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ligia_sa_fatec_sp_gov_br/Documents/Arquivos de Chat do Microsoft Teams/"/>
    </mc:Choice>
  </mc:AlternateContent>
  <xr:revisionPtr revIDLastSave="0" documentId="8_{3E4CC995-401F-4501-AB3D-931AD6F3299A}" xr6:coauthVersionLast="47" xr6:coauthVersionMax="47" xr10:uidLastSave="{00000000-0000-0000-0000-000000000000}"/>
  <bookViews>
    <workbookView xWindow="0" yWindow="0" windowWidth="28800" windowHeight="12225" firstSheet="1" xr2:uid="{00000000-000D-0000-FFFF-FFFF00000000}"/>
  </bookViews>
  <sheets>
    <sheet name="BASE-DADOS" sheetId="1" r:id="rId1"/>
    <sheet name="SECRETARIA-GASTOU" sheetId="5" r:id="rId2"/>
    <sheet name="SECRETARIA-EMPENHADO" sheetId="6" r:id="rId3"/>
    <sheet name="FUNÇÕE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7" l="1"/>
  <c r="A21" i="6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21" i="5"/>
  <c r="B4" i="5"/>
  <c r="B10" i="6"/>
  <c r="B8" i="5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4" i="6"/>
  <c r="B7" i="5"/>
  <c r="B9" i="5"/>
  <c r="B10" i="5"/>
  <c r="B11" i="5"/>
  <c r="B12" i="5"/>
  <c r="B13" i="5"/>
  <c r="B14" i="5"/>
  <c r="B15" i="5"/>
  <c r="B16" i="5"/>
  <c r="B17" i="5"/>
  <c r="B18" i="5"/>
  <c r="B6" i="5"/>
  <c r="B5" i="5"/>
  <c r="N5" i="1" l="1"/>
</calcChain>
</file>

<file path=xl/sharedStrings.xml><?xml version="1.0" encoding="utf-8"?>
<sst xmlns="http://schemas.openxmlformats.org/spreadsheetml/2006/main" count="940" uniqueCount="75">
  <si>
    <t>Ano</t>
  </si>
  <si>
    <t>Mês</t>
  </si>
  <si>
    <t>Secretaria</t>
  </si>
  <si>
    <t>Função</t>
  </si>
  <si>
    <t>Natureza da despesa</t>
  </si>
  <si>
    <t>Empenhado (R$)</t>
  </si>
  <si>
    <t>Liquidado  (R$)</t>
  </si>
  <si>
    <t>Pago  (R$)</t>
  </si>
  <si>
    <t>Gabinete do Prefeito</t>
  </si>
  <si>
    <t>ADMINISTRAÇÃO</t>
  </si>
  <si>
    <t>VENCIMENTOS E VANTAGENS FIXAS -  PESSOAL CIVIL</t>
  </si>
  <si>
    <t>Secretaria de Governança</t>
  </si>
  <si>
    <t>CONTRATO DE GESTÃO-</t>
  </si>
  <si>
    <t>MATERIAL DE CONSUMO</t>
  </si>
  <si>
    <t>EDUCAÇÃO</t>
  </si>
  <si>
    <t>OUTROS SERVIÇOS DE TERCEIROS -  PESSOA JURÍDICA</t>
  </si>
  <si>
    <t>DESPORTO E LAZER</t>
  </si>
  <si>
    <t>OUTROS AUXÍLIOS FINANCEIROS A PESSOA FÍSICA</t>
  </si>
  <si>
    <t>EQUIPAMENTOS E MATERIAL PERMANENTE</t>
  </si>
  <si>
    <t>Secretaria de Apoio Jurídico</t>
  </si>
  <si>
    <t>DIREITOS DA CIDADANIA</t>
  </si>
  <si>
    <t>DIÁRIAS - PESSOAL CIVIL</t>
  </si>
  <si>
    <t>OUTROS SERVIÇOS DE TERCEIROS - PESSOA FÍSICA</t>
  </si>
  <si>
    <t>SERVIÇOS DE TECNOLOGIA DA INFORMAÇÃO E COMUNICAÇÃO - PJ</t>
  </si>
  <si>
    <t>Secretaria de Gestão Administrativa e Finanças</t>
  </si>
  <si>
    <t>PREMIAÇÕES CULTURAIS, ARTÍSTICAS, CIENTÍFICAS, DESPORTIVAS E OUTRAS</t>
  </si>
  <si>
    <t>Secretaria de Urbanismo e Sustentabilidade</t>
  </si>
  <si>
    <t>URBANISMO</t>
  </si>
  <si>
    <t>GESTÃO AMBIENTAL</t>
  </si>
  <si>
    <t>OUTROS SERVIÇOS DE TERCEIROS -PESSOA JURÍDICA</t>
  </si>
  <si>
    <t>Secretaria de Gestão Habitacional e Obras</t>
  </si>
  <si>
    <t>OBRAS E INSTALAÇÕES</t>
  </si>
  <si>
    <t>TRANSPORTE</t>
  </si>
  <si>
    <t>INDENIZAÇÕES E RESTITUIÇÕES</t>
  </si>
  <si>
    <t>Secretaria de Educação e Cidadania</t>
  </si>
  <si>
    <t>OUTROS BENEFÍCIOS ASSISTENCIAIS DO SERVIDOR E DO MILITAR</t>
  </si>
  <si>
    <t>LOCAÇÃO DE MÃO-DE-OBRA</t>
  </si>
  <si>
    <t>DESPESAS DE EXERCÍCIOS ANTERIORES</t>
  </si>
  <si>
    <t>OUTROS SERVIÇOS DE TERCEIROS -  PESSOA JURÍDICA - INTRA-ORÇAMENTÁRIO</t>
  </si>
  <si>
    <t>CONTRATAÇÃO POR TEMPO DETERMINADO</t>
  </si>
  <si>
    <t>OUTRAS DESPESAS VARIÁVEIS - PESSOAL CIVIL</t>
  </si>
  <si>
    <t>INDENIZAÇÕES E RESTITUIÇÕES TRABALHISTAS</t>
  </si>
  <si>
    <t>OBRIGAÇÕES PATRONAIS</t>
  </si>
  <si>
    <t>Secretaria de Esporte e Qualidade de Vida</t>
  </si>
  <si>
    <t>Secretaria de Apoio Social ao Cidadão</t>
  </si>
  <si>
    <t>ASSISTÊNCIA SOCIAL</t>
  </si>
  <si>
    <t>Secretaria de Manutenção da Cidade</t>
  </si>
  <si>
    <t>SANEAMENTO</t>
  </si>
  <si>
    <t>Secretaria de Saúde</t>
  </si>
  <si>
    <t>SAÚDE</t>
  </si>
  <si>
    <t>RATEIO PELA PARTICIPAÇÃO EM CONSÓRCIO PÚBLICO</t>
  </si>
  <si>
    <t>AUXÍLIOS</t>
  </si>
  <si>
    <t>MATERIAL, BEM OU SERVIÇO PARA DISTRIBUIÇÃO GRATUITA</t>
  </si>
  <si>
    <t>Secretaria de Mobilidade Urbana</t>
  </si>
  <si>
    <t>CONTRIBUIÇÕES</t>
  </si>
  <si>
    <t>Secretaria de Inovação e Desenvolvimento Econômico</t>
  </si>
  <si>
    <t>TRABALHO</t>
  </si>
  <si>
    <t>CIÊNCIA E TECNOLOGIA</t>
  </si>
  <si>
    <t>COMÉRCIO E SERVIÇOS</t>
  </si>
  <si>
    <t>Secretaria de Proteção ao Cidadão</t>
  </si>
  <si>
    <t>SEGURANÇA PÚBLICA</t>
  </si>
  <si>
    <t>RESSARCIMENTO DE DESPESAS DE PESSOAL REQUISITADO</t>
  </si>
  <si>
    <t>Encargos Gerais do Município</t>
  </si>
  <si>
    <t>PREVIDÊNCIA SOCIAL</t>
  </si>
  <si>
    <t>CONTRIBUIÇÕES A ENTIDADES FECHADAS DE PREVIDÊNCIA</t>
  </si>
  <si>
    <t>ENCARGOS ESPECIAIS</t>
  </si>
  <si>
    <t>JUROS SOBRE A DÍVIDA POR CONTRATO</t>
  </si>
  <si>
    <t>PRINCIPAL DA DÍVIDA CONTRATUAL RESGATADA</t>
  </si>
  <si>
    <t>QUANTO CADA SECRETARIA GASTOU?</t>
  </si>
  <si>
    <t>QUAL FOI O VALOR MÁXIMO GASTO?</t>
  </si>
  <si>
    <t>SECRETARIA DA SAÚDE</t>
  </si>
  <si>
    <t>QUANTO CADA SECRETARIA EMPENHOU?</t>
  </si>
  <si>
    <t>QUAL FOI O VALOR MÁXIMO EMPENHADO?</t>
  </si>
  <si>
    <t>QUANTAS VEZES CADA FUNÇÃO APARECEU NA PLANILHA?</t>
  </si>
  <si>
    <t>QUAL A FUNÇÃO COM MAIS APARIÇÕES?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</si>
</sst>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Arial Black"/>
      <family val="2"/>
    </font>
    <font>
      <b/>
      <sz val="11"/>
      <color theme="0"/>
      <name val="Arial Black"/>
      <family val="2"/>
    </font>
    <font>
      <sz val="18"/>
      <color theme="0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99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44" fontId="0" fillId="0" borderId="0" xfId="1" applyFont="1"/>
    <xf numFmtId="0" fontId="0" fillId="0" borderId="10" xfId="0" applyBorder="1"/>
    <xf numFmtId="0" fontId="16" fillId="0" borderId="10" xfId="0" applyFont="1" applyBorder="1"/>
    <xf numFmtId="44" fontId="0" fillId="0" borderId="10" xfId="1" applyFont="1" applyBorder="1"/>
    <xf numFmtId="44" fontId="16" fillId="0" borderId="10" xfId="0" applyNumberFormat="1" applyFont="1" applyBorder="1"/>
    <xf numFmtId="0" fontId="20" fillId="0" borderId="0" xfId="0" applyFont="1"/>
    <xf numFmtId="0" fontId="16" fillId="0" borderId="10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6" fillId="0" borderId="11" xfId="0" applyFont="1" applyBorder="1" applyAlignment="1">
      <alignment horizontal="right"/>
    </xf>
    <xf numFmtId="0" fontId="19" fillId="33" borderId="12" xfId="0" applyFont="1" applyFill="1" applyBorder="1" applyAlignment="1">
      <alignment horizontal="center"/>
    </xf>
    <xf numFmtId="0" fontId="0" fillId="0" borderId="11" xfId="0" applyBorder="1"/>
    <xf numFmtId="0" fontId="18" fillId="33" borderId="12" xfId="0" applyFont="1" applyFill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'SECRETARIA-GASTOU'!$A$4:$A$18</c:f>
              <c:strCache>
                <c:ptCount val="15"/>
                <c:pt idx="0">
                  <c:v>Gabinete do Prefeito</c:v>
                </c:pt>
                <c:pt idx="1">
                  <c:v>Secretaria de Governança</c:v>
                </c:pt>
                <c:pt idx="2">
                  <c:v>Secretaria de Apoio Jurídico</c:v>
                </c:pt>
                <c:pt idx="3">
                  <c:v>Secretaria de Gestão Administrativa e Finanças</c:v>
                </c:pt>
                <c:pt idx="4">
                  <c:v>Secretaria de Urbanismo e Sustentabilidade</c:v>
                </c:pt>
                <c:pt idx="5">
                  <c:v>Secretaria de Gestão Habitacional e Obras</c:v>
                </c:pt>
                <c:pt idx="6">
                  <c:v>Secretaria de Educação e Cidadania</c:v>
                </c:pt>
                <c:pt idx="7">
                  <c:v>Secretaria de Esporte e Qualidade de Vida</c:v>
                </c:pt>
                <c:pt idx="8">
                  <c:v>Secretaria de Apoio Social ao Cidadão</c:v>
                </c:pt>
                <c:pt idx="9">
                  <c:v>Secretaria de Manutenção da Cidade</c:v>
                </c:pt>
                <c:pt idx="10">
                  <c:v>Secretaria de Saúde</c:v>
                </c:pt>
                <c:pt idx="11">
                  <c:v>Secretaria de Mobilidade Urbana</c:v>
                </c:pt>
                <c:pt idx="12">
                  <c:v>Secretaria de Inovação e Desenvolvimento Econômico</c:v>
                </c:pt>
                <c:pt idx="13">
                  <c:v>Secretaria de Proteção ao Cidadão</c:v>
                </c:pt>
                <c:pt idx="14">
                  <c:v>Encargos Gerais do Município</c:v>
                </c:pt>
              </c:strCache>
            </c:strRef>
          </c:cat>
          <c:val>
            <c:numRef>
              <c:f>'SECRETARIA-GASTOU'!$B$4:$B$18</c:f>
              <c:numCache>
                <c:formatCode>_("R$"* #,##0.00_);_("R$"* \(#,##0.00\);_("R$"* "-"??_);_(@_)</c:formatCode>
                <c:ptCount val="15"/>
                <c:pt idx="0">
                  <c:v>24601.89</c:v>
                </c:pt>
                <c:pt idx="1">
                  <c:v>830165.74</c:v>
                </c:pt>
                <c:pt idx="2">
                  <c:v>304679.90000000002</c:v>
                </c:pt>
                <c:pt idx="3">
                  <c:v>3042109.65</c:v>
                </c:pt>
                <c:pt idx="4">
                  <c:v>802501.12</c:v>
                </c:pt>
                <c:pt idx="5">
                  <c:v>7899097.3000000007</c:v>
                </c:pt>
                <c:pt idx="6">
                  <c:v>30889958.089999996</c:v>
                </c:pt>
                <c:pt idx="7">
                  <c:v>-155761.63999999998</c:v>
                </c:pt>
                <c:pt idx="8">
                  <c:v>1060499.82</c:v>
                </c:pt>
                <c:pt idx="9">
                  <c:v>11549974.549999999</c:v>
                </c:pt>
                <c:pt idx="10">
                  <c:v>34436881.949999996</c:v>
                </c:pt>
                <c:pt idx="11">
                  <c:v>13791988.919999998</c:v>
                </c:pt>
                <c:pt idx="12">
                  <c:v>171438.3</c:v>
                </c:pt>
                <c:pt idx="13">
                  <c:v>1171616.0999999999</c:v>
                </c:pt>
                <c:pt idx="14">
                  <c:v>3804124.7399999998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4-411D-8F8C-88F6545AB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775983"/>
        <c:axId val="1600314991"/>
      </c:barChart>
      <c:catAx>
        <c:axId val="161177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14991"/>
        <c:crosses val="autoZero"/>
        <c:auto val="1"/>
        <c:lblAlgn val="ctr"/>
        <c:lblOffset val="100"/>
        <c:noMultiLvlLbl val="0"/>
      </c:catAx>
      <c:valAx>
        <c:axId val="16003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7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'SECRETARIA-EMPENHADO'!$A$4:$A$18</c:f>
              <c:strCache>
                <c:ptCount val="15"/>
                <c:pt idx="0">
                  <c:v>Gabinete do Prefeito</c:v>
                </c:pt>
                <c:pt idx="1">
                  <c:v>Secretaria de Governança</c:v>
                </c:pt>
                <c:pt idx="2">
                  <c:v>Secretaria de Apoio Jurídico</c:v>
                </c:pt>
                <c:pt idx="3">
                  <c:v>Secretaria de Gestão Administrativa e Finanças</c:v>
                </c:pt>
                <c:pt idx="4">
                  <c:v>Secretaria de Urbanismo e Sustentabilidade</c:v>
                </c:pt>
                <c:pt idx="5">
                  <c:v>Secretaria de Gestão Habitacional e Obras</c:v>
                </c:pt>
                <c:pt idx="6">
                  <c:v>Secretaria de Educação e Cidadania</c:v>
                </c:pt>
                <c:pt idx="7">
                  <c:v>Secretaria de Esporte e Qualidade de Vida</c:v>
                </c:pt>
                <c:pt idx="8">
                  <c:v>Secretaria de Apoio Social ao Cidadão</c:v>
                </c:pt>
                <c:pt idx="9">
                  <c:v>Secretaria de Manutenção da Cidade</c:v>
                </c:pt>
                <c:pt idx="10">
                  <c:v>Secretaria de Saúde</c:v>
                </c:pt>
                <c:pt idx="11">
                  <c:v>Secretaria de Mobilidade Urbana</c:v>
                </c:pt>
                <c:pt idx="12">
                  <c:v>Secretaria de Inovação e Desenvolvimento Econômico</c:v>
                </c:pt>
                <c:pt idx="13">
                  <c:v>Secretaria de Proteção ao Cidadão</c:v>
                </c:pt>
                <c:pt idx="14">
                  <c:v>Encargos Gerais do Município</c:v>
                </c:pt>
              </c:strCache>
            </c:strRef>
          </c:cat>
          <c:val>
            <c:numRef>
              <c:f>'SECRETARIA-EMPENHADO'!$B$4:$B$18</c:f>
              <c:numCache>
                <c:formatCode>_("R$"* #,##0.00_);_("R$"* \(#,##0.00\);_("R$"* "-"??_);_(@_)</c:formatCode>
                <c:ptCount val="15"/>
                <c:pt idx="0">
                  <c:v>24601.89</c:v>
                </c:pt>
                <c:pt idx="1">
                  <c:v>185993.85000000003</c:v>
                </c:pt>
                <c:pt idx="2">
                  <c:v>209852.55</c:v>
                </c:pt>
                <c:pt idx="3">
                  <c:v>701042.57</c:v>
                </c:pt>
                <c:pt idx="4">
                  <c:v>160814.68</c:v>
                </c:pt>
                <c:pt idx="5">
                  <c:v>8974135.6899999995</c:v>
                </c:pt>
                <c:pt idx="6">
                  <c:v>19673102.350000001</c:v>
                </c:pt>
                <c:pt idx="7">
                  <c:v>811113.62</c:v>
                </c:pt>
                <c:pt idx="8">
                  <c:v>691845.09999999974</c:v>
                </c:pt>
                <c:pt idx="9">
                  <c:v>846607.29999999993</c:v>
                </c:pt>
                <c:pt idx="10">
                  <c:v>63372.059999998659</c:v>
                </c:pt>
                <c:pt idx="11">
                  <c:v>8024257.04</c:v>
                </c:pt>
                <c:pt idx="12">
                  <c:v>76269.2</c:v>
                </c:pt>
                <c:pt idx="13">
                  <c:v>1012056.7</c:v>
                </c:pt>
                <c:pt idx="14">
                  <c:v>3044115.83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F-4440-BC35-8FB0AE01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645455"/>
        <c:axId val="1608473711"/>
      </c:barChart>
      <c:catAx>
        <c:axId val="175464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73711"/>
        <c:crosses val="autoZero"/>
        <c:auto val="1"/>
        <c:lblAlgn val="ctr"/>
        <c:lblOffset val="100"/>
        <c:noMultiLvlLbl val="0"/>
      </c:catAx>
      <c:valAx>
        <c:axId val="16084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4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FUNÇÕES!$A$2:$A$17</c:f>
              <c:strCache>
                <c:ptCount val="16"/>
                <c:pt idx="0">
                  <c:v>ADMINISTRAÇÃO</c:v>
                </c:pt>
                <c:pt idx="1">
                  <c:v>DESPORTO E LAZER</c:v>
                </c:pt>
                <c:pt idx="2">
                  <c:v>DIREITOS DA CIDADANIA</c:v>
                </c:pt>
                <c:pt idx="3">
                  <c:v>URBANISMO</c:v>
                </c:pt>
                <c:pt idx="4">
                  <c:v>GESTÃO AMBIENTAL</c:v>
                </c:pt>
                <c:pt idx="5">
                  <c:v>TRANSPORTE</c:v>
                </c:pt>
                <c:pt idx="6">
                  <c:v>EDUCAÇÃO</c:v>
                </c:pt>
                <c:pt idx="7">
                  <c:v>ASSISTÊNCIA SOCIAL</c:v>
                </c:pt>
                <c:pt idx="8">
                  <c:v>SANEAMENTO</c:v>
                </c:pt>
                <c:pt idx="9">
                  <c:v>SAÚDE</c:v>
                </c:pt>
                <c:pt idx="10">
                  <c:v>TRABALHO</c:v>
                </c:pt>
                <c:pt idx="11">
                  <c:v>CIÊNCIA E TECNOLOGIA</c:v>
                </c:pt>
                <c:pt idx="12">
                  <c:v>COMÉRCIO E SERVIÇOS</c:v>
                </c:pt>
                <c:pt idx="13">
                  <c:v>SEGURANÇA PÚBLICA</c:v>
                </c:pt>
                <c:pt idx="14">
                  <c:v>PREVIDÊNCIA SOCIAL</c:v>
                </c:pt>
                <c:pt idx="15">
                  <c:v>ENCARGOS ESPECIAIS</c:v>
                </c:pt>
              </c:strCache>
            </c:strRef>
          </c:cat>
          <c:val>
            <c:numRef>
              <c:f>FUNÇÕES!$B$2:$B$17</c:f>
              <c:numCache>
                <c:formatCode>General</c:formatCode>
                <c:ptCount val="16"/>
                <c:pt idx="0">
                  <c:v>45</c:v>
                </c:pt>
                <c:pt idx="1">
                  <c:v>16</c:v>
                </c:pt>
                <c:pt idx="2">
                  <c:v>5</c:v>
                </c:pt>
                <c:pt idx="3">
                  <c:v>20</c:v>
                </c:pt>
                <c:pt idx="4">
                  <c:v>5</c:v>
                </c:pt>
                <c:pt idx="5">
                  <c:v>17</c:v>
                </c:pt>
                <c:pt idx="6">
                  <c:v>64</c:v>
                </c:pt>
                <c:pt idx="7">
                  <c:v>28</c:v>
                </c:pt>
                <c:pt idx="8">
                  <c:v>1</c:v>
                </c:pt>
                <c:pt idx="9">
                  <c:v>71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9</c:v>
                </c:pt>
                <c:pt idx="14">
                  <c:v>2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3-489C-AF8A-D4B5ED9C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49287"/>
        <c:axId val="146859527"/>
      </c:barChart>
      <c:catAx>
        <c:axId val="146849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9527"/>
        <c:crosses val="autoZero"/>
        <c:auto val="1"/>
        <c:lblAlgn val="ctr"/>
        <c:lblOffset val="100"/>
        <c:noMultiLvlLbl val="0"/>
      </c:catAx>
      <c:valAx>
        <c:axId val="146859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9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180976</xdr:rowOff>
    </xdr:from>
    <xdr:to>
      <xdr:col>15</xdr:col>
      <xdr:colOff>438150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30F611-2CDA-4206-A959-E35C9B777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180975</xdr:rowOff>
    </xdr:from>
    <xdr:to>
      <xdr:col>15</xdr:col>
      <xdr:colOff>76200</xdr:colOff>
      <xdr:row>22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E46639-701A-4A32-B0AF-3B72DB3D0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9525</xdr:rowOff>
    </xdr:from>
    <xdr:to>
      <xdr:col>15</xdr:col>
      <xdr:colOff>0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EEA940-475F-EC65-CF51-4644E205F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3"/>
  <sheetViews>
    <sheetView tabSelected="1" topLeftCell="A6" zoomScale="120" zoomScaleNormal="120" workbookViewId="0">
      <selection activeCell="D2" sqref="D2:D40"/>
    </sheetView>
  </sheetViews>
  <sheetFormatPr defaultRowHeight="15"/>
  <cols>
    <col min="3" max="3" width="49.85546875" bestFit="1" customWidth="1"/>
    <col min="4" max="4" width="23" bestFit="1" customWidth="1"/>
    <col min="5" max="5" width="71.5703125" bestFit="1" customWidth="1"/>
    <col min="6" max="6" width="18.5703125" customWidth="1"/>
    <col min="7" max="7" width="22.7109375" customWidth="1"/>
    <col min="8" max="8" width="15.85546875" customWidth="1"/>
    <col min="13" max="13" width="13" customWidth="1"/>
    <col min="14" max="14" width="18.85546875" customWidth="1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4">
      <c r="A2">
        <v>2024</v>
      </c>
      <c r="C2" t="s">
        <v>8</v>
      </c>
      <c r="D2" t="s">
        <v>9</v>
      </c>
      <c r="E2" t="s">
        <v>10</v>
      </c>
      <c r="F2" s="1">
        <v>24601.89</v>
      </c>
      <c r="G2" s="1">
        <v>24601.89</v>
      </c>
      <c r="H2">
        <v>0</v>
      </c>
    </row>
    <row r="3" spans="1:14">
      <c r="A3">
        <v>2024</v>
      </c>
      <c r="B3">
        <v>9</v>
      </c>
      <c r="C3" t="s">
        <v>11</v>
      </c>
      <c r="D3" t="s">
        <v>9</v>
      </c>
      <c r="E3" t="s">
        <v>10</v>
      </c>
      <c r="F3" s="1">
        <v>208634.19</v>
      </c>
      <c r="G3" s="1">
        <v>208634.19</v>
      </c>
      <c r="H3">
        <v>0</v>
      </c>
    </row>
    <row r="4" spans="1:14">
      <c r="A4">
        <v>2024</v>
      </c>
      <c r="B4">
        <v>9</v>
      </c>
      <c r="C4" t="s">
        <v>11</v>
      </c>
      <c r="D4" t="s">
        <v>9</v>
      </c>
      <c r="E4" t="s">
        <v>12</v>
      </c>
      <c r="F4">
        <v>0</v>
      </c>
      <c r="G4" s="1">
        <v>221405.73</v>
      </c>
      <c r="H4">
        <v>0</v>
      </c>
    </row>
    <row r="5" spans="1:14">
      <c r="A5">
        <v>2024</v>
      </c>
      <c r="B5">
        <v>9</v>
      </c>
      <c r="C5" t="s">
        <v>11</v>
      </c>
      <c r="D5" t="s">
        <v>9</v>
      </c>
      <c r="E5" t="s">
        <v>13</v>
      </c>
      <c r="F5" s="1">
        <v>2634</v>
      </c>
      <c r="G5">
        <v>87.8</v>
      </c>
      <c r="H5">
        <v>0</v>
      </c>
      <c r="M5" s="2" t="s">
        <v>14</v>
      </c>
      <c r="N5" s="3">
        <f>SUMIF($D:$D,M5,$H:$H)</f>
        <v>28773989.019999988</v>
      </c>
    </row>
    <row r="6" spans="1:14">
      <c r="A6">
        <v>2024</v>
      </c>
      <c r="B6">
        <v>9</v>
      </c>
      <c r="C6" t="s">
        <v>11</v>
      </c>
      <c r="D6" t="s">
        <v>9</v>
      </c>
      <c r="E6" t="s">
        <v>13</v>
      </c>
      <c r="F6">
        <v>0</v>
      </c>
      <c r="G6">
        <v>413.08</v>
      </c>
      <c r="H6" s="1">
        <v>1845.24</v>
      </c>
    </row>
    <row r="7" spans="1:14">
      <c r="A7">
        <v>2024</v>
      </c>
      <c r="B7">
        <v>9</v>
      </c>
      <c r="C7" t="s">
        <v>11</v>
      </c>
      <c r="D7" t="s">
        <v>9</v>
      </c>
      <c r="E7" t="s">
        <v>15</v>
      </c>
      <c r="F7" s="1">
        <v>4375.18</v>
      </c>
      <c r="G7" s="1">
        <v>6394.36</v>
      </c>
      <c r="H7" s="1">
        <v>15680.34</v>
      </c>
    </row>
    <row r="8" spans="1:14">
      <c r="A8">
        <v>2024</v>
      </c>
      <c r="B8">
        <v>9</v>
      </c>
      <c r="C8" t="s">
        <v>11</v>
      </c>
      <c r="D8" t="s">
        <v>9</v>
      </c>
      <c r="E8" t="s">
        <v>15</v>
      </c>
      <c r="F8" s="1">
        <v>3513.54</v>
      </c>
      <c r="G8" s="1">
        <v>358216.88</v>
      </c>
      <c r="H8" s="1">
        <v>2301.92</v>
      </c>
    </row>
    <row r="9" spans="1:14">
      <c r="A9">
        <v>2024</v>
      </c>
      <c r="B9">
        <v>9</v>
      </c>
      <c r="C9" t="s">
        <v>11</v>
      </c>
      <c r="D9" t="s">
        <v>9</v>
      </c>
      <c r="E9" t="s">
        <v>15</v>
      </c>
      <c r="F9" s="1">
        <v>6400</v>
      </c>
      <c r="G9">
        <v>100</v>
      </c>
      <c r="H9" s="1">
        <v>23988.01</v>
      </c>
    </row>
    <row r="10" spans="1:14">
      <c r="A10">
        <v>2024</v>
      </c>
      <c r="B10">
        <v>9</v>
      </c>
      <c r="C10" t="s">
        <v>11</v>
      </c>
      <c r="D10" t="s">
        <v>9</v>
      </c>
      <c r="E10" t="s">
        <v>15</v>
      </c>
      <c r="F10" s="1">
        <v>-74476.759999999995</v>
      </c>
      <c r="G10">
        <v>0</v>
      </c>
      <c r="H10">
        <v>0</v>
      </c>
    </row>
    <row r="11" spans="1:14">
      <c r="A11">
        <v>2024</v>
      </c>
      <c r="B11">
        <v>9</v>
      </c>
      <c r="C11" t="s">
        <v>11</v>
      </c>
      <c r="D11" t="s">
        <v>16</v>
      </c>
      <c r="E11" t="s">
        <v>15</v>
      </c>
      <c r="F11" s="1">
        <v>34913.699999999997</v>
      </c>
      <c r="G11" s="1">
        <v>34913.699999999997</v>
      </c>
      <c r="H11">
        <v>0</v>
      </c>
    </row>
    <row r="12" spans="1:14">
      <c r="A12">
        <v>2024</v>
      </c>
      <c r="B12">
        <v>9</v>
      </c>
      <c r="C12" t="s">
        <v>11</v>
      </c>
      <c r="D12" t="s">
        <v>16</v>
      </c>
      <c r="E12" t="s">
        <v>17</v>
      </c>
      <c r="F12">
        <v>0</v>
      </c>
      <c r="G12">
        <v>0</v>
      </c>
      <c r="H12" s="1">
        <v>677796.43</v>
      </c>
    </row>
    <row r="13" spans="1:14">
      <c r="A13">
        <v>2024</v>
      </c>
      <c r="B13">
        <v>9</v>
      </c>
      <c r="C13" t="s">
        <v>11</v>
      </c>
      <c r="D13" t="s">
        <v>9</v>
      </c>
      <c r="E13" t="s">
        <v>18</v>
      </c>
      <c r="F13">
        <v>0</v>
      </c>
      <c r="G13">
        <v>0</v>
      </c>
      <c r="H13" s="1">
        <v>3538</v>
      </c>
    </row>
    <row r="14" spans="1:14">
      <c r="A14">
        <v>2024</v>
      </c>
      <c r="B14">
        <v>9</v>
      </c>
      <c r="C14" t="s">
        <v>19</v>
      </c>
      <c r="D14" t="s">
        <v>9</v>
      </c>
      <c r="E14" t="s">
        <v>10</v>
      </c>
      <c r="F14" s="1">
        <v>187226.15</v>
      </c>
      <c r="G14" s="1">
        <v>187226.15</v>
      </c>
      <c r="H14">
        <v>0</v>
      </c>
    </row>
    <row r="15" spans="1:14">
      <c r="A15">
        <v>2024</v>
      </c>
      <c r="B15">
        <v>9</v>
      </c>
      <c r="C15" t="s">
        <v>19</v>
      </c>
      <c r="D15" t="s">
        <v>20</v>
      </c>
      <c r="E15" t="s">
        <v>10</v>
      </c>
      <c r="F15" s="1">
        <v>16267.29</v>
      </c>
      <c r="G15" s="1">
        <v>16267.29</v>
      </c>
      <c r="H15">
        <v>0</v>
      </c>
    </row>
    <row r="16" spans="1:14">
      <c r="A16">
        <v>2024</v>
      </c>
      <c r="B16">
        <v>9</v>
      </c>
      <c r="C16" t="s">
        <v>19</v>
      </c>
      <c r="D16" t="s">
        <v>9</v>
      </c>
      <c r="E16" t="s">
        <v>21</v>
      </c>
      <c r="F16">
        <v>500</v>
      </c>
      <c r="G16">
        <v>500</v>
      </c>
      <c r="H16">
        <v>500</v>
      </c>
    </row>
    <row r="17" spans="1:8">
      <c r="A17">
        <v>2024</v>
      </c>
      <c r="B17">
        <v>9</v>
      </c>
      <c r="C17" t="s">
        <v>19</v>
      </c>
      <c r="D17" t="s">
        <v>9</v>
      </c>
      <c r="E17" t="s">
        <v>13</v>
      </c>
      <c r="F17">
        <v>0</v>
      </c>
      <c r="G17">
        <v>263.39999999999998</v>
      </c>
      <c r="H17">
        <v>0</v>
      </c>
    </row>
    <row r="18" spans="1:8">
      <c r="A18">
        <v>2024</v>
      </c>
      <c r="B18">
        <v>9</v>
      </c>
      <c r="C18" t="s">
        <v>19</v>
      </c>
      <c r="D18" t="s">
        <v>20</v>
      </c>
      <c r="E18" t="s">
        <v>13</v>
      </c>
      <c r="F18">
        <v>0</v>
      </c>
      <c r="G18">
        <v>752.32</v>
      </c>
      <c r="H18">
        <v>0</v>
      </c>
    </row>
    <row r="19" spans="1:8">
      <c r="A19">
        <v>2024</v>
      </c>
      <c r="B19">
        <v>9</v>
      </c>
      <c r="C19" t="s">
        <v>19</v>
      </c>
      <c r="D19" t="s">
        <v>9</v>
      </c>
      <c r="E19" t="s">
        <v>22</v>
      </c>
      <c r="F19" s="1">
        <v>1396.34</v>
      </c>
      <c r="G19" s="1">
        <v>1396.34</v>
      </c>
      <c r="H19" s="1">
        <v>2355.16</v>
      </c>
    </row>
    <row r="20" spans="1:8">
      <c r="A20">
        <v>2024</v>
      </c>
      <c r="B20">
        <v>9</v>
      </c>
      <c r="C20" t="s">
        <v>19</v>
      </c>
      <c r="D20" t="s">
        <v>9</v>
      </c>
      <c r="E20" t="s">
        <v>15</v>
      </c>
      <c r="F20" s="1">
        <v>4462.7700000000004</v>
      </c>
      <c r="G20" s="1">
        <v>4462.7700000000004</v>
      </c>
      <c r="H20" s="1">
        <v>18618.38</v>
      </c>
    </row>
    <row r="21" spans="1:8">
      <c r="A21">
        <v>2024</v>
      </c>
      <c r="B21">
        <v>9</v>
      </c>
      <c r="C21" t="s">
        <v>19</v>
      </c>
      <c r="D21" t="s">
        <v>20</v>
      </c>
      <c r="E21" t="s">
        <v>15</v>
      </c>
      <c r="F21">
        <v>0</v>
      </c>
      <c r="G21" s="1">
        <v>93511.63</v>
      </c>
      <c r="H21" s="1">
        <v>4456.6000000000004</v>
      </c>
    </row>
    <row r="22" spans="1:8">
      <c r="A22">
        <v>2024</v>
      </c>
      <c r="B22">
        <v>9</v>
      </c>
      <c r="C22" t="s">
        <v>19</v>
      </c>
      <c r="D22" t="s">
        <v>20</v>
      </c>
      <c r="E22" t="s">
        <v>15</v>
      </c>
      <c r="F22">
        <v>0</v>
      </c>
      <c r="G22">
        <v>300</v>
      </c>
      <c r="H22" s="1">
        <v>9003.74</v>
      </c>
    </row>
    <row r="23" spans="1:8">
      <c r="A23">
        <v>2024</v>
      </c>
      <c r="B23">
        <v>9</v>
      </c>
      <c r="C23" t="s">
        <v>19</v>
      </c>
      <c r="D23" t="s">
        <v>20</v>
      </c>
      <c r="E23" t="s">
        <v>23</v>
      </c>
      <c r="F23">
        <v>0</v>
      </c>
      <c r="G23">
        <v>0</v>
      </c>
      <c r="H23" s="1">
        <v>11041.47</v>
      </c>
    </row>
    <row r="24" spans="1:8">
      <c r="A24">
        <v>2024</v>
      </c>
      <c r="B24">
        <v>9</v>
      </c>
      <c r="C24" t="s">
        <v>24</v>
      </c>
      <c r="D24" t="s">
        <v>9</v>
      </c>
      <c r="E24" t="s">
        <v>10</v>
      </c>
      <c r="F24" s="1">
        <v>346976.73</v>
      </c>
      <c r="G24" s="1">
        <v>346976.73</v>
      </c>
      <c r="H24">
        <v>602.53</v>
      </c>
    </row>
    <row r="25" spans="1:8">
      <c r="A25">
        <v>2024</v>
      </c>
      <c r="B25">
        <v>9</v>
      </c>
      <c r="C25" t="s">
        <v>24</v>
      </c>
      <c r="D25" t="s">
        <v>9</v>
      </c>
      <c r="E25" t="s">
        <v>13</v>
      </c>
      <c r="F25">
        <v>0</v>
      </c>
      <c r="G25" s="1">
        <v>55274.47</v>
      </c>
      <c r="H25" s="1">
        <v>78193.73</v>
      </c>
    </row>
    <row r="26" spans="1:8">
      <c r="A26">
        <v>2024</v>
      </c>
      <c r="B26">
        <v>9</v>
      </c>
      <c r="C26" t="s">
        <v>24</v>
      </c>
      <c r="D26" t="s">
        <v>9</v>
      </c>
      <c r="E26" t="s">
        <v>25</v>
      </c>
      <c r="F26" s="1">
        <v>142857.14000000001</v>
      </c>
      <c r="G26" s="1">
        <v>142857.14000000001</v>
      </c>
      <c r="H26">
        <v>0</v>
      </c>
    </row>
    <row r="27" spans="1:8">
      <c r="A27">
        <v>2024</v>
      </c>
      <c r="B27">
        <v>9</v>
      </c>
      <c r="C27" t="s">
        <v>24</v>
      </c>
      <c r="D27" t="s">
        <v>9</v>
      </c>
      <c r="E27" t="s">
        <v>22</v>
      </c>
      <c r="F27">
        <v>959.72</v>
      </c>
      <c r="G27">
        <v>959.72</v>
      </c>
      <c r="H27" s="1">
        <v>1431.08</v>
      </c>
    </row>
    <row r="28" spans="1:8">
      <c r="A28">
        <v>2024</v>
      </c>
      <c r="B28">
        <v>9</v>
      </c>
      <c r="C28" t="s">
        <v>24</v>
      </c>
      <c r="D28" t="s">
        <v>9</v>
      </c>
      <c r="E28" t="s">
        <v>15</v>
      </c>
      <c r="F28" s="1">
        <v>20770</v>
      </c>
      <c r="G28" s="1">
        <v>34306.25</v>
      </c>
      <c r="H28" s="1">
        <v>41642.31</v>
      </c>
    </row>
    <row r="29" spans="1:8">
      <c r="A29">
        <v>2024</v>
      </c>
      <c r="B29">
        <v>9</v>
      </c>
      <c r="C29" t="s">
        <v>24</v>
      </c>
      <c r="D29" t="s">
        <v>9</v>
      </c>
      <c r="E29" t="s">
        <v>15</v>
      </c>
      <c r="F29" s="1">
        <v>189478.98</v>
      </c>
      <c r="G29" s="1">
        <v>1048188.1</v>
      </c>
      <c r="H29" s="1">
        <v>315095.65000000002</v>
      </c>
    </row>
    <row r="30" spans="1:8">
      <c r="A30">
        <v>2024</v>
      </c>
      <c r="B30">
        <v>9</v>
      </c>
      <c r="C30" t="s">
        <v>24</v>
      </c>
      <c r="D30" t="s">
        <v>9</v>
      </c>
      <c r="E30" t="s">
        <v>23</v>
      </c>
      <c r="F30">
        <v>0</v>
      </c>
      <c r="G30" s="1">
        <v>1413547.24</v>
      </c>
      <c r="H30" s="1">
        <v>1369440.6</v>
      </c>
    </row>
    <row r="31" spans="1:8">
      <c r="A31">
        <v>2024</v>
      </c>
      <c r="B31">
        <v>9</v>
      </c>
      <c r="C31" t="s">
        <v>26</v>
      </c>
      <c r="D31" t="s">
        <v>27</v>
      </c>
      <c r="E31" t="s">
        <v>10</v>
      </c>
      <c r="F31" s="1">
        <v>155174.9</v>
      </c>
      <c r="G31" s="1">
        <v>155174.9</v>
      </c>
      <c r="H31" s="1">
        <v>1289.1300000000001</v>
      </c>
    </row>
    <row r="32" spans="1:8">
      <c r="A32">
        <v>2024</v>
      </c>
      <c r="B32">
        <v>9</v>
      </c>
      <c r="C32" t="s">
        <v>26</v>
      </c>
      <c r="D32" t="s">
        <v>28</v>
      </c>
      <c r="E32" t="s">
        <v>29</v>
      </c>
      <c r="F32">
        <v>0</v>
      </c>
      <c r="G32">
        <v>0</v>
      </c>
      <c r="H32" s="1">
        <v>70038.73</v>
      </c>
    </row>
    <row r="33" spans="1:8">
      <c r="A33">
        <v>2024</v>
      </c>
      <c r="B33">
        <v>9</v>
      </c>
      <c r="C33" t="s">
        <v>26</v>
      </c>
      <c r="D33" t="s">
        <v>27</v>
      </c>
      <c r="E33" t="s">
        <v>13</v>
      </c>
      <c r="F33">
        <v>845.66</v>
      </c>
      <c r="G33">
        <v>245.84</v>
      </c>
      <c r="H33">
        <v>0</v>
      </c>
    </row>
    <row r="34" spans="1:8">
      <c r="A34">
        <v>2024</v>
      </c>
      <c r="B34">
        <v>9</v>
      </c>
      <c r="C34" t="s">
        <v>26</v>
      </c>
      <c r="D34" t="s">
        <v>28</v>
      </c>
      <c r="E34" t="s">
        <v>13</v>
      </c>
      <c r="F34">
        <v>0</v>
      </c>
      <c r="G34" s="1">
        <v>1730</v>
      </c>
      <c r="H34">
        <v>0</v>
      </c>
    </row>
    <row r="35" spans="1:8">
      <c r="A35">
        <v>2024</v>
      </c>
      <c r="B35">
        <v>9</v>
      </c>
      <c r="C35" t="s">
        <v>26</v>
      </c>
      <c r="D35" t="s">
        <v>27</v>
      </c>
      <c r="E35" t="s">
        <v>15</v>
      </c>
      <c r="F35">
        <v>69.12</v>
      </c>
      <c r="G35" s="1">
        <v>4778.8500000000004</v>
      </c>
      <c r="H35" s="1">
        <v>11305.63</v>
      </c>
    </row>
    <row r="36" spans="1:8">
      <c r="A36">
        <v>2024</v>
      </c>
      <c r="B36">
        <v>9</v>
      </c>
      <c r="C36" t="s">
        <v>26</v>
      </c>
      <c r="D36" t="s">
        <v>27</v>
      </c>
      <c r="E36" t="s">
        <v>15</v>
      </c>
      <c r="F36">
        <v>0</v>
      </c>
      <c r="G36" s="1">
        <v>588323.81000000006</v>
      </c>
      <c r="H36" s="1">
        <v>176867.04</v>
      </c>
    </row>
    <row r="37" spans="1:8">
      <c r="A37">
        <v>2024</v>
      </c>
      <c r="B37">
        <v>9</v>
      </c>
      <c r="C37" t="s">
        <v>26</v>
      </c>
      <c r="D37" t="s">
        <v>28</v>
      </c>
      <c r="E37" t="s">
        <v>15</v>
      </c>
      <c r="F37" s="1">
        <v>3321</v>
      </c>
      <c r="G37" s="1">
        <v>10226.32</v>
      </c>
      <c r="H37" s="1">
        <v>31608.68</v>
      </c>
    </row>
    <row r="38" spans="1:8">
      <c r="A38">
        <v>2024</v>
      </c>
      <c r="B38">
        <v>9</v>
      </c>
      <c r="C38" t="s">
        <v>26</v>
      </c>
      <c r="D38" t="s">
        <v>28</v>
      </c>
      <c r="E38" t="s">
        <v>15</v>
      </c>
      <c r="F38">
        <v>0</v>
      </c>
      <c r="G38">
        <v>0</v>
      </c>
      <c r="H38" s="1">
        <v>19260.93</v>
      </c>
    </row>
    <row r="39" spans="1:8">
      <c r="A39">
        <v>2024</v>
      </c>
      <c r="B39">
        <v>9</v>
      </c>
      <c r="C39" t="s">
        <v>26</v>
      </c>
      <c r="D39" t="s">
        <v>27</v>
      </c>
      <c r="E39" t="s">
        <v>18</v>
      </c>
      <c r="F39" s="1">
        <v>1404</v>
      </c>
      <c r="G39">
        <v>0</v>
      </c>
      <c r="H39">
        <v>0</v>
      </c>
    </row>
    <row r="40" spans="1:8">
      <c r="A40">
        <v>2024</v>
      </c>
      <c r="B40">
        <v>9</v>
      </c>
      <c r="C40" t="s">
        <v>26</v>
      </c>
      <c r="D40" t="s">
        <v>28</v>
      </c>
      <c r="E40" t="s">
        <v>18</v>
      </c>
      <c r="F40">
        <v>0</v>
      </c>
      <c r="G40" s="1">
        <v>42021.4</v>
      </c>
      <c r="H40">
        <v>0</v>
      </c>
    </row>
    <row r="41" spans="1:8">
      <c r="A41">
        <v>2024</v>
      </c>
      <c r="B41">
        <v>9</v>
      </c>
      <c r="C41" t="s">
        <v>30</v>
      </c>
      <c r="D41" t="s">
        <v>27</v>
      </c>
      <c r="E41" t="s">
        <v>10</v>
      </c>
      <c r="F41" s="1">
        <v>93733.38</v>
      </c>
      <c r="G41" s="1">
        <v>93733.38</v>
      </c>
      <c r="H41">
        <v>0</v>
      </c>
    </row>
    <row r="42" spans="1:8">
      <c r="A42">
        <v>2024</v>
      </c>
      <c r="B42">
        <v>9</v>
      </c>
      <c r="C42" t="s">
        <v>30</v>
      </c>
      <c r="D42" t="s">
        <v>27</v>
      </c>
      <c r="E42" t="s">
        <v>21</v>
      </c>
      <c r="F42">
        <v>810</v>
      </c>
      <c r="G42">
        <v>810</v>
      </c>
      <c r="H42">
        <v>0</v>
      </c>
    </row>
    <row r="43" spans="1:8">
      <c r="A43">
        <v>2024</v>
      </c>
      <c r="B43">
        <v>9</v>
      </c>
      <c r="C43" t="s">
        <v>30</v>
      </c>
      <c r="D43" t="s">
        <v>27</v>
      </c>
      <c r="E43" t="s">
        <v>13</v>
      </c>
      <c r="F43">
        <v>120</v>
      </c>
      <c r="G43">
        <v>462.42</v>
      </c>
      <c r="H43">
        <v>0</v>
      </c>
    </row>
    <row r="44" spans="1:8">
      <c r="A44">
        <v>2024</v>
      </c>
      <c r="B44">
        <v>9</v>
      </c>
      <c r="C44" t="s">
        <v>30</v>
      </c>
      <c r="D44" t="s">
        <v>27</v>
      </c>
      <c r="E44" t="s">
        <v>22</v>
      </c>
      <c r="F44">
        <v>0</v>
      </c>
      <c r="G44">
        <v>132.84</v>
      </c>
      <c r="H44" s="1">
        <v>4259.99</v>
      </c>
    </row>
    <row r="45" spans="1:8">
      <c r="A45">
        <v>2024</v>
      </c>
      <c r="B45">
        <v>9</v>
      </c>
      <c r="C45" t="s">
        <v>30</v>
      </c>
      <c r="D45" t="s">
        <v>27</v>
      </c>
      <c r="E45" t="s">
        <v>15</v>
      </c>
      <c r="F45" s="1">
        <v>44927.38</v>
      </c>
      <c r="G45" s="1">
        <v>1993955.27</v>
      </c>
      <c r="H45" s="1">
        <v>182405.11</v>
      </c>
    </row>
    <row r="46" spans="1:8">
      <c r="A46">
        <v>2024</v>
      </c>
      <c r="B46">
        <v>9</v>
      </c>
      <c r="C46" t="s">
        <v>30</v>
      </c>
      <c r="D46" t="s">
        <v>27</v>
      </c>
      <c r="E46" t="s">
        <v>23</v>
      </c>
      <c r="F46">
        <v>0</v>
      </c>
      <c r="G46">
        <v>155.6</v>
      </c>
      <c r="H46">
        <v>0</v>
      </c>
    </row>
    <row r="47" spans="1:8">
      <c r="A47">
        <v>2024</v>
      </c>
      <c r="B47">
        <v>9</v>
      </c>
      <c r="C47" t="s">
        <v>30</v>
      </c>
      <c r="D47" t="s">
        <v>27</v>
      </c>
      <c r="E47" t="s">
        <v>31</v>
      </c>
      <c r="F47" s="1">
        <v>2347493.54</v>
      </c>
      <c r="G47" s="1">
        <v>2750467.43</v>
      </c>
      <c r="H47">
        <v>0</v>
      </c>
    </row>
    <row r="48" spans="1:8">
      <c r="A48">
        <v>2024</v>
      </c>
      <c r="B48">
        <v>9</v>
      </c>
      <c r="C48" t="s">
        <v>30</v>
      </c>
      <c r="D48" t="s">
        <v>27</v>
      </c>
      <c r="E48" t="s">
        <v>31</v>
      </c>
      <c r="F48" s="1">
        <v>1302599.18</v>
      </c>
      <c r="G48" s="1">
        <v>667923.55000000005</v>
      </c>
      <c r="H48" s="1">
        <v>188271.79</v>
      </c>
    </row>
    <row r="49" spans="1:8">
      <c r="A49">
        <v>2024</v>
      </c>
      <c r="B49">
        <v>9</v>
      </c>
      <c r="C49" t="s">
        <v>30</v>
      </c>
      <c r="D49" t="s">
        <v>27</v>
      </c>
      <c r="E49" t="s">
        <v>31</v>
      </c>
      <c r="F49" s="1">
        <v>4696967.71</v>
      </c>
      <c r="G49" s="1">
        <v>1904507.31</v>
      </c>
      <c r="H49">
        <v>0</v>
      </c>
    </row>
    <row r="50" spans="1:8">
      <c r="A50">
        <v>2024</v>
      </c>
      <c r="B50">
        <v>9</v>
      </c>
      <c r="C50" t="s">
        <v>30</v>
      </c>
      <c r="D50" t="s">
        <v>27</v>
      </c>
      <c r="E50" t="s">
        <v>18</v>
      </c>
      <c r="F50">
        <v>535</v>
      </c>
      <c r="G50">
        <v>0</v>
      </c>
      <c r="H50">
        <v>0</v>
      </c>
    </row>
    <row r="51" spans="1:8">
      <c r="A51">
        <v>2024</v>
      </c>
      <c r="B51">
        <v>9</v>
      </c>
      <c r="C51" t="s">
        <v>30</v>
      </c>
      <c r="D51" t="s">
        <v>32</v>
      </c>
      <c r="E51" t="s">
        <v>33</v>
      </c>
      <c r="F51" s="1">
        <v>486949.5</v>
      </c>
      <c r="G51" s="1">
        <v>486949.5</v>
      </c>
      <c r="H51" s="1">
        <v>486949.5</v>
      </c>
    </row>
    <row r="52" spans="1:8">
      <c r="A52">
        <v>2024</v>
      </c>
      <c r="B52">
        <v>9</v>
      </c>
      <c r="C52" t="s">
        <v>34</v>
      </c>
      <c r="D52" t="s">
        <v>14</v>
      </c>
      <c r="E52" t="s">
        <v>10</v>
      </c>
      <c r="F52" s="1">
        <v>3148.22</v>
      </c>
      <c r="G52" s="1">
        <v>3148.22</v>
      </c>
      <c r="H52">
        <v>0</v>
      </c>
    </row>
    <row r="53" spans="1:8">
      <c r="A53">
        <v>2024</v>
      </c>
      <c r="B53">
        <v>9</v>
      </c>
      <c r="C53" t="s">
        <v>34</v>
      </c>
      <c r="D53" t="s">
        <v>14</v>
      </c>
      <c r="E53" t="s">
        <v>10</v>
      </c>
      <c r="F53" s="1">
        <v>77640</v>
      </c>
      <c r="G53" s="1">
        <v>77640</v>
      </c>
      <c r="H53">
        <v>0</v>
      </c>
    </row>
    <row r="54" spans="1:8">
      <c r="A54">
        <v>2024</v>
      </c>
      <c r="B54">
        <v>9</v>
      </c>
      <c r="C54" t="s">
        <v>34</v>
      </c>
      <c r="D54" t="s">
        <v>14</v>
      </c>
      <c r="E54" t="s">
        <v>29</v>
      </c>
      <c r="F54">
        <v>0</v>
      </c>
      <c r="G54">
        <v>0</v>
      </c>
      <c r="H54" s="1">
        <v>50264.58</v>
      </c>
    </row>
    <row r="55" spans="1:8">
      <c r="A55">
        <v>2024</v>
      </c>
      <c r="B55">
        <v>9</v>
      </c>
      <c r="C55" t="s">
        <v>34</v>
      </c>
      <c r="D55" t="s">
        <v>14</v>
      </c>
      <c r="E55" t="s">
        <v>29</v>
      </c>
      <c r="F55">
        <v>0</v>
      </c>
      <c r="G55">
        <v>0</v>
      </c>
      <c r="H55" s="1">
        <v>820261.34</v>
      </c>
    </row>
    <row r="56" spans="1:8">
      <c r="A56">
        <v>2024</v>
      </c>
      <c r="B56">
        <v>9</v>
      </c>
      <c r="C56" t="s">
        <v>34</v>
      </c>
      <c r="D56" t="s">
        <v>14</v>
      </c>
      <c r="E56" t="s">
        <v>29</v>
      </c>
      <c r="F56">
        <v>0</v>
      </c>
      <c r="G56">
        <v>0</v>
      </c>
      <c r="H56" s="1">
        <v>7046776.9900000002</v>
      </c>
    </row>
    <row r="57" spans="1:8">
      <c r="A57">
        <v>2024</v>
      </c>
      <c r="B57">
        <v>9</v>
      </c>
      <c r="C57" t="s">
        <v>34</v>
      </c>
      <c r="D57" t="s">
        <v>14</v>
      </c>
      <c r="E57" t="s">
        <v>29</v>
      </c>
      <c r="F57">
        <v>0</v>
      </c>
      <c r="G57">
        <v>0</v>
      </c>
      <c r="H57" s="1">
        <v>1949436.09</v>
      </c>
    </row>
    <row r="58" spans="1:8">
      <c r="A58">
        <v>2024</v>
      </c>
      <c r="B58">
        <v>9</v>
      </c>
      <c r="C58" t="s">
        <v>34</v>
      </c>
      <c r="D58" t="s">
        <v>14</v>
      </c>
      <c r="E58" t="s">
        <v>35</v>
      </c>
      <c r="F58">
        <v>480</v>
      </c>
      <c r="G58">
        <v>480</v>
      </c>
      <c r="H58">
        <v>480</v>
      </c>
    </row>
    <row r="59" spans="1:8">
      <c r="A59">
        <v>2024</v>
      </c>
      <c r="B59">
        <v>9</v>
      </c>
      <c r="C59" t="s">
        <v>34</v>
      </c>
      <c r="D59" t="s">
        <v>14</v>
      </c>
      <c r="E59" t="s">
        <v>35</v>
      </c>
      <c r="F59">
        <v>253.18</v>
      </c>
      <c r="G59">
        <v>253.18</v>
      </c>
      <c r="H59">
        <v>253.18</v>
      </c>
    </row>
    <row r="60" spans="1:8">
      <c r="A60">
        <v>2024</v>
      </c>
      <c r="B60">
        <v>9</v>
      </c>
      <c r="C60" t="s">
        <v>34</v>
      </c>
      <c r="D60" t="s">
        <v>14</v>
      </c>
      <c r="E60" t="s">
        <v>13</v>
      </c>
      <c r="F60">
        <v>0</v>
      </c>
      <c r="G60">
        <v>0</v>
      </c>
      <c r="H60" s="1">
        <v>1419369.16</v>
      </c>
    </row>
    <row r="61" spans="1:8">
      <c r="A61">
        <v>2024</v>
      </c>
      <c r="B61">
        <v>9</v>
      </c>
      <c r="C61" t="s">
        <v>34</v>
      </c>
      <c r="D61" t="s">
        <v>14</v>
      </c>
      <c r="E61" t="s">
        <v>13</v>
      </c>
      <c r="F61" s="1">
        <v>165843.51999999999</v>
      </c>
      <c r="G61" s="1">
        <v>23560.73</v>
      </c>
      <c r="H61">
        <v>729.09</v>
      </c>
    </row>
    <row r="62" spans="1:8">
      <c r="A62">
        <v>2024</v>
      </c>
      <c r="B62">
        <v>9</v>
      </c>
      <c r="C62" t="s">
        <v>34</v>
      </c>
      <c r="D62" t="s">
        <v>14</v>
      </c>
      <c r="E62" t="s">
        <v>13</v>
      </c>
      <c r="F62">
        <v>0</v>
      </c>
      <c r="G62" s="1">
        <v>251521.32</v>
      </c>
      <c r="H62" s="1">
        <v>191846.12</v>
      </c>
    </row>
    <row r="63" spans="1:8">
      <c r="A63">
        <v>2024</v>
      </c>
      <c r="B63">
        <v>9</v>
      </c>
      <c r="C63" t="s">
        <v>34</v>
      </c>
      <c r="D63" t="s">
        <v>14</v>
      </c>
      <c r="E63" t="s">
        <v>13</v>
      </c>
      <c r="F63">
        <v>0</v>
      </c>
      <c r="G63" s="1">
        <v>156420.88</v>
      </c>
      <c r="H63">
        <v>0</v>
      </c>
    </row>
    <row r="64" spans="1:8">
      <c r="A64">
        <v>2024</v>
      </c>
      <c r="B64">
        <v>9</v>
      </c>
      <c r="C64" t="s">
        <v>34</v>
      </c>
      <c r="D64" t="s">
        <v>14</v>
      </c>
      <c r="E64" t="s">
        <v>13</v>
      </c>
      <c r="F64" s="1">
        <v>10824.58</v>
      </c>
      <c r="G64" s="1">
        <v>43171.67</v>
      </c>
      <c r="H64" s="1">
        <v>45797.120000000003</v>
      </c>
    </row>
    <row r="65" spans="1:8">
      <c r="A65">
        <v>2024</v>
      </c>
      <c r="B65">
        <v>9</v>
      </c>
      <c r="C65" t="s">
        <v>34</v>
      </c>
      <c r="D65" t="s">
        <v>14</v>
      </c>
      <c r="E65" t="s">
        <v>13</v>
      </c>
      <c r="F65">
        <v>0</v>
      </c>
      <c r="G65" s="1">
        <v>35722</v>
      </c>
      <c r="H65">
        <v>437.5</v>
      </c>
    </row>
    <row r="66" spans="1:8">
      <c r="A66">
        <v>2024</v>
      </c>
      <c r="B66">
        <v>9</v>
      </c>
      <c r="C66" t="s">
        <v>34</v>
      </c>
      <c r="D66" t="s">
        <v>14</v>
      </c>
      <c r="E66" t="s">
        <v>13</v>
      </c>
      <c r="F66" s="1">
        <v>23512.5</v>
      </c>
      <c r="G66" s="1">
        <v>77633.17</v>
      </c>
      <c r="H66" s="1">
        <v>14086.31</v>
      </c>
    </row>
    <row r="67" spans="1:8">
      <c r="A67">
        <v>2024</v>
      </c>
      <c r="B67">
        <v>9</v>
      </c>
      <c r="C67" t="s">
        <v>34</v>
      </c>
      <c r="D67" t="s">
        <v>14</v>
      </c>
      <c r="E67" t="s">
        <v>13</v>
      </c>
      <c r="F67">
        <v>0</v>
      </c>
      <c r="G67" s="1">
        <v>256795.2</v>
      </c>
      <c r="H67">
        <v>0</v>
      </c>
    </row>
    <row r="68" spans="1:8">
      <c r="A68">
        <v>2024</v>
      </c>
      <c r="B68">
        <v>9</v>
      </c>
      <c r="C68" t="s">
        <v>34</v>
      </c>
      <c r="D68" t="s">
        <v>14</v>
      </c>
      <c r="E68" t="s">
        <v>13</v>
      </c>
      <c r="F68">
        <v>0</v>
      </c>
      <c r="G68" s="1">
        <v>10621</v>
      </c>
      <c r="H68" s="1">
        <v>20254</v>
      </c>
    </row>
    <row r="69" spans="1:8">
      <c r="A69">
        <v>2024</v>
      </c>
      <c r="B69">
        <v>9</v>
      </c>
      <c r="C69" t="s">
        <v>34</v>
      </c>
      <c r="D69" t="s">
        <v>14</v>
      </c>
      <c r="E69" t="s">
        <v>13</v>
      </c>
      <c r="F69">
        <v>0</v>
      </c>
      <c r="G69" s="1">
        <v>33160.699999999997</v>
      </c>
      <c r="H69">
        <v>0</v>
      </c>
    </row>
    <row r="70" spans="1:8">
      <c r="A70">
        <v>2024</v>
      </c>
      <c r="B70">
        <v>9</v>
      </c>
      <c r="C70" t="s">
        <v>34</v>
      </c>
      <c r="D70" t="s">
        <v>14</v>
      </c>
      <c r="E70" t="s">
        <v>22</v>
      </c>
      <c r="F70">
        <v>0</v>
      </c>
      <c r="G70" s="1">
        <v>4000</v>
      </c>
      <c r="H70">
        <v>0</v>
      </c>
    </row>
    <row r="71" spans="1:8">
      <c r="A71">
        <v>2024</v>
      </c>
      <c r="B71">
        <v>9</v>
      </c>
      <c r="C71" t="s">
        <v>34</v>
      </c>
      <c r="D71" t="s">
        <v>14</v>
      </c>
      <c r="E71" t="s">
        <v>22</v>
      </c>
      <c r="F71">
        <v>0</v>
      </c>
      <c r="G71" s="1">
        <v>108711.12</v>
      </c>
      <c r="H71">
        <v>0</v>
      </c>
    </row>
    <row r="72" spans="1:8">
      <c r="A72">
        <v>2024</v>
      </c>
      <c r="B72">
        <v>9</v>
      </c>
      <c r="C72" t="s">
        <v>34</v>
      </c>
      <c r="D72" t="s">
        <v>14</v>
      </c>
      <c r="E72" t="s">
        <v>22</v>
      </c>
      <c r="F72" s="1">
        <v>-122614.83</v>
      </c>
      <c r="G72" s="1">
        <v>1626283.81</v>
      </c>
      <c r="H72">
        <v>0</v>
      </c>
    </row>
    <row r="73" spans="1:8">
      <c r="A73">
        <v>2024</v>
      </c>
      <c r="B73">
        <v>9</v>
      </c>
      <c r="C73" t="s">
        <v>34</v>
      </c>
      <c r="D73" t="s">
        <v>14</v>
      </c>
      <c r="E73" t="s">
        <v>22</v>
      </c>
      <c r="F73" s="1">
        <v>250647.89</v>
      </c>
      <c r="G73">
        <v>0</v>
      </c>
      <c r="H73">
        <v>0</v>
      </c>
    </row>
    <row r="74" spans="1:8">
      <c r="A74">
        <v>2024</v>
      </c>
      <c r="B74">
        <v>9</v>
      </c>
      <c r="C74" t="s">
        <v>34</v>
      </c>
      <c r="D74" t="s">
        <v>14</v>
      </c>
      <c r="E74" t="s">
        <v>22</v>
      </c>
      <c r="F74">
        <v>0</v>
      </c>
      <c r="G74">
        <v>0</v>
      </c>
      <c r="H74">
        <v>103.26</v>
      </c>
    </row>
    <row r="75" spans="1:8">
      <c r="A75">
        <v>2024</v>
      </c>
      <c r="B75">
        <v>9</v>
      </c>
      <c r="C75" t="s">
        <v>34</v>
      </c>
      <c r="D75" t="s">
        <v>14</v>
      </c>
      <c r="E75" t="s">
        <v>22</v>
      </c>
      <c r="F75" s="1">
        <v>1298.5</v>
      </c>
      <c r="G75" s="1">
        <v>1298.5</v>
      </c>
      <c r="H75" s="1">
        <v>9238.89</v>
      </c>
    </row>
    <row r="76" spans="1:8">
      <c r="A76">
        <v>2024</v>
      </c>
      <c r="B76">
        <v>9</v>
      </c>
      <c r="C76" t="s">
        <v>34</v>
      </c>
      <c r="D76" t="s">
        <v>14</v>
      </c>
      <c r="E76" t="s">
        <v>36</v>
      </c>
      <c r="F76">
        <v>0</v>
      </c>
      <c r="G76">
        <v>0</v>
      </c>
      <c r="H76" s="1">
        <v>102993.29</v>
      </c>
    </row>
    <row r="77" spans="1:8">
      <c r="A77">
        <v>2024</v>
      </c>
      <c r="B77">
        <v>9</v>
      </c>
      <c r="C77" t="s">
        <v>34</v>
      </c>
      <c r="D77" t="s">
        <v>14</v>
      </c>
      <c r="E77" t="s">
        <v>36</v>
      </c>
      <c r="F77">
        <v>0</v>
      </c>
      <c r="G77">
        <v>0</v>
      </c>
      <c r="H77" s="1">
        <v>625958.36</v>
      </c>
    </row>
    <row r="78" spans="1:8">
      <c r="A78">
        <v>2024</v>
      </c>
      <c r="B78">
        <v>9</v>
      </c>
      <c r="C78" t="s">
        <v>34</v>
      </c>
      <c r="D78" t="s">
        <v>14</v>
      </c>
      <c r="E78" t="s">
        <v>36</v>
      </c>
      <c r="F78">
        <v>0</v>
      </c>
      <c r="G78">
        <v>0</v>
      </c>
      <c r="H78" s="1">
        <v>404423.93</v>
      </c>
    </row>
    <row r="79" spans="1:8">
      <c r="A79">
        <v>2024</v>
      </c>
      <c r="B79">
        <v>9</v>
      </c>
      <c r="C79" t="s">
        <v>34</v>
      </c>
      <c r="D79" t="s">
        <v>14</v>
      </c>
      <c r="E79" t="s">
        <v>36</v>
      </c>
      <c r="F79">
        <v>0</v>
      </c>
      <c r="G79">
        <v>0</v>
      </c>
      <c r="H79" s="1">
        <v>694530.69</v>
      </c>
    </row>
    <row r="80" spans="1:8">
      <c r="A80">
        <v>2024</v>
      </c>
      <c r="B80">
        <v>9</v>
      </c>
      <c r="C80" t="s">
        <v>34</v>
      </c>
      <c r="D80" t="s">
        <v>9</v>
      </c>
      <c r="E80" t="s">
        <v>15</v>
      </c>
      <c r="F80">
        <v>0</v>
      </c>
      <c r="G80" s="1">
        <v>563002.82999999996</v>
      </c>
      <c r="H80" s="1">
        <v>565334.14</v>
      </c>
    </row>
    <row r="81" spans="1:8">
      <c r="A81">
        <v>2024</v>
      </c>
      <c r="B81">
        <v>9</v>
      </c>
      <c r="C81" t="s">
        <v>34</v>
      </c>
      <c r="D81" t="s">
        <v>14</v>
      </c>
      <c r="E81" t="s">
        <v>15</v>
      </c>
      <c r="F81" s="1">
        <v>9698.23</v>
      </c>
      <c r="G81" s="1">
        <v>6241.86</v>
      </c>
      <c r="H81" s="1">
        <v>9542.08</v>
      </c>
    </row>
    <row r="82" spans="1:8">
      <c r="A82">
        <v>2024</v>
      </c>
      <c r="B82">
        <v>9</v>
      </c>
      <c r="C82" t="s">
        <v>34</v>
      </c>
      <c r="D82" t="s">
        <v>14</v>
      </c>
      <c r="E82" t="s">
        <v>15</v>
      </c>
      <c r="F82">
        <v>0</v>
      </c>
      <c r="G82">
        <v>0</v>
      </c>
      <c r="H82" s="1">
        <v>1449182.44</v>
      </c>
    </row>
    <row r="83" spans="1:8">
      <c r="A83">
        <v>2024</v>
      </c>
      <c r="B83">
        <v>9</v>
      </c>
      <c r="C83" t="s">
        <v>34</v>
      </c>
      <c r="D83" t="s">
        <v>14</v>
      </c>
      <c r="E83" t="s">
        <v>15</v>
      </c>
      <c r="F83">
        <v>0</v>
      </c>
      <c r="G83">
        <v>0</v>
      </c>
      <c r="H83" s="1">
        <v>28120.15</v>
      </c>
    </row>
    <row r="84" spans="1:8">
      <c r="A84">
        <v>2024</v>
      </c>
      <c r="B84">
        <v>9</v>
      </c>
      <c r="C84" t="s">
        <v>34</v>
      </c>
      <c r="D84" t="s">
        <v>14</v>
      </c>
      <c r="E84" t="s">
        <v>15</v>
      </c>
      <c r="F84" s="1">
        <v>-15000</v>
      </c>
      <c r="G84" s="1">
        <v>46797.63</v>
      </c>
      <c r="H84" s="1">
        <v>777429.22</v>
      </c>
    </row>
    <row r="85" spans="1:8">
      <c r="A85">
        <v>2024</v>
      </c>
      <c r="B85">
        <v>9</v>
      </c>
      <c r="C85" t="s">
        <v>34</v>
      </c>
      <c r="D85" t="s">
        <v>14</v>
      </c>
      <c r="E85" t="s">
        <v>15</v>
      </c>
      <c r="F85" s="1">
        <v>17264.75</v>
      </c>
      <c r="G85" s="1">
        <v>883330.65</v>
      </c>
      <c r="H85" s="1">
        <v>87159.93</v>
      </c>
    </row>
    <row r="86" spans="1:8">
      <c r="A86">
        <v>2024</v>
      </c>
      <c r="B86">
        <v>9</v>
      </c>
      <c r="C86" t="s">
        <v>34</v>
      </c>
      <c r="D86" t="s">
        <v>14</v>
      </c>
      <c r="E86" t="s">
        <v>15</v>
      </c>
      <c r="F86" s="1">
        <v>253999.43</v>
      </c>
      <c r="G86" s="1">
        <v>210968.46</v>
      </c>
      <c r="H86" s="1">
        <v>38035.26</v>
      </c>
    </row>
    <row r="87" spans="1:8">
      <c r="A87">
        <v>2024</v>
      </c>
      <c r="B87">
        <v>9</v>
      </c>
      <c r="C87" t="s">
        <v>34</v>
      </c>
      <c r="D87" t="s">
        <v>14</v>
      </c>
      <c r="E87" t="s">
        <v>15</v>
      </c>
      <c r="F87">
        <v>0</v>
      </c>
      <c r="G87" s="1">
        <v>1911000</v>
      </c>
      <c r="H87">
        <v>0</v>
      </c>
    </row>
    <row r="88" spans="1:8">
      <c r="A88">
        <v>2024</v>
      </c>
      <c r="B88">
        <v>9</v>
      </c>
      <c r="C88" t="s">
        <v>34</v>
      </c>
      <c r="D88" t="s">
        <v>14</v>
      </c>
      <c r="E88" t="s">
        <v>15</v>
      </c>
      <c r="F88" s="1">
        <v>90431.79</v>
      </c>
      <c r="G88" s="1">
        <v>384430.52</v>
      </c>
      <c r="H88" s="1">
        <v>7649.95</v>
      </c>
    </row>
    <row r="89" spans="1:8">
      <c r="A89">
        <v>2024</v>
      </c>
      <c r="B89">
        <v>9</v>
      </c>
      <c r="C89" t="s">
        <v>34</v>
      </c>
      <c r="D89" t="s">
        <v>14</v>
      </c>
      <c r="E89" t="s">
        <v>15</v>
      </c>
      <c r="F89" s="1">
        <v>413424.18</v>
      </c>
      <c r="G89" s="1">
        <v>1734285.77</v>
      </c>
      <c r="H89" s="1">
        <v>439000</v>
      </c>
    </row>
    <row r="90" spans="1:8">
      <c r="A90">
        <v>2024</v>
      </c>
      <c r="B90">
        <v>9</v>
      </c>
      <c r="C90" t="s">
        <v>34</v>
      </c>
      <c r="D90" t="s">
        <v>14</v>
      </c>
      <c r="E90" t="s">
        <v>15</v>
      </c>
      <c r="F90">
        <v>-849.15</v>
      </c>
      <c r="G90" s="1">
        <v>2525513.6</v>
      </c>
      <c r="H90" s="1">
        <v>33414.5</v>
      </c>
    </row>
    <row r="91" spans="1:8">
      <c r="A91">
        <v>2024</v>
      </c>
      <c r="B91">
        <v>9</v>
      </c>
      <c r="C91" t="s">
        <v>34</v>
      </c>
      <c r="D91" t="s">
        <v>14</v>
      </c>
      <c r="E91" t="s">
        <v>15</v>
      </c>
      <c r="F91">
        <v>0</v>
      </c>
      <c r="G91" s="1">
        <v>3720</v>
      </c>
      <c r="H91" s="1">
        <v>3650.24</v>
      </c>
    </row>
    <row r="92" spans="1:8">
      <c r="A92">
        <v>2024</v>
      </c>
      <c r="B92">
        <v>9</v>
      </c>
      <c r="C92" t="s">
        <v>34</v>
      </c>
      <c r="D92" t="s">
        <v>14</v>
      </c>
      <c r="E92" t="s">
        <v>23</v>
      </c>
      <c r="F92" s="1">
        <v>1888382.5</v>
      </c>
      <c r="G92" s="1">
        <v>644088</v>
      </c>
      <c r="H92" s="1">
        <v>549294.88</v>
      </c>
    </row>
    <row r="93" spans="1:8">
      <c r="A93">
        <v>2024</v>
      </c>
      <c r="B93">
        <v>9</v>
      </c>
      <c r="C93" t="s">
        <v>34</v>
      </c>
      <c r="D93" t="s">
        <v>14</v>
      </c>
      <c r="E93" t="s">
        <v>37</v>
      </c>
      <c r="F93" s="1">
        <v>81793.960000000006</v>
      </c>
      <c r="G93" s="1">
        <v>534505.34</v>
      </c>
      <c r="H93">
        <v>0</v>
      </c>
    </row>
    <row r="94" spans="1:8">
      <c r="A94">
        <v>2024</v>
      </c>
      <c r="B94">
        <v>9</v>
      </c>
      <c r="C94" t="s">
        <v>34</v>
      </c>
      <c r="D94" t="s">
        <v>14</v>
      </c>
      <c r="E94" t="s">
        <v>33</v>
      </c>
      <c r="F94">
        <v>0</v>
      </c>
      <c r="G94">
        <v>0</v>
      </c>
      <c r="H94" s="1">
        <v>216496.31</v>
      </c>
    </row>
    <row r="95" spans="1:8">
      <c r="A95">
        <v>2024</v>
      </c>
      <c r="B95">
        <v>9</v>
      </c>
      <c r="C95" t="s">
        <v>34</v>
      </c>
      <c r="D95" t="s">
        <v>14</v>
      </c>
      <c r="E95" t="s">
        <v>38</v>
      </c>
      <c r="F95">
        <v>0</v>
      </c>
      <c r="G95">
        <v>0</v>
      </c>
      <c r="H95" s="1">
        <v>1651709.3</v>
      </c>
    </row>
    <row r="96" spans="1:8">
      <c r="A96">
        <v>2024</v>
      </c>
      <c r="B96">
        <v>9</v>
      </c>
      <c r="C96" t="s">
        <v>34</v>
      </c>
      <c r="D96" t="s">
        <v>14</v>
      </c>
      <c r="E96" t="s">
        <v>31</v>
      </c>
      <c r="F96" s="1">
        <v>875383.21</v>
      </c>
      <c r="G96" s="1">
        <v>3232112.04</v>
      </c>
      <c r="H96" s="1">
        <v>2182614.31</v>
      </c>
    </row>
    <row r="97" spans="1:8">
      <c r="A97">
        <v>2024</v>
      </c>
      <c r="B97">
        <v>9</v>
      </c>
      <c r="C97" t="s">
        <v>34</v>
      </c>
      <c r="D97" t="s">
        <v>14</v>
      </c>
      <c r="E97" t="s">
        <v>39</v>
      </c>
      <c r="F97" s="1">
        <v>1174358.72</v>
      </c>
      <c r="G97" s="1">
        <v>1174358.72</v>
      </c>
      <c r="H97" s="1">
        <v>2639.27</v>
      </c>
    </row>
    <row r="98" spans="1:8">
      <c r="A98">
        <v>2024</v>
      </c>
      <c r="B98">
        <v>9</v>
      </c>
      <c r="C98" t="s">
        <v>34</v>
      </c>
      <c r="D98" t="s">
        <v>14</v>
      </c>
      <c r="E98" t="s">
        <v>39</v>
      </c>
      <c r="F98" s="1">
        <v>260223.74</v>
      </c>
      <c r="G98" s="1">
        <v>260223.74</v>
      </c>
      <c r="H98">
        <v>357.54</v>
      </c>
    </row>
    <row r="99" spans="1:8">
      <c r="A99">
        <v>2024</v>
      </c>
      <c r="B99">
        <v>9</v>
      </c>
      <c r="C99" t="s">
        <v>34</v>
      </c>
      <c r="D99" t="s">
        <v>14</v>
      </c>
      <c r="E99" t="s">
        <v>39</v>
      </c>
      <c r="F99" s="1">
        <v>10023.200000000001</v>
      </c>
      <c r="G99" s="1">
        <v>10023.200000000001</v>
      </c>
      <c r="H99">
        <v>0</v>
      </c>
    </row>
    <row r="100" spans="1:8">
      <c r="A100">
        <v>2024</v>
      </c>
      <c r="B100">
        <v>9</v>
      </c>
      <c r="C100" t="s">
        <v>34</v>
      </c>
      <c r="D100" t="s">
        <v>14</v>
      </c>
      <c r="E100" t="s">
        <v>39</v>
      </c>
      <c r="F100" s="1">
        <v>1252.9000000000001</v>
      </c>
      <c r="G100" s="1">
        <v>1252.9000000000001</v>
      </c>
      <c r="H100">
        <v>0</v>
      </c>
    </row>
    <row r="101" spans="1:8">
      <c r="A101">
        <v>2024</v>
      </c>
      <c r="B101">
        <v>9</v>
      </c>
      <c r="C101" t="s">
        <v>34</v>
      </c>
      <c r="D101" t="s">
        <v>14</v>
      </c>
      <c r="E101" t="s">
        <v>10</v>
      </c>
      <c r="F101" s="1">
        <v>3299796.62</v>
      </c>
      <c r="G101" s="1">
        <v>3299796.62</v>
      </c>
      <c r="H101" s="1">
        <v>3668.47</v>
      </c>
    </row>
    <row r="102" spans="1:8">
      <c r="A102">
        <v>2024</v>
      </c>
      <c r="B102">
        <v>9</v>
      </c>
      <c r="C102" t="s">
        <v>34</v>
      </c>
      <c r="D102" t="s">
        <v>14</v>
      </c>
      <c r="E102" t="s">
        <v>10</v>
      </c>
      <c r="F102" s="1">
        <v>185886.66</v>
      </c>
      <c r="G102" s="1">
        <v>185886.66</v>
      </c>
      <c r="H102" s="1">
        <v>8273.6</v>
      </c>
    </row>
    <row r="103" spans="1:8">
      <c r="A103">
        <v>2024</v>
      </c>
      <c r="B103">
        <v>9</v>
      </c>
      <c r="C103" t="s">
        <v>34</v>
      </c>
      <c r="D103" t="s">
        <v>14</v>
      </c>
      <c r="E103" t="s">
        <v>10</v>
      </c>
      <c r="F103" s="1">
        <v>2360180.9300000002</v>
      </c>
      <c r="G103" s="1">
        <v>2360180.9300000002</v>
      </c>
      <c r="H103" s="1">
        <v>11653.72</v>
      </c>
    </row>
    <row r="104" spans="1:8">
      <c r="A104">
        <v>2024</v>
      </c>
      <c r="B104">
        <v>9</v>
      </c>
      <c r="C104" t="s">
        <v>34</v>
      </c>
      <c r="D104" t="s">
        <v>14</v>
      </c>
      <c r="E104" t="s">
        <v>10</v>
      </c>
      <c r="F104" s="1">
        <v>205725.18</v>
      </c>
      <c r="G104" s="1">
        <v>205725.18</v>
      </c>
      <c r="H104">
        <v>0</v>
      </c>
    </row>
    <row r="105" spans="1:8">
      <c r="A105">
        <v>2024</v>
      </c>
      <c r="B105">
        <v>9</v>
      </c>
      <c r="C105" t="s">
        <v>34</v>
      </c>
      <c r="D105" t="s">
        <v>14</v>
      </c>
      <c r="E105" t="s">
        <v>10</v>
      </c>
      <c r="F105" s="1">
        <v>51732.81</v>
      </c>
      <c r="G105" s="1">
        <v>51732.81</v>
      </c>
      <c r="H105">
        <v>0</v>
      </c>
    </row>
    <row r="106" spans="1:8">
      <c r="A106">
        <v>2024</v>
      </c>
      <c r="B106">
        <v>9</v>
      </c>
      <c r="C106" t="s">
        <v>34</v>
      </c>
      <c r="D106" t="s">
        <v>14</v>
      </c>
      <c r="E106" t="s">
        <v>40</v>
      </c>
      <c r="F106" s="1">
        <v>2351.4299999999998</v>
      </c>
      <c r="G106" s="1">
        <v>2351.4299999999998</v>
      </c>
      <c r="H106" s="1">
        <v>2351.4299999999998</v>
      </c>
    </row>
    <row r="107" spans="1:8">
      <c r="A107">
        <v>2024</v>
      </c>
      <c r="B107">
        <v>9</v>
      </c>
      <c r="C107" t="s">
        <v>34</v>
      </c>
      <c r="D107" t="s">
        <v>14</v>
      </c>
      <c r="E107" t="s">
        <v>40</v>
      </c>
      <c r="F107" s="1">
        <v>4211.68</v>
      </c>
      <c r="G107" s="1">
        <v>4211.68</v>
      </c>
      <c r="H107" s="1">
        <v>4211.68</v>
      </c>
    </row>
    <row r="108" spans="1:8">
      <c r="A108">
        <v>2024</v>
      </c>
      <c r="B108">
        <v>9</v>
      </c>
      <c r="C108" t="s">
        <v>34</v>
      </c>
      <c r="D108" t="s">
        <v>14</v>
      </c>
      <c r="E108" t="s">
        <v>41</v>
      </c>
      <c r="F108" s="1">
        <v>47237.57</v>
      </c>
      <c r="G108" s="1">
        <v>47237.57</v>
      </c>
      <c r="H108" s="1">
        <v>30567.13</v>
      </c>
    </row>
    <row r="109" spans="1:8">
      <c r="A109">
        <v>2024</v>
      </c>
      <c r="B109">
        <v>9</v>
      </c>
      <c r="C109" t="s">
        <v>34</v>
      </c>
      <c r="D109" t="s">
        <v>14</v>
      </c>
      <c r="E109" t="s">
        <v>41</v>
      </c>
      <c r="F109" s="1">
        <v>103045.77</v>
      </c>
      <c r="G109" s="1">
        <v>103045.77</v>
      </c>
      <c r="H109" s="1">
        <v>44551.25</v>
      </c>
    </row>
    <row r="110" spans="1:8">
      <c r="A110">
        <v>2024</v>
      </c>
      <c r="B110">
        <v>9</v>
      </c>
      <c r="C110" t="s">
        <v>34</v>
      </c>
      <c r="D110" t="s">
        <v>14</v>
      </c>
      <c r="E110" t="s">
        <v>41</v>
      </c>
      <c r="F110" s="1">
        <v>8498.06</v>
      </c>
      <c r="G110" s="1">
        <v>8498.06</v>
      </c>
      <c r="H110" s="1">
        <v>10161.84</v>
      </c>
    </row>
    <row r="111" spans="1:8">
      <c r="A111">
        <v>2024</v>
      </c>
      <c r="B111">
        <v>9</v>
      </c>
      <c r="C111" t="s">
        <v>34</v>
      </c>
      <c r="D111" t="s">
        <v>14</v>
      </c>
      <c r="E111" t="s">
        <v>42</v>
      </c>
      <c r="F111" s="1">
        <v>4243104.04</v>
      </c>
      <c r="G111" s="1">
        <v>4243104.04</v>
      </c>
      <c r="H111" s="1">
        <v>4243104.04</v>
      </c>
    </row>
    <row r="112" spans="1:8">
      <c r="A112">
        <v>2024</v>
      </c>
      <c r="B112">
        <v>9</v>
      </c>
      <c r="C112" t="s">
        <v>34</v>
      </c>
      <c r="D112" t="s">
        <v>14</v>
      </c>
      <c r="E112" t="s">
        <v>42</v>
      </c>
      <c r="F112" s="1">
        <v>236864.98</v>
      </c>
      <c r="G112" s="1">
        <v>236864.98</v>
      </c>
      <c r="H112" s="1">
        <v>236864.98</v>
      </c>
    </row>
    <row r="113" spans="1:8">
      <c r="A113">
        <v>2024</v>
      </c>
      <c r="B113">
        <v>9</v>
      </c>
      <c r="C113" t="s">
        <v>34</v>
      </c>
      <c r="D113" t="s">
        <v>14</v>
      </c>
      <c r="E113" t="s">
        <v>42</v>
      </c>
      <c r="F113" s="1">
        <v>2936083.17</v>
      </c>
      <c r="G113" s="1">
        <v>2936083.17</v>
      </c>
      <c r="H113" s="1">
        <v>2936083.17</v>
      </c>
    </row>
    <row r="114" spans="1:8">
      <c r="A114">
        <v>2024</v>
      </c>
      <c r="B114">
        <v>9</v>
      </c>
      <c r="C114" t="s">
        <v>34</v>
      </c>
      <c r="D114" t="s">
        <v>14</v>
      </c>
      <c r="E114" t="s">
        <v>42</v>
      </c>
      <c r="F114" s="1">
        <v>294489.09000000003</v>
      </c>
      <c r="G114" s="1">
        <v>294489.09000000003</v>
      </c>
      <c r="H114" s="1">
        <v>294489.09000000003</v>
      </c>
    </row>
    <row r="115" spans="1:8">
      <c r="A115">
        <v>2024</v>
      </c>
      <c r="B115">
        <v>9</v>
      </c>
      <c r="C115" t="s">
        <v>34</v>
      </c>
      <c r="D115" t="s">
        <v>14</v>
      </c>
      <c r="E115" t="s">
        <v>42</v>
      </c>
      <c r="F115" s="1">
        <v>74473.34</v>
      </c>
      <c r="G115" s="1">
        <v>74473.34</v>
      </c>
      <c r="H115" s="1">
        <v>74473.34</v>
      </c>
    </row>
    <row r="116" spans="1:8">
      <c r="A116">
        <v>2024</v>
      </c>
      <c r="B116">
        <v>9</v>
      </c>
      <c r="C116" t="s">
        <v>34</v>
      </c>
      <c r="D116" t="s">
        <v>14</v>
      </c>
      <c r="E116" t="s">
        <v>31</v>
      </c>
      <c r="F116" s="1">
        <v>148000</v>
      </c>
      <c r="G116">
        <v>0</v>
      </c>
      <c r="H116">
        <v>0</v>
      </c>
    </row>
    <row r="117" spans="1:8">
      <c r="A117">
        <v>2024</v>
      </c>
      <c r="B117">
        <v>9</v>
      </c>
      <c r="C117" t="s">
        <v>43</v>
      </c>
      <c r="D117" t="s">
        <v>16</v>
      </c>
      <c r="E117" t="s">
        <v>10</v>
      </c>
      <c r="F117" s="1">
        <v>148687.92000000001</v>
      </c>
      <c r="G117" s="1">
        <v>148687.92000000001</v>
      </c>
      <c r="H117">
        <v>0</v>
      </c>
    </row>
    <row r="118" spans="1:8">
      <c r="A118">
        <v>2024</v>
      </c>
      <c r="B118">
        <v>9</v>
      </c>
      <c r="C118" t="s">
        <v>43</v>
      </c>
      <c r="D118" t="s">
        <v>16</v>
      </c>
      <c r="E118" t="s">
        <v>29</v>
      </c>
      <c r="F118">
        <v>0</v>
      </c>
      <c r="G118" s="1">
        <v>115993.97</v>
      </c>
      <c r="H118" s="1">
        <v>64060</v>
      </c>
    </row>
    <row r="119" spans="1:8">
      <c r="A119">
        <v>2024</v>
      </c>
      <c r="B119">
        <v>9</v>
      </c>
      <c r="C119" t="s">
        <v>43</v>
      </c>
      <c r="D119" t="s">
        <v>16</v>
      </c>
      <c r="E119" t="s">
        <v>12</v>
      </c>
      <c r="F119">
        <v>0</v>
      </c>
      <c r="G119" s="1">
        <v>-1819546.41</v>
      </c>
      <c r="H119" s="1">
        <v>1819546.41</v>
      </c>
    </row>
    <row r="120" spans="1:8">
      <c r="A120">
        <v>2024</v>
      </c>
      <c r="B120">
        <v>9</v>
      </c>
      <c r="C120" t="s">
        <v>43</v>
      </c>
      <c r="D120" t="s">
        <v>16</v>
      </c>
      <c r="E120" t="s">
        <v>13</v>
      </c>
      <c r="F120" s="1">
        <v>11392.1</v>
      </c>
      <c r="G120" s="1">
        <v>110616.64</v>
      </c>
      <c r="H120" s="1">
        <v>313905.5</v>
      </c>
    </row>
    <row r="121" spans="1:8">
      <c r="A121">
        <v>2024</v>
      </c>
      <c r="B121">
        <v>9</v>
      </c>
      <c r="C121" t="s">
        <v>43</v>
      </c>
      <c r="D121" t="s">
        <v>16</v>
      </c>
      <c r="E121" t="s">
        <v>22</v>
      </c>
      <c r="F121" s="1">
        <v>139516.6</v>
      </c>
      <c r="G121" s="1">
        <v>139516.6</v>
      </c>
      <c r="H121" s="1">
        <v>14650</v>
      </c>
    </row>
    <row r="122" spans="1:8">
      <c r="A122">
        <v>2024</v>
      </c>
      <c r="B122">
        <v>9</v>
      </c>
      <c r="C122" t="s">
        <v>43</v>
      </c>
      <c r="D122" t="s">
        <v>16</v>
      </c>
      <c r="E122" t="s">
        <v>15</v>
      </c>
      <c r="F122">
        <v>-376.4</v>
      </c>
      <c r="G122" s="1">
        <v>42390.95</v>
      </c>
      <c r="H122" s="1">
        <v>49329.279999999999</v>
      </c>
    </row>
    <row r="123" spans="1:8">
      <c r="A123">
        <v>2024</v>
      </c>
      <c r="B123">
        <v>9</v>
      </c>
      <c r="C123" t="s">
        <v>43</v>
      </c>
      <c r="D123" t="s">
        <v>16</v>
      </c>
      <c r="E123" t="s">
        <v>15</v>
      </c>
      <c r="F123" s="1">
        <v>31631.32</v>
      </c>
      <c r="G123" s="1">
        <v>87266.81</v>
      </c>
      <c r="H123" s="1">
        <v>72722.039999999994</v>
      </c>
    </row>
    <row r="124" spans="1:8">
      <c r="A124">
        <v>2024</v>
      </c>
      <c r="B124">
        <v>9</v>
      </c>
      <c r="C124" t="s">
        <v>43</v>
      </c>
      <c r="D124" t="s">
        <v>16</v>
      </c>
      <c r="E124" t="s">
        <v>15</v>
      </c>
      <c r="F124">
        <v>0</v>
      </c>
      <c r="G124" s="1">
        <v>49116.04</v>
      </c>
      <c r="H124" s="1">
        <v>922383.24</v>
      </c>
    </row>
    <row r="125" spans="1:8">
      <c r="A125">
        <v>2024</v>
      </c>
      <c r="B125">
        <v>9</v>
      </c>
      <c r="C125" t="s">
        <v>43</v>
      </c>
      <c r="D125" t="s">
        <v>16</v>
      </c>
      <c r="E125" t="s">
        <v>15</v>
      </c>
      <c r="F125" s="1">
        <v>480262.08</v>
      </c>
      <c r="G125" s="1">
        <v>725986.83</v>
      </c>
      <c r="H125" s="1">
        <v>774547.61</v>
      </c>
    </row>
    <row r="126" spans="1:8">
      <c r="A126">
        <v>2024</v>
      </c>
      <c r="B126">
        <v>9</v>
      </c>
      <c r="C126" t="s">
        <v>43</v>
      </c>
      <c r="D126" t="s">
        <v>16</v>
      </c>
      <c r="E126" t="s">
        <v>17</v>
      </c>
      <c r="F126">
        <v>0</v>
      </c>
      <c r="G126" s="1">
        <v>33498.410000000003</v>
      </c>
      <c r="H126">
        <v>0</v>
      </c>
    </row>
    <row r="127" spans="1:8">
      <c r="A127">
        <v>2024</v>
      </c>
      <c r="B127">
        <v>9</v>
      </c>
      <c r="C127" t="s">
        <v>43</v>
      </c>
      <c r="D127" t="s">
        <v>16</v>
      </c>
      <c r="E127" t="s">
        <v>17</v>
      </c>
      <c r="F127">
        <v>0</v>
      </c>
      <c r="G127">
        <v>0</v>
      </c>
      <c r="H127" s="1">
        <v>810901.07</v>
      </c>
    </row>
    <row r="128" spans="1:8">
      <c r="A128">
        <v>2024</v>
      </c>
      <c r="B128">
        <v>9</v>
      </c>
      <c r="C128" t="s">
        <v>43</v>
      </c>
      <c r="D128" t="s">
        <v>16</v>
      </c>
      <c r="E128" t="s">
        <v>31</v>
      </c>
      <c r="F128">
        <v>0</v>
      </c>
      <c r="G128" s="1">
        <v>209531</v>
      </c>
      <c r="H128" s="1">
        <v>236254.19</v>
      </c>
    </row>
    <row r="129" spans="1:8">
      <c r="A129">
        <v>2024</v>
      </c>
      <c r="B129">
        <v>9</v>
      </c>
      <c r="C129" t="s">
        <v>43</v>
      </c>
      <c r="D129" t="s">
        <v>16</v>
      </c>
      <c r="E129" t="s">
        <v>31</v>
      </c>
      <c r="F129">
        <v>0</v>
      </c>
      <c r="G129" s="1">
        <v>-5924.9</v>
      </c>
      <c r="H129">
        <v>0</v>
      </c>
    </row>
    <row r="130" spans="1:8">
      <c r="A130">
        <v>2024</v>
      </c>
      <c r="B130">
        <v>9</v>
      </c>
      <c r="C130" t="s">
        <v>43</v>
      </c>
      <c r="D130" t="s">
        <v>16</v>
      </c>
      <c r="E130" t="s">
        <v>18</v>
      </c>
      <c r="F130">
        <v>0</v>
      </c>
      <c r="G130" s="1">
        <v>7104.5</v>
      </c>
      <c r="H130" s="1">
        <v>2055</v>
      </c>
    </row>
    <row r="131" spans="1:8">
      <c r="A131">
        <v>2024</v>
      </c>
      <c r="B131">
        <v>9</v>
      </c>
      <c r="C131" t="s">
        <v>44</v>
      </c>
      <c r="D131" t="s">
        <v>45</v>
      </c>
      <c r="E131" t="s">
        <v>10</v>
      </c>
      <c r="F131" s="1">
        <v>168564.4</v>
      </c>
      <c r="G131" s="1">
        <v>168564.4</v>
      </c>
      <c r="H131">
        <v>0</v>
      </c>
    </row>
    <row r="132" spans="1:8">
      <c r="A132">
        <v>2024</v>
      </c>
      <c r="B132">
        <v>9</v>
      </c>
      <c r="C132" t="s">
        <v>44</v>
      </c>
      <c r="D132" t="s">
        <v>45</v>
      </c>
      <c r="E132" t="s">
        <v>29</v>
      </c>
      <c r="F132">
        <v>0</v>
      </c>
      <c r="G132">
        <v>0</v>
      </c>
      <c r="H132" s="1">
        <v>652402.72</v>
      </c>
    </row>
    <row r="133" spans="1:8">
      <c r="A133">
        <v>2024</v>
      </c>
      <c r="B133">
        <v>9</v>
      </c>
      <c r="C133" t="s">
        <v>44</v>
      </c>
      <c r="D133" t="s">
        <v>45</v>
      </c>
      <c r="E133" t="s">
        <v>29</v>
      </c>
      <c r="F133">
        <v>0</v>
      </c>
      <c r="G133">
        <v>0</v>
      </c>
      <c r="H133" s="1">
        <v>213065.81</v>
      </c>
    </row>
    <row r="134" spans="1:8">
      <c r="A134">
        <v>2024</v>
      </c>
      <c r="B134">
        <v>9</v>
      </c>
      <c r="C134" t="s">
        <v>44</v>
      </c>
      <c r="D134" t="s">
        <v>45</v>
      </c>
      <c r="E134" t="s">
        <v>29</v>
      </c>
      <c r="F134">
        <v>0</v>
      </c>
      <c r="G134" s="1">
        <v>27200</v>
      </c>
      <c r="H134" s="1">
        <v>17160.810000000001</v>
      </c>
    </row>
    <row r="135" spans="1:8">
      <c r="A135">
        <v>2024</v>
      </c>
      <c r="B135">
        <v>9</v>
      </c>
      <c r="C135" t="s">
        <v>44</v>
      </c>
      <c r="D135" t="s">
        <v>45</v>
      </c>
      <c r="E135" t="s">
        <v>29</v>
      </c>
      <c r="F135">
        <v>0</v>
      </c>
      <c r="G135" s="1">
        <v>55315.6</v>
      </c>
      <c r="H135" s="1">
        <v>454426.15</v>
      </c>
    </row>
    <row r="136" spans="1:8">
      <c r="A136">
        <v>2024</v>
      </c>
      <c r="B136">
        <v>9</v>
      </c>
      <c r="C136" t="s">
        <v>44</v>
      </c>
      <c r="D136" t="s">
        <v>45</v>
      </c>
      <c r="E136" t="s">
        <v>29</v>
      </c>
      <c r="F136" s="1">
        <v>640875.46</v>
      </c>
      <c r="G136" s="1">
        <v>200600</v>
      </c>
      <c r="H136" s="1">
        <v>5133434.09</v>
      </c>
    </row>
    <row r="137" spans="1:8">
      <c r="A137">
        <v>2024</v>
      </c>
      <c r="B137">
        <v>9</v>
      </c>
      <c r="C137" t="s">
        <v>44</v>
      </c>
      <c r="D137" t="s">
        <v>45</v>
      </c>
      <c r="E137" t="s">
        <v>29</v>
      </c>
      <c r="F137">
        <v>0</v>
      </c>
      <c r="G137" s="1">
        <v>32457.52</v>
      </c>
      <c r="H137" s="1">
        <v>4870.8900000000003</v>
      </c>
    </row>
    <row r="138" spans="1:8">
      <c r="A138">
        <v>2024</v>
      </c>
      <c r="B138">
        <v>9</v>
      </c>
      <c r="C138" t="s">
        <v>44</v>
      </c>
      <c r="D138" t="s">
        <v>45</v>
      </c>
      <c r="E138" t="s">
        <v>29</v>
      </c>
      <c r="F138">
        <v>0</v>
      </c>
      <c r="G138" s="1">
        <v>153216</v>
      </c>
      <c r="H138" s="1">
        <v>165589.95000000001</v>
      </c>
    </row>
    <row r="139" spans="1:8">
      <c r="A139">
        <v>2024</v>
      </c>
      <c r="B139">
        <v>9</v>
      </c>
      <c r="C139" t="s">
        <v>44</v>
      </c>
      <c r="D139" t="s">
        <v>45</v>
      </c>
      <c r="E139" t="s">
        <v>29</v>
      </c>
      <c r="F139">
        <v>0</v>
      </c>
      <c r="G139">
        <v>0</v>
      </c>
      <c r="H139" s="1">
        <v>500000</v>
      </c>
    </row>
    <row r="140" spans="1:8">
      <c r="A140">
        <v>2024</v>
      </c>
      <c r="B140">
        <v>9</v>
      </c>
      <c r="C140" t="s">
        <v>44</v>
      </c>
      <c r="D140" t="s">
        <v>45</v>
      </c>
      <c r="E140" t="s">
        <v>29</v>
      </c>
      <c r="F140">
        <v>0</v>
      </c>
      <c r="G140">
        <v>0</v>
      </c>
      <c r="H140" s="1">
        <v>900000</v>
      </c>
    </row>
    <row r="141" spans="1:8">
      <c r="A141">
        <v>2024</v>
      </c>
      <c r="B141">
        <v>9</v>
      </c>
      <c r="C141" t="s">
        <v>44</v>
      </c>
      <c r="D141" t="s">
        <v>45</v>
      </c>
      <c r="E141" t="s">
        <v>29</v>
      </c>
      <c r="F141" s="1">
        <v>11330.84</v>
      </c>
      <c r="G141">
        <v>0</v>
      </c>
      <c r="H141">
        <v>0</v>
      </c>
    </row>
    <row r="142" spans="1:8">
      <c r="A142">
        <v>2024</v>
      </c>
      <c r="B142">
        <v>9</v>
      </c>
      <c r="C142" t="s">
        <v>44</v>
      </c>
      <c r="D142" t="s">
        <v>45</v>
      </c>
      <c r="E142" t="s">
        <v>29</v>
      </c>
      <c r="F142" s="1">
        <v>53420.37</v>
      </c>
      <c r="G142">
        <v>0</v>
      </c>
      <c r="H142">
        <v>0</v>
      </c>
    </row>
    <row r="143" spans="1:8">
      <c r="A143">
        <v>2024</v>
      </c>
      <c r="B143">
        <v>9</v>
      </c>
      <c r="C143" t="s">
        <v>44</v>
      </c>
      <c r="D143" t="s">
        <v>45</v>
      </c>
      <c r="E143" t="s">
        <v>21</v>
      </c>
      <c r="F143">
        <v>-702</v>
      </c>
      <c r="G143">
        <v>-702</v>
      </c>
      <c r="H143">
        <v>-162</v>
      </c>
    </row>
    <row r="144" spans="1:8">
      <c r="A144">
        <v>2024</v>
      </c>
      <c r="B144">
        <v>9</v>
      </c>
      <c r="C144" t="s">
        <v>44</v>
      </c>
      <c r="D144" t="s">
        <v>45</v>
      </c>
      <c r="E144" t="s">
        <v>13</v>
      </c>
      <c r="F144">
        <v>75</v>
      </c>
      <c r="G144">
        <v>0</v>
      </c>
      <c r="H144">
        <v>0</v>
      </c>
    </row>
    <row r="145" spans="1:8">
      <c r="A145">
        <v>2024</v>
      </c>
      <c r="B145">
        <v>9</v>
      </c>
      <c r="C145" t="s">
        <v>44</v>
      </c>
      <c r="D145" t="s">
        <v>45</v>
      </c>
      <c r="E145" t="s">
        <v>13</v>
      </c>
      <c r="F145">
        <v>-181.8</v>
      </c>
      <c r="G145" s="1">
        <v>2771.98</v>
      </c>
      <c r="H145">
        <v>993.8</v>
      </c>
    </row>
    <row r="146" spans="1:8">
      <c r="A146">
        <v>2024</v>
      </c>
      <c r="B146">
        <v>9</v>
      </c>
      <c r="C146" t="s">
        <v>44</v>
      </c>
      <c r="D146" t="s">
        <v>45</v>
      </c>
      <c r="E146" t="s">
        <v>13</v>
      </c>
      <c r="F146">
        <v>75</v>
      </c>
      <c r="G146" s="1">
        <v>136596.15</v>
      </c>
      <c r="H146">
        <v>150</v>
      </c>
    </row>
    <row r="147" spans="1:8">
      <c r="A147">
        <v>2024</v>
      </c>
      <c r="B147">
        <v>9</v>
      </c>
      <c r="C147" t="s">
        <v>44</v>
      </c>
      <c r="D147" t="s">
        <v>45</v>
      </c>
      <c r="E147" t="s">
        <v>22</v>
      </c>
      <c r="F147">
        <v>0</v>
      </c>
      <c r="G147">
        <v>0</v>
      </c>
      <c r="H147" s="1">
        <v>118117.8</v>
      </c>
    </row>
    <row r="148" spans="1:8">
      <c r="A148">
        <v>2024</v>
      </c>
      <c r="B148">
        <v>9</v>
      </c>
      <c r="C148" t="s">
        <v>44</v>
      </c>
      <c r="D148" t="s">
        <v>45</v>
      </c>
      <c r="E148" t="s">
        <v>22</v>
      </c>
      <c r="F148">
        <v>0</v>
      </c>
      <c r="G148">
        <v>0</v>
      </c>
      <c r="H148" s="1">
        <v>14480</v>
      </c>
    </row>
    <row r="149" spans="1:8">
      <c r="A149">
        <v>2024</v>
      </c>
      <c r="B149">
        <v>9</v>
      </c>
      <c r="C149" t="s">
        <v>44</v>
      </c>
      <c r="D149" t="s">
        <v>45</v>
      </c>
      <c r="E149" t="s">
        <v>22</v>
      </c>
      <c r="F149">
        <v>0</v>
      </c>
      <c r="G149">
        <v>0</v>
      </c>
      <c r="H149" s="1">
        <v>13656.72</v>
      </c>
    </row>
    <row r="150" spans="1:8">
      <c r="A150">
        <v>2024</v>
      </c>
      <c r="B150">
        <v>9</v>
      </c>
      <c r="C150" t="s">
        <v>44</v>
      </c>
      <c r="D150" t="s">
        <v>45</v>
      </c>
      <c r="E150" t="s">
        <v>15</v>
      </c>
      <c r="F150" s="1">
        <v>-6909.06</v>
      </c>
      <c r="G150" s="1">
        <v>29008.9</v>
      </c>
      <c r="H150" s="1">
        <v>36267.79</v>
      </c>
    </row>
    <row r="151" spans="1:8">
      <c r="A151">
        <v>2024</v>
      </c>
      <c r="B151">
        <v>9</v>
      </c>
      <c r="C151" t="s">
        <v>44</v>
      </c>
      <c r="D151" t="s">
        <v>45</v>
      </c>
      <c r="E151" t="s">
        <v>15</v>
      </c>
      <c r="F151">
        <v>-0.04</v>
      </c>
      <c r="G151">
        <v>0</v>
      </c>
      <c r="H151" s="1">
        <v>5570.91</v>
      </c>
    </row>
    <row r="152" spans="1:8">
      <c r="A152">
        <v>2024</v>
      </c>
      <c r="B152">
        <v>9</v>
      </c>
      <c r="C152" t="s">
        <v>44</v>
      </c>
      <c r="D152" t="s">
        <v>45</v>
      </c>
      <c r="E152" t="s">
        <v>15</v>
      </c>
      <c r="F152" s="1">
        <v>-137637.15</v>
      </c>
      <c r="G152" s="1">
        <v>84860.6</v>
      </c>
      <c r="H152" s="1">
        <v>34891.21</v>
      </c>
    </row>
    <row r="153" spans="1:8">
      <c r="A153">
        <v>2024</v>
      </c>
      <c r="B153">
        <v>9</v>
      </c>
      <c r="C153" t="s">
        <v>44</v>
      </c>
      <c r="D153" t="s">
        <v>45</v>
      </c>
      <c r="E153" t="s">
        <v>15</v>
      </c>
      <c r="F153">
        <v>0</v>
      </c>
      <c r="G153" s="1">
        <v>29264.02</v>
      </c>
      <c r="H153" s="1">
        <v>30290</v>
      </c>
    </row>
    <row r="154" spans="1:8">
      <c r="A154">
        <v>2024</v>
      </c>
      <c r="B154">
        <v>9</v>
      </c>
      <c r="C154" t="s">
        <v>44</v>
      </c>
      <c r="D154" t="s">
        <v>45</v>
      </c>
      <c r="E154" t="s">
        <v>15</v>
      </c>
      <c r="F154" s="1">
        <v>-102385.92</v>
      </c>
      <c r="G154" s="1">
        <v>2207.5</v>
      </c>
      <c r="H154" s="1">
        <v>7277.21</v>
      </c>
    </row>
    <row r="155" spans="1:8">
      <c r="A155">
        <v>2024</v>
      </c>
      <c r="B155">
        <v>9</v>
      </c>
      <c r="C155" t="s">
        <v>44</v>
      </c>
      <c r="D155" t="s">
        <v>45</v>
      </c>
      <c r="E155" t="s">
        <v>23</v>
      </c>
      <c r="F155" s="1">
        <v>25920</v>
      </c>
      <c r="G155">
        <v>0</v>
      </c>
      <c r="H155">
        <v>0</v>
      </c>
    </row>
    <row r="156" spans="1:8">
      <c r="A156">
        <v>2024</v>
      </c>
      <c r="B156">
        <v>9</v>
      </c>
      <c r="C156" t="s">
        <v>44</v>
      </c>
      <c r="D156" t="s">
        <v>45</v>
      </c>
      <c r="E156" t="s">
        <v>17</v>
      </c>
      <c r="F156" s="1">
        <v>39400</v>
      </c>
      <c r="G156" s="1">
        <v>39400</v>
      </c>
      <c r="H156" s="1">
        <v>2800</v>
      </c>
    </row>
    <row r="157" spans="1:8">
      <c r="A157">
        <v>2024</v>
      </c>
      <c r="B157">
        <v>9</v>
      </c>
      <c r="C157" t="s">
        <v>44</v>
      </c>
      <c r="D157" t="s">
        <v>45</v>
      </c>
      <c r="E157" t="s">
        <v>18</v>
      </c>
      <c r="F157">
        <v>0</v>
      </c>
      <c r="G157">
        <v>0</v>
      </c>
      <c r="H157" s="1">
        <v>2799</v>
      </c>
    </row>
    <row r="158" spans="1:8">
      <c r="A158">
        <v>2024</v>
      </c>
      <c r="B158">
        <v>9</v>
      </c>
      <c r="C158" t="s">
        <v>44</v>
      </c>
      <c r="D158" t="s">
        <v>45</v>
      </c>
      <c r="E158" t="s">
        <v>18</v>
      </c>
      <c r="F158">
        <v>0</v>
      </c>
      <c r="G158" s="1">
        <v>99739.15</v>
      </c>
      <c r="H158">
        <v>0</v>
      </c>
    </row>
    <row r="159" spans="1:8">
      <c r="A159">
        <v>2024</v>
      </c>
      <c r="B159">
        <v>9</v>
      </c>
      <c r="C159" t="s">
        <v>46</v>
      </c>
      <c r="D159" t="s">
        <v>9</v>
      </c>
      <c r="E159" t="s">
        <v>10</v>
      </c>
      <c r="F159" s="1">
        <v>369863.32</v>
      </c>
      <c r="G159" s="1">
        <v>369863.32</v>
      </c>
      <c r="H159" s="1">
        <v>6009.58</v>
      </c>
    </row>
    <row r="160" spans="1:8">
      <c r="A160">
        <v>2024</v>
      </c>
      <c r="B160">
        <v>9</v>
      </c>
      <c r="C160" t="s">
        <v>46</v>
      </c>
      <c r="D160" t="s">
        <v>27</v>
      </c>
      <c r="E160" t="s">
        <v>13</v>
      </c>
      <c r="F160" s="1">
        <v>450806.67</v>
      </c>
      <c r="G160" s="1">
        <v>1038881.86</v>
      </c>
      <c r="H160" s="1">
        <v>555170.82999999996</v>
      </c>
    </row>
    <row r="161" spans="1:8">
      <c r="A161">
        <v>2024</v>
      </c>
      <c r="B161">
        <v>9</v>
      </c>
      <c r="C161" t="s">
        <v>46</v>
      </c>
      <c r="D161" t="s">
        <v>27</v>
      </c>
      <c r="E161" t="s">
        <v>15</v>
      </c>
      <c r="F161">
        <v>0</v>
      </c>
      <c r="G161" s="1">
        <v>159675.42000000001</v>
      </c>
      <c r="H161" s="1">
        <v>309351.26</v>
      </c>
    </row>
    <row r="162" spans="1:8">
      <c r="A162">
        <v>2024</v>
      </c>
      <c r="B162">
        <v>9</v>
      </c>
      <c r="C162" t="s">
        <v>46</v>
      </c>
      <c r="D162" t="s">
        <v>27</v>
      </c>
      <c r="E162" t="s">
        <v>15</v>
      </c>
      <c r="F162" s="1">
        <v>19096.59</v>
      </c>
      <c r="G162" s="1">
        <v>2196101.08</v>
      </c>
      <c r="H162" s="1">
        <v>6327797.1699999999</v>
      </c>
    </row>
    <row r="163" spans="1:8">
      <c r="A163">
        <v>2024</v>
      </c>
      <c r="B163">
        <v>9</v>
      </c>
      <c r="C163" t="s">
        <v>46</v>
      </c>
      <c r="D163" t="s">
        <v>47</v>
      </c>
      <c r="E163" t="s">
        <v>15</v>
      </c>
      <c r="F163">
        <v>0</v>
      </c>
      <c r="G163" s="1">
        <v>7605968.3300000001</v>
      </c>
      <c r="H163" s="1">
        <v>3947238.78</v>
      </c>
    </row>
    <row r="164" spans="1:8">
      <c r="A164">
        <v>2024</v>
      </c>
      <c r="B164">
        <v>9</v>
      </c>
      <c r="C164" t="s">
        <v>46</v>
      </c>
      <c r="D164" t="s">
        <v>27</v>
      </c>
      <c r="E164" t="s">
        <v>33</v>
      </c>
      <c r="F164" s="1">
        <v>11415.75</v>
      </c>
      <c r="G164" s="1">
        <v>11415.75</v>
      </c>
      <c r="H164">
        <v>0</v>
      </c>
    </row>
    <row r="165" spans="1:8">
      <c r="A165">
        <v>2024</v>
      </c>
      <c r="B165">
        <v>9</v>
      </c>
      <c r="C165" t="s">
        <v>46</v>
      </c>
      <c r="D165" t="s">
        <v>27</v>
      </c>
      <c r="E165" t="s">
        <v>31</v>
      </c>
      <c r="F165" s="1">
        <v>-4575.03</v>
      </c>
      <c r="G165" s="1">
        <v>168068.79</v>
      </c>
      <c r="H165" s="1">
        <v>15678.82</v>
      </c>
    </row>
    <row r="166" spans="1:8">
      <c r="A166">
        <v>2024</v>
      </c>
      <c r="B166">
        <v>9</v>
      </c>
      <c r="C166" t="s">
        <v>48</v>
      </c>
      <c r="D166" t="s">
        <v>49</v>
      </c>
      <c r="E166" t="s">
        <v>10</v>
      </c>
      <c r="F166" s="1">
        <v>2515602.5</v>
      </c>
      <c r="G166" s="1">
        <v>2515602.5</v>
      </c>
      <c r="H166" s="1">
        <v>131628.20000000001</v>
      </c>
    </row>
    <row r="167" spans="1:8">
      <c r="A167">
        <v>2024</v>
      </c>
      <c r="B167">
        <v>9</v>
      </c>
      <c r="C167" t="s">
        <v>48</v>
      </c>
      <c r="D167" t="s">
        <v>49</v>
      </c>
      <c r="E167" t="s">
        <v>10</v>
      </c>
      <c r="F167" s="1">
        <v>62975.1</v>
      </c>
      <c r="G167" s="1">
        <v>62975.1</v>
      </c>
      <c r="H167" s="1">
        <v>62975.1</v>
      </c>
    </row>
    <row r="168" spans="1:8">
      <c r="A168">
        <v>2024</v>
      </c>
      <c r="B168">
        <v>9</v>
      </c>
      <c r="C168" t="s">
        <v>48</v>
      </c>
      <c r="D168" t="s">
        <v>49</v>
      </c>
      <c r="E168" t="s">
        <v>40</v>
      </c>
      <c r="F168" s="1">
        <v>6605.65</v>
      </c>
      <c r="G168" s="1">
        <v>6605.65</v>
      </c>
      <c r="H168" s="1">
        <v>6605.65</v>
      </c>
    </row>
    <row r="169" spans="1:8">
      <c r="A169">
        <v>2024</v>
      </c>
      <c r="B169">
        <v>9</v>
      </c>
      <c r="C169" t="s">
        <v>48</v>
      </c>
      <c r="D169" t="s">
        <v>49</v>
      </c>
      <c r="E169" t="s">
        <v>41</v>
      </c>
      <c r="F169" s="1">
        <v>461050.51</v>
      </c>
      <c r="G169" s="1">
        <v>461050.51</v>
      </c>
      <c r="H169" s="1">
        <v>741484.9</v>
      </c>
    </row>
    <row r="170" spans="1:8">
      <c r="A170">
        <v>2024</v>
      </c>
      <c r="B170">
        <v>9</v>
      </c>
      <c r="C170" t="s">
        <v>48</v>
      </c>
      <c r="D170" t="s">
        <v>49</v>
      </c>
      <c r="E170" t="s">
        <v>42</v>
      </c>
      <c r="F170" s="1">
        <v>2694166.06</v>
      </c>
      <c r="G170" s="1">
        <v>2694166.06</v>
      </c>
      <c r="H170" s="1">
        <v>2694166.06</v>
      </c>
    </row>
    <row r="171" spans="1:8">
      <c r="A171">
        <v>2024</v>
      </c>
      <c r="B171">
        <v>9</v>
      </c>
      <c r="C171" t="s">
        <v>48</v>
      </c>
      <c r="D171" t="s">
        <v>49</v>
      </c>
      <c r="E171" t="s">
        <v>13</v>
      </c>
      <c r="F171">
        <v>998.47</v>
      </c>
      <c r="G171" s="1">
        <v>25611.919999999998</v>
      </c>
      <c r="H171" s="1">
        <v>21027.67</v>
      </c>
    </row>
    <row r="172" spans="1:8">
      <c r="A172">
        <v>2024</v>
      </c>
      <c r="B172">
        <v>9</v>
      </c>
      <c r="C172" t="s">
        <v>48</v>
      </c>
      <c r="D172" t="s">
        <v>49</v>
      </c>
      <c r="E172" t="s">
        <v>22</v>
      </c>
      <c r="F172">
        <v>0</v>
      </c>
      <c r="G172">
        <v>0</v>
      </c>
      <c r="H172" s="1">
        <v>2800</v>
      </c>
    </row>
    <row r="173" spans="1:8">
      <c r="A173">
        <v>2024</v>
      </c>
      <c r="B173">
        <v>9</v>
      </c>
      <c r="C173" t="s">
        <v>48</v>
      </c>
      <c r="D173" t="s">
        <v>49</v>
      </c>
      <c r="E173" t="s">
        <v>36</v>
      </c>
      <c r="F173">
        <v>0</v>
      </c>
      <c r="G173" s="1">
        <v>23770.33</v>
      </c>
      <c r="H173">
        <v>0</v>
      </c>
    </row>
    <row r="174" spans="1:8">
      <c r="A174">
        <v>2024</v>
      </c>
      <c r="B174">
        <v>9</v>
      </c>
      <c r="C174" t="s">
        <v>48</v>
      </c>
      <c r="D174" t="s">
        <v>49</v>
      </c>
      <c r="E174" t="s">
        <v>36</v>
      </c>
      <c r="F174">
        <v>0</v>
      </c>
      <c r="G174" s="1">
        <v>584282.59</v>
      </c>
      <c r="H174" s="1">
        <v>161957.92000000001</v>
      </c>
    </row>
    <row r="175" spans="1:8">
      <c r="A175">
        <v>2024</v>
      </c>
      <c r="B175">
        <v>9</v>
      </c>
      <c r="C175" t="s">
        <v>48</v>
      </c>
      <c r="D175" t="s">
        <v>49</v>
      </c>
      <c r="E175" t="s">
        <v>15</v>
      </c>
      <c r="F175" s="1">
        <v>3480</v>
      </c>
      <c r="G175" s="1">
        <v>3480</v>
      </c>
      <c r="H175" s="1">
        <v>3480</v>
      </c>
    </row>
    <row r="176" spans="1:8">
      <c r="A176">
        <v>2024</v>
      </c>
      <c r="B176">
        <v>9</v>
      </c>
      <c r="C176" t="s">
        <v>48</v>
      </c>
      <c r="D176" t="s">
        <v>49</v>
      </c>
      <c r="E176" t="s">
        <v>15</v>
      </c>
      <c r="F176" s="1">
        <v>20944.89</v>
      </c>
      <c r="G176" s="1">
        <v>456576.23</v>
      </c>
      <c r="H176" s="1">
        <v>153917.42000000001</v>
      </c>
    </row>
    <row r="177" spans="1:8">
      <c r="A177">
        <v>2024</v>
      </c>
      <c r="B177">
        <v>9</v>
      </c>
      <c r="C177" t="s">
        <v>48</v>
      </c>
      <c r="D177" t="s">
        <v>49</v>
      </c>
      <c r="E177" t="s">
        <v>15</v>
      </c>
      <c r="F177" s="1">
        <v>100000</v>
      </c>
      <c r="G177" s="1">
        <v>17408.21</v>
      </c>
      <c r="H177" s="1">
        <v>69407.41</v>
      </c>
    </row>
    <row r="178" spans="1:8">
      <c r="A178">
        <v>2024</v>
      </c>
      <c r="B178">
        <v>9</v>
      </c>
      <c r="C178" t="s">
        <v>48</v>
      </c>
      <c r="D178" t="s">
        <v>49</v>
      </c>
      <c r="E178" t="s">
        <v>31</v>
      </c>
      <c r="F178" s="1">
        <v>-1262785.43</v>
      </c>
      <c r="G178" s="1">
        <v>-1262785.43</v>
      </c>
      <c r="H178" s="1">
        <v>-1262785.43</v>
      </c>
    </row>
    <row r="179" spans="1:8">
      <c r="A179">
        <v>2024</v>
      </c>
      <c r="B179">
        <v>9</v>
      </c>
      <c r="C179" t="s">
        <v>48</v>
      </c>
      <c r="D179" t="s">
        <v>49</v>
      </c>
      <c r="E179" t="s">
        <v>31</v>
      </c>
      <c r="F179" s="1">
        <v>1262785.43</v>
      </c>
      <c r="G179" s="1">
        <v>1262785.43</v>
      </c>
      <c r="H179" s="1">
        <v>1262785.43</v>
      </c>
    </row>
    <row r="180" spans="1:8">
      <c r="A180">
        <v>2024</v>
      </c>
      <c r="B180">
        <v>9</v>
      </c>
      <c r="C180" t="s">
        <v>48</v>
      </c>
      <c r="D180" t="s">
        <v>49</v>
      </c>
      <c r="E180" t="s">
        <v>18</v>
      </c>
      <c r="F180" s="1">
        <v>30173.18</v>
      </c>
      <c r="G180" s="1">
        <v>103138.92</v>
      </c>
      <c r="H180" s="1">
        <v>44235.360000000001</v>
      </c>
    </row>
    <row r="181" spans="1:8">
      <c r="A181">
        <v>2024</v>
      </c>
      <c r="B181">
        <v>9</v>
      </c>
      <c r="C181" t="s">
        <v>48</v>
      </c>
      <c r="D181" t="s">
        <v>49</v>
      </c>
      <c r="E181" t="s">
        <v>29</v>
      </c>
      <c r="F181" s="1">
        <v>804950.6</v>
      </c>
      <c r="G181" s="1">
        <v>8716368.1600000001</v>
      </c>
      <c r="H181" s="1">
        <v>13210237.43</v>
      </c>
    </row>
    <row r="182" spans="1:8">
      <c r="A182">
        <v>2024</v>
      </c>
      <c r="B182">
        <v>9</v>
      </c>
      <c r="C182" t="s">
        <v>48</v>
      </c>
      <c r="D182" t="s">
        <v>49</v>
      </c>
      <c r="E182" t="s">
        <v>29</v>
      </c>
      <c r="F182">
        <v>0</v>
      </c>
      <c r="G182">
        <v>0</v>
      </c>
      <c r="H182" s="1">
        <v>760000</v>
      </c>
    </row>
    <row r="183" spans="1:8">
      <c r="A183">
        <v>2024</v>
      </c>
      <c r="B183">
        <v>9</v>
      </c>
      <c r="C183" t="s">
        <v>48</v>
      </c>
      <c r="D183" t="s">
        <v>49</v>
      </c>
      <c r="E183" t="s">
        <v>29</v>
      </c>
      <c r="F183">
        <v>0</v>
      </c>
      <c r="G183">
        <v>0</v>
      </c>
      <c r="H183" s="1">
        <v>1440000</v>
      </c>
    </row>
    <row r="184" spans="1:8">
      <c r="A184">
        <v>2024</v>
      </c>
      <c r="B184">
        <v>9</v>
      </c>
      <c r="C184" t="s">
        <v>48</v>
      </c>
      <c r="D184" t="s">
        <v>49</v>
      </c>
      <c r="E184" t="s">
        <v>29</v>
      </c>
      <c r="F184">
        <v>0</v>
      </c>
      <c r="G184">
        <v>0</v>
      </c>
      <c r="H184" s="1">
        <v>9500000</v>
      </c>
    </row>
    <row r="185" spans="1:8">
      <c r="A185">
        <v>2024</v>
      </c>
      <c r="B185">
        <v>9</v>
      </c>
      <c r="C185" t="s">
        <v>48</v>
      </c>
      <c r="D185" t="s">
        <v>49</v>
      </c>
      <c r="E185" t="s">
        <v>29</v>
      </c>
      <c r="F185" s="1">
        <v>120122</v>
      </c>
      <c r="G185">
        <v>0</v>
      </c>
      <c r="H185">
        <v>0</v>
      </c>
    </row>
    <row r="186" spans="1:8">
      <c r="A186">
        <v>2024</v>
      </c>
      <c r="B186">
        <v>9</v>
      </c>
      <c r="C186" t="s">
        <v>48</v>
      </c>
      <c r="D186" t="s">
        <v>49</v>
      </c>
      <c r="E186" t="s">
        <v>50</v>
      </c>
      <c r="F186">
        <v>0</v>
      </c>
      <c r="G186" s="1">
        <v>908573.35</v>
      </c>
      <c r="H186" s="1">
        <v>908573.35</v>
      </c>
    </row>
    <row r="187" spans="1:8">
      <c r="A187">
        <v>2024</v>
      </c>
      <c r="B187">
        <v>9</v>
      </c>
      <c r="C187" t="s">
        <v>48</v>
      </c>
      <c r="D187" t="s">
        <v>49</v>
      </c>
      <c r="E187" t="s">
        <v>50</v>
      </c>
      <c r="F187">
        <v>0</v>
      </c>
      <c r="G187" s="1">
        <v>470728.1</v>
      </c>
      <c r="H187" s="1">
        <v>470728.1</v>
      </c>
    </row>
    <row r="188" spans="1:8">
      <c r="A188">
        <v>2024</v>
      </c>
      <c r="B188">
        <v>9</v>
      </c>
      <c r="C188" t="s">
        <v>48</v>
      </c>
      <c r="D188" t="s">
        <v>49</v>
      </c>
      <c r="E188" t="s">
        <v>51</v>
      </c>
      <c r="F188" s="1">
        <v>3414970.93</v>
      </c>
      <c r="G188">
        <v>0</v>
      </c>
      <c r="H188">
        <v>0</v>
      </c>
    </row>
    <row r="189" spans="1:8">
      <c r="A189">
        <v>2024</v>
      </c>
      <c r="B189">
        <v>9</v>
      </c>
      <c r="C189" t="s">
        <v>48</v>
      </c>
      <c r="D189" t="s">
        <v>49</v>
      </c>
      <c r="E189" t="s">
        <v>10</v>
      </c>
      <c r="F189" s="1">
        <v>219967.29</v>
      </c>
      <c r="G189" s="1">
        <v>219967.29</v>
      </c>
      <c r="H189" s="1">
        <v>13978.52</v>
      </c>
    </row>
    <row r="190" spans="1:8">
      <c r="A190">
        <v>2024</v>
      </c>
      <c r="B190">
        <v>9</v>
      </c>
      <c r="C190" t="s">
        <v>48</v>
      </c>
      <c r="D190" t="s">
        <v>49</v>
      </c>
      <c r="E190" t="s">
        <v>10</v>
      </c>
      <c r="F190" s="1">
        <v>169125.15</v>
      </c>
      <c r="G190" s="1">
        <v>169125.15</v>
      </c>
      <c r="H190" s="1">
        <v>12218.66</v>
      </c>
    </row>
    <row r="191" spans="1:8">
      <c r="A191">
        <v>2024</v>
      </c>
      <c r="B191">
        <v>9</v>
      </c>
      <c r="C191" t="s">
        <v>48</v>
      </c>
      <c r="D191" t="s">
        <v>49</v>
      </c>
      <c r="E191" t="s">
        <v>29</v>
      </c>
      <c r="F191" s="1">
        <v>-1507633.7</v>
      </c>
      <c r="G191" s="1">
        <v>1882973.63</v>
      </c>
      <c r="H191" s="1">
        <v>3576645.72</v>
      </c>
    </row>
    <row r="192" spans="1:8">
      <c r="A192">
        <v>2024</v>
      </c>
      <c r="B192">
        <v>9</v>
      </c>
      <c r="C192" t="s">
        <v>48</v>
      </c>
      <c r="D192" t="s">
        <v>9</v>
      </c>
      <c r="E192" t="s">
        <v>13</v>
      </c>
      <c r="F192">
        <v>-1</v>
      </c>
      <c r="G192" s="1">
        <v>21273.99</v>
      </c>
      <c r="H192" s="1">
        <v>5343</v>
      </c>
    </row>
    <row r="193" spans="1:8">
      <c r="A193">
        <v>2024</v>
      </c>
      <c r="B193">
        <v>9</v>
      </c>
      <c r="C193" t="s">
        <v>48</v>
      </c>
      <c r="D193" t="s">
        <v>9</v>
      </c>
      <c r="E193" t="s">
        <v>13</v>
      </c>
      <c r="F193" s="1">
        <v>6373.06</v>
      </c>
      <c r="G193">
        <v>0</v>
      </c>
      <c r="H193" s="1">
        <v>2511.2600000000002</v>
      </c>
    </row>
    <row r="194" spans="1:8">
      <c r="A194">
        <v>2024</v>
      </c>
      <c r="B194">
        <v>9</v>
      </c>
      <c r="C194" t="s">
        <v>48</v>
      </c>
      <c r="D194" t="s">
        <v>49</v>
      </c>
      <c r="E194" t="s">
        <v>13</v>
      </c>
      <c r="F194" s="1">
        <v>4389.9399999999996</v>
      </c>
      <c r="G194" s="1">
        <v>127070.15</v>
      </c>
      <c r="H194" s="1">
        <v>56106.48</v>
      </c>
    </row>
    <row r="195" spans="1:8">
      <c r="A195">
        <v>2024</v>
      </c>
      <c r="B195">
        <v>9</v>
      </c>
      <c r="C195" t="s">
        <v>48</v>
      </c>
      <c r="D195" t="s">
        <v>49</v>
      </c>
      <c r="E195" t="s">
        <v>13</v>
      </c>
      <c r="F195" s="1">
        <v>2561.8000000000002</v>
      </c>
      <c r="G195" s="1">
        <v>221760.92</v>
      </c>
      <c r="H195" s="1">
        <v>249747.9</v>
      </c>
    </row>
    <row r="196" spans="1:8">
      <c r="A196">
        <v>2024</v>
      </c>
      <c r="B196">
        <v>9</v>
      </c>
      <c r="C196" t="s">
        <v>48</v>
      </c>
      <c r="D196" t="s">
        <v>49</v>
      </c>
      <c r="E196" t="s">
        <v>13</v>
      </c>
      <c r="F196" s="1">
        <v>124515.5</v>
      </c>
      <c r="G196" s="1">
        <v>168933.23</v>
      </c>
      <c r="H196">
        <v>0</v>
      </c>
    </row>
    <row r="197" spans="1:8">
      <c r="A197">
        <v>2024</v>
      </c>
      <c r="B197">
        <v>9</v>
      </c>
      <c r="C197" t="s">
        <v>48</v>
      </c>
      <c r="D197" t="s">
        <v>49</v>
      </c>
      <c r="E197" t="s">
        <v>13</v>
      </c>
      <c r="F197" s="1">
        <v>219332.36</v>
      </c>
      <c r="G197" s="1">
        <v>164403.12</v>
      </c>
      <c r="H197" s="1">
        <v>242503.53</v>
      </c>
    </row>
    <row r="198" spans="1:8">
      <c r="A198">
        <v>2024</v>
      </c>
      <c r="B198">
        <v>9</v>
      </c>
      <c r="C198" t="s">
        <v>48</v>
      </c>
      <c r="D198" t="s">
        <v>49</v>
      </c>
      <c r="E198" t="s">
        <v>13</v>
      </c>
      <c r="F198">
        <v>-2.99</v>
      </c>
      <c r="G198" s="1">
        <v>11340</v>
      </c>
      <c r="H198">
        <v>787.96</v>
      </c>
    </row>
    <row r="199" spans="1:8">
      <c r="A199">
        <v>2024</v>
      </c>
      <c r="B199">
        <v>9</v>
      </c>
      <c r="C199" t="s">
        <v>48</v>
      </c>
      <c r="D199" t="s">
        <v>49</v>
      </c>
      <c r="E199" t="s">
        <v>13</v>
      </c>
      <c r="F199" s="1">
        <v>89994.05</v>
      </c>
      <c r="G199" s="1">
        <v>319880.63</v>
      </c>
      <c r="H199" s="1">
        <v>83258.320000000007</v>
      </c>
    </row>
    <row r="200" spans="1:8">
      <c r="A200">
        <v>2024</v>
      </c>
      <c r="B200">
        <v>9</v>
      </c>
      <c r="C200" t="s">
        <v>48</v>
      </c>
      <c r="D200" t="s">
        <v>49</v>
      </c>
      <c r="E200" t="s">
        <v>13</v>
      </c>
      <c r="F200">
        <v>240.46</v>
      </c>
      <c r="G200" s="1">
        <v>33195</v>
      </c>
      <c r="H200" s="1">
        <v>52108.03</v>
      </c>
    </row>
    <row r="201" spans="1:8">
      <c r="A201">
        <v>2024</v>
      </c>
      <c r="B201">
        <v>9</v>
      </c>
      <c r="C201" t="s">
        <v>48</v>
      </c>
      <c r="D201" t="s">
        <v>49</v>
      </c>
      <c r="E201" t="s">
        <v>13</v>
      </c>
      <c r="F201">
        <v>0</v>
      </c>
      <c r="G201">
        <v>307.2</v>
      </c>
      <c r="H201">
        <v>267</v>
      </c>
    </row>
    <row r="202" spans="1:8">
      <c r="A202">
        <v>2024</v>
      </c>
      <c r="B202">
        <v>9</v>
      </c>
      <c r="C202" t="s">
        <v>48</v>
      </c>
      <c r="D202" t="s">
        <v>49</v>
      </c>
      <c r="E202" t="s">
        <v>13</v>
      </c>
      <c r="F202" s="1">
        <v>64980</v>
      </c>
      <c r="G202">
        <v>0</v>
      </c>
      <c r="H202" s="1">
        <v>18212.599999999999</v>
      </c>
    </row>
    <row r="203" spans="1:8">
      <c r="A203">
        <v>2024</v>
      </c>
      <c r="B203">
        <v>9</v>
      </c>
      <c r="C203" t="s">
        <v>48</v>
      </c>
      <c r="D203" t="s">
        <v>49</v>
      </c>
      <c r="E203" t="s">
        <v>13</v>
      </c>
      <c r="F203">
        <v>0</v>
      </c>
      <c r="G203" s="1">
        <v>4773.2</v>
      </c>
      <c r="H203" s="1">
        <v>5213.2</v>
      </c>
    </row>
    <row r="204" spans="1:8">
      <c r="A204">
        <v>2024</v>
      </c>
      <c r="B204">
        <v>9</v>
      </c>
      <c r="C204" t="s">
        <v>48</v>
      </c>
      <c r="D204" t="s">
        <v>49</v>
      </c>
      <c r="E204" t="s">
        <v>13</v>
      </c>
      <c r="F204" s="1">
        <v>22680</v>
      </c>
      <c r="G204" s="1">
        <v>9555.42</v>
      </c>
      <c r="H204" s="1">
        <v>14841.08</v>
      </c>
    </row>
    <row r="205" spans="1:8">
      <c r="A205">
        <v>2024</v>
      </c>
      <c r="B205">
        <v>9</v>
      </c>
      <c r="C205" t="s">
        <v>48</v>
      </c>
      <c r="D205" t="s">
        <v>49</v>
      </c>
      <c r="E205" t="s">
        <v>52</v>
      </c>
      <c r="F205">
        <v>0</v>
      </c>
      <c r="G205" s="1">
        <v>27152.86</v>
      </c>
      <c r="H205">
        <v>0</v>
      </c>
    </row>
    <row r="206" spans="1:8">
      <c r="A206">
        <v>2024</v>
      </c>
      <c r="B206">
        <v>9</v>
      </c>
      <c r="C206" t="s">
        <v>48</v>
      </c>
      <c r="D206" t="s">
        <v>49</v>
      </c>
      <c r="E206" t="s">
        <v>52</v>
      </c>
      <c r="F206">
        <v>433.4</v>
      </c>
      <c r="G206">
        <v>709.4</v>
      </c>
      <c r="H206">
        <v>0</v>
      </c>
    </row>
    <row r="207" spans="1:8">
      <c r="A207">
        <v>2024</v>
      </c>
      <c r="B207">
        <v>9</v>
      </c>
      <c r="C207" t="s">
        <v>48</v>
      </c>
      <c r="D207" t="s">
        <v>49</v>
      </c>
      <c r="E207" t="s">
        <v>52</v>
      </c>
      <c r="F207" s="1">
        <v>24474.28</v>
      </c>
      <c r="G207" s="1">
        <v>208792.39</v>
      </c>
      <c r="H207" s="1">
        <v>279562.13</v>
      </c>
    </row>
    <row r="208" spans="1:8">
      <c r="A208">
        <v>2024</v>
      </c>
      <c r="B208">
        <v>9</v>
      </c>
      <c r="C208" t="s">
        <v>48</v>
      </c>
      <c r="D208" t="s">
        <v>9</v>
      </c>
      <c r="E208" t="s">
        <v>22</v>
      </c>
      <c r="F208">
        <v>0</v>
      </c>
      <c r="G208" s="1">
        <v>11390.53</v>
      </c>
      <c r="H208">
        <v>0</v>
      </c>
    </row>
    <row r="209" spans="1:8">
      <c r="A209">
        <v>2024</v>
      </c>
      <c r="B209">
        <v>9</v>
      </c>
      <c r="C209" t="s">
        <v>48</v>
      </c>
      <c r="D209" t="s">
        <v>49</v>
      </c>
      <c r="E209" t="s">
        <v>22</v>
      </c>
      <c r="F209" s="1">
        <v>-2743.64</v>
      </c>
      <c r="G209">
        <v>0</v>
      </c>
      <c r="H209">
        <v>0</v>
      </c>
    </row>
    <row r="210" spans="1:8">
      <c r="A210">
        <v>2024</v>
      </c>
      <c r="B210">
        <v>9</v>
      </c>
      <c r="C210" t="s">
        <v>48</v>
      </c>
      <c r="D210" t="s">
        <v>49</v>
      </c>
      <c r="E210" t="s">
        <v>22</v>
      </c>
      <c r="F210">
        <v>0</v>
      </c>
      <c r="G210" s="1">
        <v>16111.4</v>
      </c>
      <c r="H210">
        <v>0</v>
      </c>
    </row>
    <row r="211" spans="1:8">
      <c r="A211">
        <v>2024</v>
      </c>
      <c r="B211">
        <v>9</v>
      </c>
      <c r="C211" t="s">
        <v>48</v>
      </c>
      <c r="D211" t="s">
        <v>49</v>
      </c>
      <c r="E211" t="s">
        <v>36</v>
      </c>
      <c r="F211">
        <v>0</v>
      </c>
      <c r="G211" s="1">
        <v>245833.33</v>
      </c>
      <c r="H211" s="1">
        <v>71873.19</v>
      </c>
    </row>
    <row r="212" spans="1:8">
      <c r="A212">
        <v>2024</v>
      </c>
      <c r="B212">
        <v>9</v>
      </c>
      <c r="C212" t="s">
        <v>48</v>
      </c>
      <c r="D212" t="s">
        <v>49</v>
      </c>
      <c r="E212" t="s">
        <v>36</v>
      </c>
      <c r="F212">
        <v>0</v>
      </c>
      <c r="G212">
        <v>0</v>
      </c>
      <c r="H212" s="1">
        <v>245833.33</v>
      </c>
    </row>
    <row r="213" spans="1:8">
      <c r="A213">
        <v>2024</v>
      </c>
      <c r="B213">
        <v>9</v>
      </c>
      <c r="C213" t="s">
        <v>48</v>
      </c>
      <c r="D213" t="s">
        <v>9</v>
      </c>
      <c r="E213" t="s">
        <v>15</v>
      </c>
      <c r="F213" s="1">
        <v>-5751.97</v>
      </c>
      <c r="G213" s="1">
        <v>119766.3</v>
      </c>
      <c r="H213" s="1">
        <v>111000.46</v>
      </c>
    </row>
    <row r="214" spans="1:8">
      <c r="A214">
        <v>2024</v>
      </c>
      <c r="B214">
        <v>9</v>
      </c>
      <c r="C214" t="s">
        <v>48</v>
      </c>
      <c r="D214" t="s">
        <v>9</v>
      </c>
      <c r="E214" t="s">
        <v>15</v>
      </c>
      <c r="F214" s="1">
        <v>94296</v>
      </c>
      <c r="G214">
        <v>0</v>
      </c>
      <c r="H214">
        <v>0</v>
      </c>
    </row>
    <row r="215" spans="1:8">
      <c r="A215">
        <v>2024</v>
      </c>
      <c r="B215">
        <v>9</v>
      </c>
      <c r="C215" t="s">
        <v>48</v>
      </c>
      <c r="D215" t="s">
        <v>9</v>
      </c>
      <c r="E215" t="s">
        <v>15</v>
      </c>
      <c r="F215">
        <v>0</v>
      </c>
      <c r="G215" s="1">
        <v>17017.43</v>
      </c>
      <c r="H215">
        <v>0</v>
      </c>
    </row>
    <row r="216" spans="1:8">
      <c r="A216">
        <v>2024</v>
      </c>
      <c r="B216">
        <v>9</v>
      </c>
      <c r="C216" t="s">
        <v>48</v>
      </c>
      <c r="D216" t="s">
        <v>9</v>
      </c>
      <c r="E216" t="s">
        <v>15</v>
      </c>
      <c r="F216">
        <v>0</v>
      </c>
      <c r="G216" s="1">
        <v>37308</v>
      </c>
      <c r="H216" s="1">
        <v>6726</v>
      </c>
    </row>
    <row r="217" spans="1:8">
      <c r="A217">
        <v>2024</v>
      </c>
      <c r="B217">
        <v>9</v>
      </c>
      <c r="C217" t="s">
        <v>48</v>
      </c>
      <c r="D217" t="s">
        <v>9</v>
      </c>
      <c r="E217" t="s">
        <v>15</v>
      </c>
      <c r="F217" s="1">
        <v>5500</v>
      </c>
      <c r="G217">
        <v>0</v>
      </c>
      <c r="H217">
        <v>0</v>
      </c>
    </row>
    <row r="218" spans="1:8">
      <c r="A218">
        <v>2024</v>
      </c>
      <c r="B218">
        <v>9</v>
      </c>
      <c r="C218" t="s">
        <v>48</v>
      </c>
      <c r="D218" t="s">
        <v>9</v>
      </c>
      <c r="E218" t="s">
        <v>15</v>
      </c>
      <c r="F218">
        <v>0</v>
      </c>
      <c r="G218">
        <v>960.92</v>
      </c>
      <c r="H218">
        <v>934.32</v>
      </c>
    </row>
    <row r="219" spans="1:8">
      <c r="A219">
        <v>2024</v>
      </c>
      <c r="B219">
        <v>9</v>
      </c>
      <c r="C219" t="s">
        <v>48</v>
      </c>
      <c r="D219" t="s">
        <v>49</v>
      </c>
      <c r="E219" t="s">
        <v>15</v>
      </c>
      <c r="F219" s="1">
        <v>52392.15</v>
      </c>
      <c r="G219" s="1">
        <v>556451.66</v>
      </c>
      <c r="H219" s="1">
        <v>430277.79</v>
      </c>
    </row>
    <row r="220" spans="1:8">
      <c r="A220">
        <v>2024</v>
      </c>
      <c r="B220">
        <v>9</v>
      </c>
      <c r="C220" t="s">
        <v>48</v>
      </c>
      <c r="D220" t="s">
        <v>49</v>
      </c>
      <c r="E220" t="s">
        <v>15</v>
      </c>
      <c r="F220">
        <v>0</v>
      </c>
      <c r="G220" s="1">
        <v>5454.48</v>
      </c>
      <c r="H220" s="1">
        <v>16940.55</v>
      </c>
    </row>
    <row r="221" spans="1:8">
      <c r="A221">
        <v>2024</v>
      </c>
      <c r="B221">
        <v>9</v>
      </c>
      <c r="C221" t="s">
        <v>48</v>
      </c>
      <c r="D221" t="s">
        <v>49</v>
      </c>
      <c r="E221" t="s">
        <v>15</v>
      </c>
      <c r="F221" s="1">
        <v>19248</v>
      </c>
      <c r="G221">
        <v>0</v>
      </c>
      <c r="H221">
        <v>0</v>
      </c>
    </row>
    <row r="222" spans="1:8">
      <c r="A222">
        <v>2024</v>
      </c>
      <c r="B222">
        <v>9</v>
      </c>
      <c r="C222" t="s">
        <v>48</v>
      </c>
      <c r="D222" t="s">
        <v>49</v>
      </c>
      <c r="E222" t="s">
        <v>15</v>
      </c>
      <c r="F222">
        <v>0</v>
      </c>
      <c r="G222" s="1">
        <v>18714.14</v>
      </c>
      <c r="H222" s="1">
        <v>10497.42</v>
      </c>
    </row>
    <row r="223" spans="1:8">
      <c r="A223">
        <v>2024</v>
      </c>
      <c r="B223">
        <v>9</v>
      </c>
      <c r="C223" t="s">
        <v>48</v>
      </c>
      <c r="D223" t="s">
        <v>49</v>
      </c>
      <c r="E223" t="s">
        <v>15</v>
      </c>
      <c r="F223">
        <v>0</v>
      </c>
      <c r="G223" s="1">
        <v>4500</v>
      </c>
      <c r="H223">
        <v>0</v>
      </c>
    </row>
    <row r="224" spans="1:8">
      <c r="A224">
        <v>2024</v>
      </c>
      <c r="B224">
        <v>9</v>
      </c>
      <c r="C224" t="s">
        <v>48</v>
      </c>
      <c r="D224" t="s">
        <v>49</v>
      </c>
      <c r="E224" t="s">
        <v>15</v>
      </c>
      <c r="F224">
        <v>0</v>
      </c>
      <c r="G224" s="1">
        <v>47183.47</v>
      </c>
      <c r="H224" s="1">
        <v>23266.86</v>
      </c>
    </row>
    <row r="225" spans="1:8">
      <c r="A225">
        <v>2024</v>
      </c>
      <c r="B225">
        <v>9</v>
      </c>
      <c r="C225" t="s">
        <v>48</v>
      </c>
      <c r="D225" t="s">
        <v>49</v>
      </c>
      <c r="E225" t="s">
        <v>15</v>
      </c>
      <c r="F225">
        <v>0</v>
      </c>
      <c r="G225" s="1">
        <v>8400</v>
      </c>
      <c r="H225">
        <v>0</v>
      </c>
    </row>
    <row r="226" spans="1:8">
      <c r="A226">
        <v>2024</v>
      </c>
      <c r="B226">
        <v>9</v>
      </c>
      <c r="C226" t="s">
        <v>48</v>
      </c>
      <c r="D226" t="s">
        <v>49</v>
      </c>
      <c r="E226" t="s">
        <v>23</v>
      </c>
      <c r="F226">
        <v>0</v>
      </c>
      <c r="G226" s="1">
        <v>304941.2</v>
      </c>
      <c r="H226" s="1">
        <v>261904</v>
      </c>
    </row>
    <row r="227" spans="1:8">
      <c r="A227">
        <v>2024</v>
      </c>
      <c r="B227">
        <v>9</v>
      </c>
      <c r="C227" t="s">
        <v>48</v>
      </c>
      <c r="D227" t="s">
        <v>49</v>
      </c>
      <c r="E227" t="s">
        <v>17</v>
      </c>
      <c r="F227" s="1">
        <v>160192</v>
      </c>
      <c r="G227" s="1">
        <v>160192</v>
      </c>
      <c r="H227">
        <v>0</v>
      </c>
    </row>
    <row r="228" spans="1:8">
      <c r="A228">
        <v>2024</v>
      </c>
      <c r="B228">
        <v>9</v>
      </c>
      <c r="C228" t="s">
        <v>48</v>
      </c>
      <c r="D228" t="s">
        <v>49</v>
      </c>
      <c r="E228" t="s">
        <v>37</v>
      </c>
      <c r="F228">
        <v>0</v>
      </c>
      <c r="G228" s="1">
        <v>44966.23</v>
      </c>
      <c r="H228">
        <v>0</v>
      </c>
    </row>
    <row r="229" spans="1:8">
      <c r="A229">
        <v>2024</v>
      </c>
      <c r="B229">
        <v>9</v>
      </c>
      <c r="C229" t="s">
        <v>48</v>
      </c>
      <c r="D229" t="s">
        <v>49</v>
      </c>
      <c r="E229" t="s">
        <v>29</v>
      </c>
      <c r="F229">
        <v>0</v>
      </c>
      <c r="G229" s="1">
        <v>265166.61</v>
      </c>
      <c r="H229" s="1">
        <v>265166.61</v>
      </c>
    </row>
    <row r="230" spans="1:8">
      <c r="A230">
        <v>2024</v>
      </c>
      <c r="B230">
        <v>9</v>
      </c>
      <c r="C230" t="s">
        <v>48</v>
      </c>
      <c r="D230" t="s">
        <v>49</v>
      </c>
      <c r="E230" t="s">
        <v>29</v>
      </c>
      <c r="F230" s="1">
        <v>-13559299.91</v>
      </c>
      <c r="G230">
        <v>0</v>
      </c>
      <c r="H230" s="1">
        <v>5423719.8799999999</v>
      </c>
    </row>
    <row r="231" spans="1:8">
      <c r="A231">
        <v>2024</v>
      </c>
      <c r="B231">
        <v>9</v>
      </c>
      <c r="C231" t="s">
        <v>48</v>
      </c>
      <c r="D231" t="s">
        <v>49</v>
      </c>
      <c r="E231" t="s">
        <v>29</v>
      </c>
      <c r="F231">
        <v>0</v>
      </c>
      <c r="G231" s="1">
        <v>4104282.96</v>
      </c>
      <c r="H231" s="1">
        <v>5601379.3300000001</v>
      </c>
    </row>
    <row r="232" spans="1:8">
      <c r="A232">
        <v>2024</v>
      </c>
      <c r="B232">
        <v>9</v>
      </c>
      <c r="C232" t="s">
        <v>48</v>
      </c>
      <c r="D232" t="s">
        <v>49</v>
      </c>
      <c r="E232" t="s">
        <v>13</v>
      </c>
      <c r="F232" s="1">
        <v>252733.25</v>
      </c>
      <c r="G232" s="1">
        <v>486498.28</v>
      </c>
      <c r="H232" s="1">
        <v>155801.35999999999</v>
      </c>
    </row>
    <row r="233" spans="1:8">
      <c r="A233">
        <v>2024</v>
      </c>
      <c r="B233">
        <v>9</v>
      </c>
      <c r="C233" t="s">
        <v>48</v>
      </c>
      <c r="D233" t="s">
        <v>49</v>
      </c>
      <c r="E233" t="s">
        <v>13</v>
      </c>
      <c r="F233" s="1">
        <v>2600</v>
      </c>
      <c r="G233">
        <v>849</v>
      </c>
      <c r="H233" s="1">
        <v>14716.64</v>
      </c>
    </row>
    <row r="234" spans="1:8">
      <c r="A234">
        <v>2024</v>
      </c>
      <c r="B234">
        <v>9</v>
      </c>
      <c r="C234" t="s">
        <v>48</v>
      </c>
      <c r="D234" t="s">
        <v>49</v>
      </c>
      <c r="E234" t="s">
        <v>13</v>
      </c>
      <c r="F234">
        <v>0</v>
      </c>
      <c r="G234" s="1">
        <v>24138.54</v>
      </c>
      <c r="H234" s="1">
        <v>47539.6</v>
      </c>
    </row>
    <row r="235" spans="1:8">
      <c r="A235">
        <v>2024</v>
      </c>
      <c r="B235">
        <v>9</v>
      </c>
      <c r="C235" t="s">
        <v>48</v>
      </c>
      <c r="D235" t="s">
        <v>49</v>
      </c>
      <c r="E235" t="s">
        <v>13</v>
      </c>
      <c r="F235">
        <v>0</v>
      </c>
      <c r="G235">
        <v>0</v>
      </c>
      <c r="H235" s="1">
        <v>1250</v>
      </c>
    </row>
    <row r="236" spans="1:8">
      <c r="A236">
        <v>2024</v>
      </c>
      <c r="B236">
        <v>9</v>
      </c>
      <c r="C236" t="s">
        <v>48</v>
      </c>
      <c r="D236" t="s">
        <v>49</v>
      </c>
      <c r="E236" t="s">
        <v>52</v>
      </c>
      <c r="F236" s="1">
        <v>502590.79</v>
      </c>
      <c r="G236" s="1">
        <v>450082.26</v>
      </c>
      <c r="H236" s="1">
        <v>641636.63</v>
      </c>
    </row>
    <row r="237" spans="1:8">
      <c r="A237">
        <v>2024</v>
      </c>
      <c r="B237">
        <v>9</v>
      </c>
      <c r="C237" t="s">
        <v>48</v>
      </c>
      <c r="D237" t="s">
        <v>49</v>
      </c>
      <c r="E237" t="s">
        <v>22</v>
      </c>
      <c r="F237">
        <v>0</v>
      </c>
      <c r="G237">
        <v>0</v>
      </c>
      <c r="H237" s="1">
        <v>4907.5200000000004</v>
      </c>
    </row>
    <row r="238" spans="1:8">
      <c r="A238">
        <v>2024</v>
      </c>
      <c r="B238">
        <v>9</v>
      </c>
      <c r="C238" t="s">
        <v>48</v>
      </c>
      <c r="D238" t="s">
        <v>49</v>
      </c>
      <c r="E238" t="s">
        <v>36</v>
      </c>
      <c r="F238">
        <v>0</v>
      </c>
      <c r="G238" s="1">
        <v>265765.7</v>
      </c>
      <c r="H238" s="1">
        <v>56850</v>
      </c>
    </row>
    <row r="239" spans="1:8">
      <c r="A239">
        <v>2024</v>
      </c>
      <c r="B239">
        <v>9</v>
      </c>
      <c r="C239" t="s">
        <v>48</v>
      </c>
      <c r="D239" t="s">
        <v>49</v>
      </c>
      <c r="E239" t="s">
        <v>15</v>
      </c>
      <c r="F239" s="1">
        <v>-3294650.1</v>
      </c>
      <c r="G239" s="1">
        <v>5020407.59</v>
      </c>
      <c r="H239" s="1">
        <v>2646727.04</v>
      </c>
    </row>
    <row r="240" spans="1:8">
      <c r="A240">
        <v>2024</v>
      </c>
      <c r="B240">
        <v>9</v>
      </c>
      <c r="C240" t="s">
        <v>48</v>
      </c>
      <c r="D240" t="s">
        <v>49</v>
      </c>
      <c r="E240" t="s">
        <v>15</v>
      </c>
      <c r="F240" s="1">
        <v>3250000</v>
      </c>
      <c r="G240" s="1">
        <v>1276999.28</v>
      </c>
      <c r="H240" s="1">
        <v>11450199.880000001</v>
      </c>
    </row>
    <row r="241" spans="1:8">
      <c r="A241">
        <v>2024</v>
      </c>
      <c r="B241">
        <v>9</v>
      </c>
      <c r="C241" t="s">
        <v>48</v>
      </c>
      <c r="D241" t="s">
        <v>49</v>
      </c>
      <c r="E241" t="s">
        <v>15</v>
      </c>
      <c r="F241">
        <v>0</v>
      </c>
      <c r="G241" s="1">
        <v>8628</v>
      </c>
      <c r="H241">
        <v>333</v>
      </c>
    </row>
    <row r="242" spans="1:8">
      <c r="A242">
        <v>2024</v>
      </c>
      <c r="B242">
        <v>9</v>
      </c>
      <c r="C242" t="s">
        <v>48</v>
      </c>
      <c r="D242" t="s">
        <v>49</v>
      </c>
      <c r="E242" t="s">
        <v>15</v>
      </c>
      <c r="F242" s="1">
        <v>2901123</v>
      </c>
      <c r="G242">
        <v>0</v>
      </c>
      <c r="H242">
        <v>0</v>
      </c>
    </row>
    <row r="243" spans="1:8">
      <c r="A243">
        <v>2024</v>
      </c>
      <c r="B243">
        <v>9</v>
      </c>
      <c r="C243" t="s">
        <v>48</v>
      </c>
      <c r="D243" t="s">
        <v>49</v>
      </c>
      <c r="E243" t="s">
        <v>23</v>
      </c>
      <c r="F243">
        <v>0</v>
      </c>
      <c r="G243" s="1">
        <v>280198.43</v>
      </c>
      <c r="H243" s="1">
        <v>322193.90999999997</v>
      </c>
    </row>
    <row r="244" spans="1:8">
      <c r="A244">
        <v>2024</v>
      </c>
      <c r="B244">
        <v>9</v>
      </c>
      <c r="C244" t="s">
        <v>48</v>
      </c>
      <c r="D244" t="s">
        <v>49</v>
      </c>
      <c r="E244" t="s">
        <v>17</v>
      </c>
      <c r="F244" s="1">
        <v>7673</v>
      </c>
      <c r="G244" s="1">
        <v>7673</v>
      </c>
      <c r="H244" s="1">
        <v>4044</v>
      </c>
    </row>
    <row r="245" spans="1:8">
      <c r="A245">
        <v>2024</v>
      </c>
      <c r="B245">
        <v>9</v>
      </c>
      <c r="C245" t="s">
        <v>48</v>
      </c>
      <c r="D245" t="s">
        <v>49</v>
      </c>
      <c r="E245" t="s">
        <v>18</v>
      </c>
      <c r="F245">
        <v>0</v>
      </c>
      <c r="G245" s="1">
        <v>5450</v>
      </c>
      <c r="H245" s="1">
        <v>2240</v>
      </c>
    </row>
    <row r="246" spans="1:8">
      <c r="A246">
        <v>2024</v>
      </c>
      <c r="B246">
        <v>9</v>
      </c>
      <c r="C246" t="s">
        <v>53</v>
      </c>
      <c r="D246" t="s">
        <v>32</v>
      </c>
      <c r="E246" t="s">
        <v>10</v>
      </c>
      <c r="F246" s="1">
        <v>179865.22</v>
      </c>
      <c r="G246" s="1">
        <v>179865.22</v>
      </c>
      <c r="H246">
        <v>70.73</v>
      </c>
    </row>
    <row r="247" spans="1:8">
      <c r="A247">
        <v>2024</v>
      </c>
      <c r="B247">
        <v>9</v>
      </c>
      <c r="C247" t="s">
        <v>53</v>
      </c>
      <c r="D247" t="s">
        <v>32</v>
      </c>
      <c r="E247" t="s">
        <v>13</v>
      </c>
      <c r="F247" s="1">
        <v>39988</v>
      </c>
      <c r="G247">
        <v>96.58</v>
      </c>
      <c r="H247">
        <v>458.76</v>
      </c>
    </row>
    <row r="248" spans="1:8">
      <c r="A248">
        <v>2024</v>
      </c>
      <c r="B248">
        <v>9</v>
      </c>
      <c r="C248" t="s">
        <v>53</v>
      </c>
      <c r="D248" t="s">
        <v>32</v>
      </c>
      <c r="E248" t="s">
        <v>22</v>
      </c>
      <c r="F248" s="1">
        <v>5667.66</v>
      </c>
      <c r="G248" s="1">
        <v>5667.66</v>
      </c>
      <c r="H248">
        <v>0</v>
      </c>
    </row>
    <row r="249" spans="1:8">
      <c r="A249">
        <v>2024</v>
      </c>
      <c r="B249">
        <v>9</v>
      </c>
      <c r="C249" t="s">
        <v>53</v>
      </c>
      <c r="D249" t="s">
        <v>32</v>
      </c>
      <c r="E249" t="s">
        <v>15</v>
      </c>
      <c r="F249" s="1">
        <v>35569.97</v>
      </c>
      <c r="G249" s="1">
        <v>1162478.0900000001</v>
      </c>
      <c r="H249" s="1">
        <v>784655.29</v>
      </c>
    </row>
    <row r="250" spans="1:8">
      <c r="A250">
        <v>2024</v>
      </c>
      <c r="B250">
        <v>9</v>
      </c>
      <c r="C250" t="s">
        <v>53</v>
      </c>
      <c r="D250" t="s">
        <v>32</v>
      </c>
      <c r="E250" t="s">
        <v>33</v>
      </c>
      <c r="F250" s="1">
        <v>7038282.3300000001</v>
      </c>
      <c r="G250" s="1">
        <v>7038282.3300000001</v>
      </c>
      <c r="H250" s="1">
        <v>7038282.3300000001</v>
      </c>
    </row>
    <row r="251" spans="1:8">
      <c r="A251">
        <v>2024</v>
      </c>
      <c r="B251">
        <v>9</v>
      </c>
      <c r="C251" t="s">
        <v>53</v>
      </c>
      <c r="D251" t="s">
        <v>32</v>
      </c>
      <c r="E251" t="s">
        <v>31</v>
      </c>
      <c r="F251">
        <v>0</v>
      </c>
      <c r="G251" s="1">
        <v>3260033.64</v>
      </c>
      <c r="H251" s="1">
        <v>4589959.92</v>
      </c>
    </row>
    <row r="252" spans="1:8">
      <c r="A252">
        <v>2024</v>
      </c>
      <c r="B252">
        <v>9</v>
      </c>
      <c r="C252" t="s">
        <v>53</v>
      </c>
      <c r="D252" t="s">
        <v>32</v>
      </c>
      <c r="E252" t="s">
        <v>31</v>
      </c>
      <c r="F252" s="1">
        <v>253298.99</v>
      </c>
      <c r="G252" s="1">
        <v>253298.99</v>
      </c>
      <c r="H252">
        <v>0</v>
      </c>
    </row>
    <row r="253" spans="1:8">
      <c r="A253">
        <v>2024</v>
      </c>
      <c r="B253">
        <v>9</v>
      </c>
      <c r="C253" t="s">
        <v>53</v>
      </c>
      <c r="D253" t="s">
        <v>32</v>
      </c>
      <c r="E253" t="s">
        <v>33</v>
      </c>
      <c r="F253" s="1">
        <v>5959.5</v>
      </c>
      <c r="G253" s="1">
        <v>5959.5</v>
      </c>
      <c r="H253">
        <v>0</v>
      </c>
    </row>
    <row r="254" spans="1:8">
      <c r="A254">
        <v>2024</v>
      </c>
      <c r="B254">
        <v>9</v>
      </c>
      <c r="C254" t="s">
        <v>53</v>
      </c>
      <c r="D254" t="s">
        <v>32</v>
      </c>
      <c r="E254" t="s">
        <v>33</v>
      </c>
      <c r="F254" s="1">
        <v>47499.08</v>
      </c>
      <c r="G254" s="1">
        <v>47499.08</v>
      </c>
      <c r="H254">
        <v>0</v>
      </c>
    </row>
    <row r="255" spans="1:8">
      <c r="A255">
        <v>2024</v>
      </c>
      <c r="B255">
        <v>9</v>
      </c>
      <c r="C255" t="s">
        <v>53</v>
      </c>
      <c r="D255" t="s">
        <v>32</v>
      </c>
      <c r="E255" t="s">
        <v>54</v>
      </c>
      <c r="F255">
        <v>0</v>
      </c>
      <c r="G255" s="1">
        <v>160103.07</v>
      </c>
      <c r="H255">
        <v>0</v>
      </c>
    </row>
    <row r="256" spans="1:8">
      <c r="A256">
        <v>2024</v>
      </c>
      <c r="B256">
        <v>9</v>
      </c>
      <c r="C256" t="s">
        <v>53</v>
      </c>
      <c r="D256" t="s">
        <v>32</v>
      </c>
      <c r="E256" t="s">
        <v>13</v>
      </c>
      <c r="F256">
        <v>521.5</v>
      </c>
      <c r="G256" s="1">
        <v>36346.68</v>
      </c>
      <c r="H256" s="1">
        <v>1324.08</v>
      </c>
    </row>
    <row r="257" spans="1:8">
      <c r="A257">
        <v>2024</v>
      </c>
      <c r="B257">
        <v>9</v>
      </c>
      <c r="C257" t="s">
        <v>53</v>
      </c>
      <c r="D257" t="s">
        <v>32</v>
      </c>
      <c r="E257" t="s">
        <v>15</v>
      </c>
      <c r="F257" s="1">
        <v>400000</v>
      </c>
      <c r="G257" s="1">
        <v>801991.45</v>
      </c>
      <c r="H257" s="1">
        <v>1388228.73</v>
      </c>
    </row>
    <row r="258" spans="1:8">
      <c r="A258">
        <v>2024</v>
      </c>
      <c r="B258">
        <v>9</v>
      </c>
      <c r="C258" t="s">
        <v>53</v>
      </c>
      <c r="D258" t="s">
        <v>32</v>
      </c>
      <c r="E258" t="s">
        <v>15</v>
      </c>
      <c r="F258">
        <v>0</v>
      </c>
      <c r="G258" s="1">
        <v>2570.1999999999998</v>
      </c>
      <c r="H258" s="1">
        <v>429880.56</v>
      </c>
    </row>
    <row r="259" spans="1:8">
      <c r="A259">
        <v>2024</v>
      </c>
      <c r="B259">
        <v>9</v>
      </c>
      <c r="C259" t="s">
        <v>53</v>
      </c>
      <c r="D259" t="s">
        <v>32</v>
      </c>
      <c r="E259" t="s">
        <v>15</v>
      </c>
      <c r="F259" s="1">
        <v>17604.79</v>
      </c>
      <c r="G259">
        <v>0</v>
      </c>
      <c r="H259">
        <v>0</v>
      </c>
    </row>
    <row r="260" spans="1:8">
      <c r="A260">
        <v>2024</v>
      </c>
      <c r="B260">
        <v>9</v>
      </c>
      <c r="C260" t="s">
        <v>53</v>
      </c>
      <c r="D260" t="s">
        <v>32</v>
      </c>
      <c r="E260" t="s">
        <v>15</v>
      </c>
      <c r="F260">
        <v>0</v>
      </c>
      <c r="G260" s="1">
        <v>647092.92000000004</v>
      </c>
      <c r="H260">
        <v>0</v>
      </c>
    </row>
    <row r="261" spans="1:8">
      <c r="A261">
        <v>2024</v>
      </c>
      <c r="B261">
        <v>9</v>
      </c>
      <c r="C261" t="s">
        <v>53</v>
      </c>
      <c r="D261" t="s">
        <v>32</v>
      </c>
      <c r="E261" t="s">
        <v>31</v>
      </c>
      <c r="F261">
        <v>0</v>
      </c>
      <c r="G261" s="1">
        <v>190703.51</v>
      </c>
      <c r="H261">
        <v>0</v>
      </c>
    </row>
    <row r="262" spans="1:8">
      <c r="A262">
        <v>2024</v>
      </c>
      <c r="B262">
        <v>9</v>
      </c>
      <c r="C262" t="s">
        <v>55</v>
      </c>
      <c r="D262" t="s">
        <v>9</v>
      </c>
      <c r="E262" t="s">
        <v>10</v>
      </c>
      <c r="F262" s="1">
        <v>76269.2</v>
      </c>
      <c r="G262" s="1">
        <v>76269.2</v>
      </c>
      <c r="H262">
        <v>0</v>
      </c>
    </row>
    <row r="263" spans="1:8">
      <c r="A263">
        <v>2024</v>
      </c>
      <c r="B263">
        <v>9</v>
      </c>
      <c r="C263" t="s">
        <v>55</v>
      </c>
      <c r="D263" t="s">
        <v>9</v>
      </c>
      <c r="E263" t="s">
        <v>13</v>
      </c>
      <c r="F263">
        <v>0</v>
      </c>
      <c r="G263">
        <v>395.1</v>
      </c>
      <c r="H263">
        <v>158.04</v>
      </c>
    </row>
    <row r="264" spans="1:8">
      <c r="A264">
        <v>2024</v>
      </c>
      <c r="B264">
        <v>9</v>
      </c>
      <c r="C264" t="s">
        <v>55</v>
      </c>
      <c r="D264" t="s">
        <v>9</v>
      </c>
      <c r="E264" t="s">
        <v>15</v>
      </c>
      <c r="F264">
        <v>0</v>
      </c>
      <c r="G264" s="1">
        <v>5100</v>
      </c>
      <c r="H264" s="1">
        <v>24960.86</v>
      </c>
    </row>
    <row r="265" spans="1:8">
      <c r="A265">
        <v>2024</v>
      </c>
      <c r="B265">
        <v>9</v>
      </c>
      <c r="C265" t="s">
        <v>55</v>
      </c>
      <c r="D265" t="s">
        <v>56</v>
      </c>
      <c r="E265" t="s">
        <v>15</v>
      </c>
      <c r="F265">
        <v>0</v>
      </c>
      <c r="G265" s="1">
        <v>85156</v>
      </c>
      <c r="H265" s="1">
        <v>36611.54</v>
      </c>
    </row>
    <row r="266" spans="1:8">
      <c r="A266">
        <v>2024</v>
      </c>
      <c r="B266">
        <v>9</v>
      </c>
      <c r="C266" t="s">
        <v>55</v>
      </c>
      <c r="D266" t="s">
        <v>57</v>
      </c>
      <c r="E266" t="s">
        <v>15</v>
      </c>
      <c r="F266">
        <v>0</v>
      </c>
      <c r="G266">
        <v>675</v>
      </c>
      <c r="H266">
        <v>0</v>
      </c>
    </row>
    <row r="267" spans="1:8">
      <c r="A267">
        <v>2024</v>
      </c>
      <c r="B267">
        <v>9</v>
      </c>
      <c r="C267" t="s">
        <v>55</v>
      </c>
      <c r="D267" t="s">
        <v>58</v>
      </c>
      <c r="E267" t="s">
        <v>15</v>
      </c>
      <c r="F267">
        <v>0</v>
      </c>
      <c r="G267" s="1">
        <v>3843</v>
      </c>
      <c r="H267" s="1">
        <v>18264</v>
      </c>
    </row>
    <row r="268" spans="1:8">
      <c r="A268">
        <v>2024</v>
      </c>
      <c r="B268">
        <v>9</v>
      </c>
      <c r="C268" t="s">
        <v>59</v>
      </c>
      <c r="D268" t="s">
        <v>60</v>
      </c>
      <c r="E268" t="s">
        <v>10</v>
      </c>
      <c r="F268" s="1">
        <v>700615.45</v>
      </c>
      <c r="G268" s="1">
        <v>700615.45</v>
      </c>
      <c r="H268" s="1">
        <v>1654.89</v>
      </c>
    </row>
    <row r="269" spans="1:8">
      <c r="A269">
        <v>2024</v>
      </c>
      <c r="B269">
        <v>9</v>
      </c>
      <c r="C269" t="s">
        <v>59</v>
      </c>
      <c r="D269" t="s">
        <v>60</v>
      </c>
      <c r="E269" t="s">
        <v>61</v>
      </c>
      <c r="F269" s="1">
        <v>278548.40000000002</v>
      </c>
      <c r="G269" s="1">
        <v>278548.40000000002</v>
      </c>
      <c r="H269">
        <v>0</v>
      </c>
    </row>
    <row r="270" spans="1:8">
      <c r="A270">
        <v>2024</v>
      </c>
      <c r="B270">
        <v>9</v>
      </c>
      <c r="C270" t="s">
        <v>59</v>
      </c>
      <c r="D270" t="s">
        <v>60</v>
      </c>
      <c r="E270" t="s">
        <v>13</v>
      </c>
      <c r="F270" s="1">
        <v>1000</v>
      </c>
      <c r="G270" s="1">
        <v>1000</v>
      </c>
      <c r="H270" s="1">
        <v>1000</v>
      </c>
    </row>
    <row r="271" spans="1:8">
      <c r="A271">
        <v>2024</v>
      </c>
      <c r="B271">
        <v>9</v>
      </c>
      <c r="C271" t="s">
        <v>59</v>
      </c>
      <c r="D271" t="s">
        <v>60</v>
      </c>
      <c r="E271" t="s">
        <v>13</v>
      </c>
      <c r="F271">
        <v>0</v>
      </c>
      <c r="G271" s="1">
        <v>8147.59</v>
      </c>
      <c r="H271" s="1">
        <v>24940.65</v>
      </c>
    </row>
    <row r="272" spans="1:8">
      <c r="A272">
        <v>2024</v>
      </c>
      <c r="B272">
        <v>9</v>
      </c>
      <c r="C272" t="s">
        <v>59</v>
      </c>
      <c r="D272" t="s">
        <v>60</v>
      </c>
      <c r="E272" t="s">
        <v>22</v>
      </c>
      <c r="F272">
        <v>0</v>
      </c>
      <c r="G272">
        <v>0</v>
      </c>
      <c r="H272" s="1">
        <v>4400</v>
      </c>
    </row>
    <row r="273" spans="1:8">
      <c r="A273">
        <v>2024</v>
      </c>
      <c r="B273">
        <v>9</v>
      </c>
      <c r="C273" t="s">
        <v>59</v>
      </c>
      <c r="D273" t="s">
        <v>60</v>
      </c>
      <c r="E273" t="s">
        <v>15</v>
      </c>
      <c r="F273">
        <v>939</v>
      </c>
      <c r="G273">
        <v>939</v>
      </c>
      <c r="H273">
        <v>439</v>
      </c>
    </row>
    <row r="274" spans="1:8">
      <c r="A274">
        <v>2024</v>
      </c>
      <c r="B274">
        <v>9</v>
      </c>
      <c r="C274" t="s">
        <v>59</v>
      </c>
      <c r="D274" t="s">
        <v>60</v>
      </c>
      <c r="E274" t="s">
        <v>15</v>
      </c>
      <c r="F274" s="1">
        <v>30953.85</v>
      </c>
      <c r="G274" s="1">
        <v>129132.66</v>
      </c>
      <c r="H274" s="1">
        <v>93458.19</v>
      </c>
    </row>
    <row r="275" spans="1:8">
      <c r="A275">
        <v>2024</v>
      </c>
      <c r="B275">
        <v>9</v>
      </c>
      <c r="C275" t="s">
        <v>59</v>
      </c>
      <c r="D275" t="s">
        <v>60</v>
      </c>
      <c r="E275" t="s">
        <v>18</v>
      </c>
      <c r="F275">
        <v>0</v>
      </c>
      <c r="G275" s="1">
        <v>53233</v>
      </c>
      <c r="H275" s="1">
        <v>67436</v>
      </c>
    </row>
    <row r="276" spans="1:8">
      <c r="A276">
        <v>2024</v>
      </c>
      <c r="B276">
        <v>9</v>
      </c>
      <c r="C276" t="s">
        <v>59</v>
      </c>
      <c r="D276" t="s">
        <v>60</v>
      </c>
      <c r="E276" t="s">
        <v>18</v>
      </c>
      <c r="F276">
        <v>0</v>
      </c>
      <c r="G276">
        <v>0</v>
      </c>
      <c r="H276" s="1">
        <v>36155</v>
      </c>
    </row>
    <row r="277" spans="1:8">
      <c r="A277">
        <v>2024</v>
      </c>
      <c r="B277">
        <v>9</v>
      </c>
      <c r="C277" t="s">
        <v>62</v>
      </c>
      <c r="D277" t="s">
        <v>63</v>
      </c>
      <c r="E277" t="s">
        <v>64</v>
      </c>
      <c r="F277">
        <v>634.75</v>
      </c>
      <c r="G277">
        <v>634.75</v>
      </c>
      <c r="H277">
        <v>0</v>
      </c>
    </row>
    <row r="278" spans="1:8">
      <c r="A278">
        <v>2024</v>
      </c>
      <c r="B278">
        <v>9</v>
      </c>
      <c r="C278" t="s">
        <v>62</v>
      </c>
      <c r="D278" t="s">
        <v>9</v>
      </c>
      <c r="E278" t="s">
        <v>10</v>
      </c>
      <c r="F278" s="1">
        <v>433177.04</v>
      </c>
      <c r="G278" s="1">
        <v>433177.04</v>
      </c>
      <c r="H278" s="1">
        <v>247476.87</v>
      </c>
    </row>
    <row r="279" spans="1:8">
      <c r="A279">
        <v>2024</v>
      </c>
      <c r="B279">
        <v>9</v>
      </c>
      <c r="C279" t="s">
        <v>62</v>
      </c>
      <c r="D279" t="s">
        <v>9</v>
      </c>
      <c r="E279" t="s">
        <v>40</v>
      </c>
      <c r="F279" s="1">
        <v>17705.09</v>
      </c>
      <c r="G279" s="1">
        <v>17705.09</v>
      </c>
      <c r="H279" s="1">
        <v>14616.45</v>
      </c>
    </row>
    <row r="280" spans="1:8">
      <c r="A280">
        <v>2024</v>
      </c>
      <c r="B280">
        <v>9</v>
      </c>
      <c r="C280" t="s">
        <v>62</v>
      </c>
      <c r="D280" t="s">
        <v>9</v>
      </c>
      <c r="E280" t="s">
        <v>41</v>
      </c>
      <c r="F280" s="1">
        <v>103123.27</v>
      </c>
      <c r="G280" s="1">
        <v>103123.27</v>
      </c>
      <c r="H280" s="1">
        <v>166326.70000000001</v>
      </c>
    </row>
    <row r="281" spans="1:8">
      <c r="A281">
        <v>2024</v>
      </c>
      <c r="B281">
        <v>9</v>
      </c>
      <c r="C281" t="s">
        <v>62</v>
      </c>
      <c r="D281" t="s">
        <v>63</v>
      </c>
      <c r="E281" t="s">
        <v>42</v>
      </c>
      <c r="F281" s="1">
        <v>2122215.2599999998</v>
      </c>
      <c r="G281" s="1">
        <v>2122215.2599999998</v>
      </c>
      <c r="H281" s="1">
        <v>2122215.2599999998</v>
      </c>
    </row>
    <row r="282" spans="1:8">
      <c r="A282">
        <v>2024</v>
      </c>
      <c r="B282">
        <v>9</v>
      </c>
      <c r="C282" t="s">
        <v>62</v>
      </c>
      <c r="D282" t="s">
        <v>65</v>
      </c>
      <c r="E282" t="s">
        <v>66</v>
      </c>
      <c r="F282">
        <v>0</v>
      </c>
      <c r="G282">
        <v>0</v>
      </c>
      <c r="H282" s="1">
        <v>84840.8</v>
      </c>
    </row>
    <row r="283" spans="1:8">
      <c r="A283">
        <v>2024</v>
      </c>
      <c r="B283">
        <v>9</v>
      </c>
      <c r="C283" t="s">
        <v>62</v>
      </c>
      <c r="D283" t="s">
        <v>65</v>
      </c>
      <c r="E283" t="s">
        <v>66</v>
      </c>
      <c r="F283">
        <v>0</v>
      </c>
      <c r="G283" s="1">
        <v>173515.51</v>
      </c>
      <c r="H283" s="1">
        <v>173515.51</v>
      </c>
    </row>
    <row r="284" spans="1:8">
      <c r="A284">
        <v>2024</v>
      </c>
      <c r="B284">
        <v>9</v>
      </c>
      <c r="C284" t="s">
        <v>62</v>
      </c>
      <c r="D284" t="s">
        <v>9</v>
      </c>
      <c r="E284" t="s">
        <v>35</v>
      </c>
      <c r="F284">
        <v>160</v>
      </c>
      <c r="G284">
        <v>160</v>
      </c>
      <c r="H284">
        <v>160</v>
      </c>
    </row>
    <row r="285" spans="1:8">
      <c r="A285">
        <v>2024</v>
      </c>
      <c r="B285">
        <v>9</v>
      </c>
      <c r="C285" t="s">
        <v>62</v>
      </c>
      <c r="D285" t="s">
        <v>9</v>
      </c>
      <c r="E285" t="s">
        <v>15</v>
      </c>
      <c r="F285" s="1">
        <v>-55289.84</v>
      </c>
      <c r="G285" s="1">
        <v>212573.48</v>
      </c>
      <c r="H285" s="1">
        <v>587308.1</v>
      </c>
    </row>
    <row r="286" spans="1:8">
      <c r="A286">
        <v>2024</v>
      </c>
      <c r="B286">
        <v>9</v>
      </c>
      <c r="C286" t="s">
        <v>62</v>
      </c>
      <c r="D286" t="s">
        <v>9</v>
      </c>
      <c r="E286" t="s">
        <v>15</v>
      </c>
      <c r="F286" s="1">
        <v>29435.200000000001</v>
      </c>
      <c r="G286" s="1">
        <v>187316.98</v>
      </c>
      <c r="H286" s="1">
        <v>29435.200000000001</v>
      </c>
    </row>
    <row r="287" spans="1:8">
      <c r="A287">
        <v>2024</v>
      </c>
      <c r="B287">
        <v>9</v>
      </c>
      <c r="C287" t="s">
        <v>62</v>
      </c>
      <c r="D287" t="s">
        <v>9</v>
      </c>
      <c r="E287" t="s">
        <v>37</v>
      </c>
      <c r="F287">
        <v>0</v>
      </c>
      <c r="G287" s="1">
        <v>7140</v>
      </c>
      <c r="H287">
        <v>0</v>
      </c>
    </row>
    <row r="288" spans="1:8">
      <c r="A288">
        <v>2024</v>
      </c>
      <c r="B288">
        <v>9</v>
      </c>
      <c r="C288" t="s">
        <v>62</v>
      </c>
      <c r="D288" t="s">
        <v>9</v>
      </c>
      <c r="E288" t="s">
        <v>33</v>
      </c>
      <c r="F288" s="1">
        <v>1099.3800000000001</v>
      </c>
      <c r="G288" s="1">
        <v>1099.3800000000001</v>
      </c>
      <c r="H288" s="1">
        <v>60535.97</v>
      </c>
    </row>
    <row r="289" spans="1:8">
      <c r="A289">
        <v>2024</v>
      </c>
      <c r="B289">
        <v>9</v>
      </c>
      <c r="C289" t="s">
        <v>62</v>
      </c>
      <c r="D289" t="s">
        <v>9</v>
      </c>
      <c r="E289" t="s">
        <v>33</v>
      </c>
      <c r="F289" s="1">
        <v>371478.7</v>
      </c>
      <c r="G289" s="1">
        <v>371478.7</v>
      </c>
      <c r="H289" s="1">
        <v>224910.91</v>
      </c>
    </row>
    <row r="290" spans="1:8">
      <c r="A290">
        <v>2024</v>
      </c>
      <c r="B290">
        <v>9</v>
      </c>
      <c r="C290" t="s">
        <v>62</v>
      </c>
      <c r="D290" t="s">
        <v>65</v>
      </c>
      <c r="E290" t="s">
        <v>67</v>
      </c>
      <c r="F290">
        <v>0</v>
      </c>
      <c r="G290">
        <v>0</v>
      </c>
      <c r="H290" s="1">
        <v>73778.7</v>
      </c>
    </row>
    <row r="291" spans="1:8">
      <c r="A291">
        <v>2024</v>
      </c>
      <c r="B291">
        <v>9</v>
      </c>
      <c r="C291" t="s">
        <v>62</v>
      </c>
      <c r="D291" t="s">
        <v>65</v>
      </c>
      <c r="E291" t="s">
        <v>67</v>
      </c>
      <c r="F291" s="1">
        <v>1019.92</v>
      </c>
      <c r="G291">
        <v>0</v>
      </c>
      <c r="H291">
        <v>0</v>
      </c>
    </row>
    <row r="292" spans="1:8">
      <c r="A292">
        <v>2024</v>
      </c>
      <c r="B292">
        <v>9</v>
      </c>
      <c r="C292" t="s">
        <v>62</v>
      </c>
      <c r="D292" t="s">
        <v>65</v>
      </c>
      <c r="E292" t="s">
        <v>67</v>
      </c>
      <c r="F292" s="1">
        <v>19357.060000000001</v>
      </c>
      <c r="G292">
        <v>0</v>
      </c>
      <c r="H292">
        <v>0</v>
      </c>
    </row>
    <row r="293" spans="1:8">
      <c r="A293">
        <v>2024</v>
      </c>
      <c r="B293">
        <v>9</v>
      </c>
      <c r="C293" t="s">
        <v>62</v>
      </c>
      <c r="D293" t="s">
        <v>65</v>
      </c>
      <c r="E293" t="s">
        <v>67</v>
      </c>
      <c r="F293">
        <v>0</v>
      </c>
      <c r="G293" s="1">
        <v>173985.28</v>
      </c>
      <c r="H293" s="1">
        <v>173985.28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AA31-1756-4384-8A85-AD1B4069A009}">
  <dimension ref="A2:B21"/>
  <sheetViews>
    <sheetView workbookViewId="0">
      <selection activeCell="B30" sqref="B30"/>
    </sheetView>
  </sheetViews>
  <sheetFormatPr defaultRowHeight="15"/>
  <cols>
    <col min="1" max="1" width="49.85546875" bestFit="1" customWidth="1"/>
    <col min="2" max="2" width="42.85546875" customWidth="1"/>
  </cols>
  <sheetData>
    <row r="2" spans="1:2" ht="27">
      <c r="A2" s="10" t="s">
        <v>68</v>
      </c>
      <c r="B2" s="10"/>
    </row>
    <row r="4" spans="1:2">
      <c r="A4" s="4" t="s">
        <v>8</v>
      </c>
      <c r="B4" s="6">
        <f>SUMIF('BASE-DADOS'!C:C,A4,'BASE-DADOS'!G:G)</f>
        <v>24601.89</v>
      </c>
    </row>
    <row r="5" spans="1:2">
      <c r="A5" s="4" t="s">
        <v>11</v>
      </c>
      <c r="B5" s="6">
        <f>SUMIF('BASE-DADOS'!C:C,A5,'BASE-DADOS'!G:G)</f>
        <v>830165.74</v>
      </c>
    </row>
    <row r="6" spans="1:2">
      <c r="A6" s="4" t="s">
        <v>19</v>
      </c>
      <c r="B6" s="6">
        <f>SUMIF('BASE-DADOS'!C:C,A6,'BASE-DADOS'!G:G)</f>
        <v>304679.90000000002</v>
      </c>
    </row>
    <row r="7" spans="1:2">
      <c r="A7" s="4" t="s">
        <v>24</v>
      </c>
      <c r="B7" s="6">
        <f>SUMIF('BASE-DADOS'!C:C,A7,'BASE-DADOS'!G:G)</f>
        <v>3042109.65</v>
      </c>
    </row>
    <row r="8" spans="1:2">
      <c r="A8" s="4" t="s">
        <v>26</v>
      </c>
      <c r="B8" s="6">
        <f>SUMIF('BASE-DADOS'!C:C,A8,'BASE-DADOS'!G:G)</f>
        <v>802501.12</v>
      </c>
    </row>
    <row r="9" spans="1:2">
      <c r="A9" s="4" t="s">
        <v>30</v>
      </c>
      <c r="B9" s="6">
        <f>SUMIF('BASE-DADOS'!C:C,A9,'BASE-DADOS'!G:G)</f>
        <v>7899097.3000000007</v>
      </c>
    </row>
    <row r="10" spans="1:2">
      <c r="A10" s="4" t="s">
        <v>34</v>
      </c>
      <c r="B10" s="6">
        <f>SUMIF('BASE-DADOS'!C:C,A10,'BASE-DADOS'!G:G)</f>
        <v>30889958.089999996</v>
      </c>
    </row>
    <row r="11" spans="1:2">
      <c r="A11" s="4" t="s">
        <v>43</v>
      </c>
      <c r="B11" s="6">
        <f>SUMIF('BASE-DADOS'!C:C,A11,'BASE-DADOS'!G:G)</f>
        <v>-155761.63999999998</v>
      </c>
    </row>
    <row r="12" spans="1:2">
      <c r="A12" s="4" t="s">
        <v>44</v>
      </c>
      <c r="B12" s="6">
        <f>SUMIF('BASE-DADOS'!C:C,A12,'BASE-DADOS'!G:G)</f>
        <v>1060499.82</v>
      </c>
    </row>
    <row r="13" spans="1:2">
      <c r="A13" s="4" t="s">
        <v>46</v>
      </c>
      <c r="B13" s="6">
        <f>SUMIF('BASE-DADOS'!C:C,A13,'BASE-DADOS'!G:G)</f>
        <v>11549974.549999999</v>
      </c>
    </row>
    <row r="14" spans="1:2">
      <c r="A14" s="4" t="s">
        <v>48</v>
      </c>
      <c r="B14" s="6">
        <f>SUMIF('BASE-DADOS'!C:C,A14,'BASE-DADOS'!G:G)</f>
        <v>34436881.949999996</v>
      </c>
    </row>
    <row r="15" spans="1:2">
      <c r="A15" s="4" t="s">
        <v>53</v>
      </c>
      <c r="B15" s="6">
        <f>SUMIF('BASE-DADOS'!C:C,A15,'BASE-DADOS'!G:G)</f>
        <v>13791988.919999998</v>
      </c>
    </row>
    <row r="16" spans="1:2">
      <c r="A16" s="4" t="s">
        <v>55</v>
      </c>
      <c r="B16" s="6">
        <f>SUMIF('BASE-DADOS'!C:C,A16,'BASE-DADOS'!G:G)</f>
        <v>171438.3</v>
      </c>
    </row>
    <row r="17" spans="1:2">
      <c r="A17" s="4" t="s">
        <v>59</v>
      </c>
      <c r="B17" s="6">
        <f>SUMIF('BASE-DADOS'!C:C,A17,'BASE-DADOS'!G:G)</f>
        <v>1171616.0999999999</v>
      </c>
    </row>
    <row r="18" spans="1:2">
      <c r="A18" s="4" t="s">
        <v>62</v>
      </c>
      <c r="B18" s="6">
        <f>SUMIF('BASE-DADOS'!C:C,A18,'BASE-DADOS'!G:G)</f>
        <v>3804124.7399999998</v>
      </c>
    </row>
    <row r="20" spans="1:2" ht="18.75">
      <c r="A20" s="11" t="s">
        <v>69</v>
      </c>
      <c r="B20" s="11"/>
    </row>
    <row r="21" spans="1:2">
      <c r="A21" s="7">
        <f>MAX(B4:B18)</f>
        <v>34436881.949999996</v>
      </c>
      <c r="B21" s="9" t="s">
        <v>70</v>
      </c>
    </row>
  </sheetData>
  <mergeCells count="2">
    <mergeCell ref="A2:B2"/>
    <mergeCell ref="A20:B2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2AC6-CA95-4F4B-9FF5-50CFBA58CA64}">
  <dimension ref="A2:I21"/>
  <sheetViews>
    <sheetView workbookViewId="0">
      <selection activeCell="A21" sqref="A21"/>
    </sheetView>
  </sheetViews>
  <sheetFormatPr defaultRowHeight="15"/>
  <cols>
    <col min="1" max="1" width="49.85546875" bestFit="1" customWidth="1"/>
    <col min="2" max="2" width="43.28515625" customWidth="1"/>
  </cols>
  <sheetData>
    <row r="2" spans="1:9" ht="27">
      <c r="A2" s="12" t="s">
        <v>71</v>
      </c>
      <c r="B2" s="12"/>
      <c r="C2" s="8"/>
      <c r="D2" s="8"/>
      <c r="E2" s="8"/>
      <c r="F2" s="8"/>
      <c r="G2" s="8"/>
      <c r="H2" s="8"/>
      <c r="I2" s="8"/>
    </row>
    <row r="4" spans="1:9">
      <c r="A4" s="4" t="s">
        <v>8</v>
      </c>
      <c r="B4" s="6">
        <f>SUMIF('BASE-DADOS'!C:C,A4,'BASE-DADOS'!F:F)</f>
        <v>24601.89</v>
      </c>
    </row>
    <row r="5" spans="1:9">
      <c r="A5" s="4" t="s">
        <v>11</v>
      </c>
      <c r="B5" s="6">
        <f>SUMIF('BASE-DADOS'!C:C,A5,'BASE-DADOS'!F:F)</f>
        <v>185993.85000000003</v>
      </c>
    </row>
    <row r="6" spans="1:9">
      <c r="A6" s="4" t="s">
        <v>19</v>
      </c>
      <c r="B6" s="6">
        <f>SUMIF('BASE-DADOS'!C:C,A6,'BASE-DADOS'!F:F)</f>
        <v>209852.55</v>
      </c>
    </row>
    <row r="7" spans="1:9">
      <c r="A7" s="4" t="s">
        <v>24</v>
      </c>
      <c r="B7" s="6">
        <f>SUMIF('BASE-DADOS'!C:C,A7,'BASE-DADOS'!F:F)</f>
        <v>701042.57</v>
      </c>
    </row>
    <row r="8" spans="1:9">
      <c r="A8" s="4" t="s">
        <v>26</v>
      </c>
      <c r="B8" s="6">
        <f>SUMIF('BASE-DADOS'!C:C,A8,'BASE-DADOS'!F:F)</f>
        <v>160814.68</v>
      </c>
    </row>
    <row r="9" spans="1:9">
      <c r="A9" s="4" t="s">
        <v>30</v>
      </c>
      <c r="B9" s="6">
        <f>SUMIF('BASE-DADOS'!C:C,A9,'BASE-DADOS'!F:F)</f>
        <v>8974135.6899999995</v>
      </c>
    </row>
    <row r="10" spans="1:9">
      <c r="A10" s="4" t="s">
        <v>34</v>
      </c>
      <c r="B10" s="6">
        <f>SUMIF('BASE-DADOS'!C:C,A10,'BASE-DADOS'!F:F)</f>
        <v>19673102.350000001</v>
      </c>
    </row>
    <row r="11" spans="1:9">
      <c r="A11" s="4" t="s">
        <v>43</v>
      </c>
      <c r="B11" s="6">
        <f>SUMIF('BASE-DADOS'!C:C,A11,'BASE-DADOS'!F:F)</f>
        <v>811113.62</v>
      </c>
    </row>
    <row r="12" spans="1:9">
      <c r="A12" s="4" t="s">
        <v>44</v>
      </c>
      <c r="B12" s="6">
        <f>SUMIF('BASE-DADOS'!C:C,A12,'BASE-DADOS'!F:F)</f>
        <v>691845.09999999974</v>
      </c>
    </row>
    <row r="13" spans="1:9">
      <c r="A13" s="4" t="s">
        <v>46</v>
      </c>
      <c r="B13" s="6">
        <f>SUMIF('BASE-DADOS'!C:C,A13,'BASE-DADOS'!F:F)</f>
        <v>846607.29999999993</v>
      </c>
    </row>
    <row r="14" spans="1:9">
      <c r="A14" s="4" t="s">
        <v>48</v>
      </c>
      <c r="B14" s="6">
        <f>SUMIF('BASE-DADOS'!C:C,A14,'BASE-DADOS'!F:F)</f>
        <v>63372.059999998659</v>
      </c>
    </row>
    <row r="15" spans="1:9">
      <c r="A15" s="4" t="s">
        <v>53</v>
      </c>
      <c r="B15" s="6">
        <f>SUMIF('BASE-DADOS'!C:C,A15,'BASE-DADOS'!F:F)</f>
        <v>8024257.04</v>
      </c>
    </row>
    <row r="16" spans="1:9">
      <c r="A16" s="4" t="s">
        <v>55</v>
      </c>
      <c r="B16" s="6">
        <f>SUMIF('BASE-DADOS'!C:C,A16,'BASE-DADOS'!F:F)</f>
        <v>76269.2</v>
      </c>
    </row>
    <row r="17" spans="1:2">
      <c r="A17" s="4" t="s">
        <v>59</v>
      </c>
      <c r="B17" s="6">
        <f>SUMIF('BASE-DADOS'!C:C,A17,'BASE-DADOS'!F:F)</f>
        <v>1012056.7</v>
      </c>
    </row>
    <row r="18" spans="1:2">
      <c r="A18" s="4" t="s">
        <v>62</v>
      </c>
      <c r="B18" s="6">
        <f>SUMIF('BASE-DADOS'!C:C,A18,'BASE-DADOS'!F:F)</f>
        <v>3044115.83</v>
      </c>
    </row>
    <row r="20" spans="1:2" ht="18.75">
      <c r="A20" s="13" t="s">
        <v>72</v>
      </c>
      <c r="B20" s="13"/>
    </row>
    <row r="21" spans="1:2">
      <c r="A21" s="7">
        <f>MAX(B4:B18)</f>
        <v>19673102.350000001</v>
      </c>
      <c r="B21" s="9" t="s">
        <v>34</v>
      </c>
    </row>
  </sheetData>
  <mergeCells count="2">
    <mergeCell ref="A2:B2"/>
    <mergeCell ref="A20:B20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95F9-22C0-4914-9C32-EFF62A63D953}">
  <dimension ref="A1:B20"/>
  <sheetViews>
    <sheetView workbookViewId="0">
      <selection activeCell="E28" sqref="E28"/>
    </sheetView>
  </sheetViews>
  <sheetFormatPr defaultRowHeight="15"/>
  <cols>
    <col min="1" max="1" width="46.42578125" customWidth="1"/>
    <col min="2" max="2" width="67.7109375" customWidth="1"/>
  </cols>
  <sheetData>
    <row r="1" spans="1:2" ht="29.25" customHeight="1">
      <c r="A1" s="17" t="s">
        <v>73</v>
      </c>
      <c r="B1" s="17"/>
    </row>
    <row r="2" spans="1:2">
      <c r="A2" s="16" t="s">
        <v>9</v>
      </c>
      <c r="B2" s="16">
        <f>COUNTIF('BASE-DADOS'!D:D,A2)</f>
        <v>45</v>
      </c>
    </row>
    <row r="3" spans="1:2">
      <c r="A3" s="16" t="s">
        <v>16</v>
      </c>
      <c r="B3" s="16">
        <f>COUNTIF('BASE-DADOS'!D:D,A3)</f>
        <v>16</v>
      </c>
    </row>
    <row r="4" spans="1:2">
      <c r="A4" s="16" t="s">
        <v>20</v>
      </c>
      <c r="B4" s="16">
        <f>COUNTIF('BASE-DADOS'!D:D,A4)</f>
        <v>5</v>
      </c>
    </row>
    <row r="5" spans="1:2">
      <c r="A5" s="16" t="s">
        <v>27</v>
      </c>
      <c r="B5" s="16">
        <f>COUNTIF('BASE-DADOS'!D:D,A5)</f>
        <v>20</v>
      </c>
    </row>
    <row r="6" spans="1:2">
      <c r="A6" s="16" t="s">
        <v>28</v>
      </c>
      <c r="B6" s="16">
        <f>COUNTIF('BASE-DADOS'!D:D,A6)</f>
        <v>5</v>
      </c>
    </row>
    <row r="7" spans="1:2">
      <c r="A7" s="16" t="s">
        <v>32</v>
      </c>
      <c r="B7" s="16">
        <f>COUNTIF('BASE-DADOS'!D:D,A7)</f>
        <v>17</v>
      </c>
    </row>
    <row r="8" spans="1:2">
      <c r="A8" s="16" t="s">
        <v>14</v>
      </c>
      <c r="B8" s="16">
        <f>COUNTIF('BASE-DADOS'!D:D,A8)</f>
        <v>64</v>
      </c>
    </row>
    <row r="9" spans="1:2">
      <c r="A9" s="16" t="s">
        <v>45</v>
      </c>
      <c r="B9" s="16">
        <f>COUNTIF('BASE-DADOS'!D:D,A9)</f>
        <v>28</v>
      </c>
    </row>
    <row r="10" spans="1:2">
      <c r="A10" s="16" t="s">
        <v>47</v>
      </c>
      <c r="B10" s="16">
        <f>COUNTIF('BASE-DADOS'!D:D,A10)</f>
        <v>1</v>
      </c>
    </row>
    <row r="11" spans="1:2">
      <c r="A11" s="16" t="s">
        <v>49</v>
      </c>
      <c r="B11" s="16">
        <f>COUNTIF('BASE-DADOS'!D:D,A11)</f>
        <v>71</v>
      </c>
    </row>
    <row r="12" spans="1:2">
      <c r="A12" s="16" t="s">
        <v>56</v>
      </c>
      <c r="B12" s="16">
        <f>COUNTIF('BASE-DADOS'!D:D,A12)</f>
        <v>1</v>
      </c>
    </row>
    <row r="13" spans="1:2">
      <c r="A13" s="16" t="s">
        <v>57</v>
      </c>
      <c r="B13" s="16">
        <f>COUNTIF('BASE-DADOS'!D:D,A13)</f>
        <v>1</v>
      </c>
    </row>
    <row r="14" spans="1:2">
      <c r="A14" s="16" t="s">
        <v>58</v>
      </c>
      <c r="B14" s="16">
        <f>COUNTIF('BASE-DADOS'!D:D,A14)</f>
        <v>1</v>
      </c>
    </row>
    <row r="15" spans="1:2">
      <c r="A15" s="16" t="s">
        <v>60</v>
      </c>
      <c r="B15" s="16">
        <f>COUNTIF('BASE-DADOS'!D:D,A15)</f>
        <v>9</v>
      </c>
    </row>
    <row r="16" spans="1:2">
      <c r="A16" s="16" t="s">
        <v>63</v>
      </c>
      <c r="B16" s="16">
        <f>COUNTIF('BASE-DADOS'!D:D,A16)</f>
        <v>2</v>
      </c>
    </row>
    <row r="17" spans="1:2">
      <c r="A17" s="16" t="s">
        <v>65</v>
      </c>
      <c r="B17" s="16">
        <f>COUNTIF('BASE-DADOS'!D:D,A17)</f>
        <v>6</v>
      </c>
    </row>
    <row r="19" spans="1:2" ht="18.75">
      <c r="A19" s="15" t="s">
        <v>74</v>
      </c>
      <c r="B19" s="15"/>
    </row>
    <row r="20" spans="1:2">
      <c r="A20" s="14">
        <f>MAX(B2:B17)</f>
        <v>71</v>
      </c>
      <c r="B20" s="14" t="s">
        <v>49</v>
      </c>
    </row>
  </sheetData>
  <mergeCells count="2">
    <mergeCell ref="A1:B1"/>
    <mergeCell ref="A19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/>
  <cp:revision/>
  <dcterms:created xsi:type="dcterms:W3CDTF">2024-09-13T01:01:34Z</dcterms:created>
  <dcterms:modified xsi:type="dcterms:W3CDTF">2024-09-20T01:22:49Z</dcterms:modified>
  <cp:category/>
  <cp:contentStatus/>
</cp:coreProperties>
</file>