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4680" activeTab="1"/>
  </bookViews>
  <sheets>
    <sheet name="Sheet1" sheetId="1" r:id="rId1"/>
    <sheet name="InstanceArray" sheetId="2" r:id="rId2"/>
    <sheet name="StaticArray" sheetId="4" r:id="rId3"/>
    <sheet name="Classes" sheetId="3" r:id="rId4"/>
  </sheets>
  <calcPr calcId="145621"/>
</workbook>
</file>

<file path=xl/calcChain.xml><?xml version="1.0" encoding="utf-8"?>
<calcChain xmlns="http://schemas.openxmlformats.org/spreadsheetml/2006/main">
  <c r="BV8" i="2" l="1"/>
  <c r="BW8" i="2" s="1"/>
  <c r="BV7" i="2"/>
  <c r="BW7" i="2" s="1"/>
  <c r="BV6" i="2"/>
  <c r="BW6" i="2" s="1"/>
  <c r="BV5" i="2"/>
  <c r="BW5" i="2" s="1"/>
  <c r="BR8" i="2"/>
  <c r="BS8" i="2" s="1"/>
  <c r="BR7" i="2"/>
  <c r="BS7" i="2" s="1"/>
  <c r="BR6" i="2"/>
  <c r="BS6" i="2" s="1"/>
  <c r="BR5" i="2"/>
  <c r="BS5" i="2" s="1"/>
  <c r="AM13" i="2"/>
  <c r="AM12" i="2"/>
  <c r="AI12" i="2"/>
  <c r="S12" i="2"/>
  <c r="AE12" i="2"/>
  <c r="BN8" i="2"/>
  <c r="BO8" i="2" s="1"/>
  <c r="BN7" i="2"/>
  <c r="BO7" i="2" s="1"/>
  <c r="BN6" i="2"/>
  <c r="BO6" i="2" s="1"/>
  <c r="BN5" i="2"/>
  <c r="BO5" i="2" s="1"/>
  <c r="D8" i="4"/>
  <c r="E8" i="4" s="1"/>
  <c r="D7" i="4"/>
  <c r="E7" i="4" s="1"/>
  <c r="D6" i="4"/>
  <c r="E6" i="4" s="1"/>
  <c r="D5" i="4"/>
  <c r="E5" i="4" s="1"/>
  <c r="AR3" i="2"/>
  <c r="AX8" i="2"/>
  <c r="AY8" i="2" s="1"/>
  <c r="AX7" i="2"/>
  <c r="AY7" i="2" s="1"/>
  <c r="AX6" i="2"/>
  <c r="AY6" i="2" s="1"/>
  <c r="AX5" i="2"/>
  <c r="AY5" i="2" s="1"/>
  <c r="AQ12" i="2"/>
  <c r="AT8" i="2"/>
  <c r="AU8" i="2" s="1"/>
  <c r="AT7" i="2"/>
  <c r="AU7" i="2" s="1"/>
  <c r="AT6" i="2"/>
  <c r="AU6" i="2" s="1"/>
  <c r="AT5" i="2"/>
  <c r="AU5" i="2" s="1"/>
  <c r="AP8" i="2"/>
  <c r="AQ8" i="2" s="1"/>
  <c r="AQ7" i="2"/>
  <c r="AP7" i="2"/>
  <c r="AP6" i="2"/>
  <c r="AQ6" i="2" s="1"/>
  <c r="AP5" i="2"/>
  <c r="AQ5" i="2" s="1"/>
  <c r="V8" i="2"/>
  <c r="W8" i="2" s="1"/>
  <c r="V7" i="2"/>
  <c r="W7" i="2" s="1"/>
  <c r="V6" i="2"/>
  <c r="W6" i="2" s="1"/>
  <c r="V5" i="2"/>
  <c r="W5" i="2" s="1"/>
  <c r="Z4" i="3"/>
  <c r="AA4" i="3" s="1"/>
  <c r="V4" i="3"/>
  <c r="W4" i="3" s="1"/>
  <c r="R4" i="3"/>
  <c r="S4" i="3" s="1"/>
  <c r="N4" i="3"/>
  <c r="O4" i="3" s="1"/>
  <c r="J4" i="3"/>
  <c r="K4" i="3" s="1"/>
  <c r="G4" i="3"/>
  <c r="F4" i="3"/>
  <c r="BJ8" i="2"/>
  <c r="BK8" i="2" s="1"/>
  <c r="BJ7" i="2"/>
  <c r="BK7" i="2" s="1"/>
  <c r="BJ6" i="2"/>
  <c r="BK6" i="2" s="1"/>
  <c r="BJ5" i="2"/>
  <c r="BK5" i="2" s="1"/>
  <c r="BF8" i="2"/>
  <c r="BG8" i="2" s="1"/>
  <c r="BF7" i="2"/>
  <c r="BG7" i="2" s="1"/>
  <c r="BF6" i="2"/>
  <c r="BG6" i="2" s="1"/>
  <c r="BF5" i="2"/>
  <c r="BG5" i="2" s="1"/>
  <c r="BB8" i="2"/>
  <c r="BC8" i="2" s="1"/>
  <c r="BB7" i="2"/>
  <c r="BC7" i="2" s="1"/>
  <c r="BB6" i="2"/>
  <c r="BC6" i="2" s="1"/>
  <c r="BB5" i="2"/>
  <c r="BC5" i="2" s="1"/>
  <c r="AL8" i="2"/>
  <c r="AM8" i="2" s="1"/>
  <c r="AL7" i="2"/>
  <c r="AM7" i="2" s="1"/>
  <c r="AL6" i="2"/>
  <c r="AM6" i="2" s="1"/>
  <c r="AL5" i="2"/>
  <c r="AM5" i="2" s="1"/>
  <c r="AH8" i="2"/>
  <c r="AI8" i="2" s="1"/>
  <c r="AH7" i="2"/>
  <c r="AI7" i="2" s="1"/>
  <c r="AH6" i="2"/>
  <c r="AI6" i="2" s="1"/>
  <c r="AH5" i="2"/>
  <c r="AI5" i="2" s="1"/>
  <c r="AD8" i="2"/>
  <c r="AE8" i="2" s="1"/>
  <c r="AD7" i="2"/>
  <c r="AE7" i="2" s="1"/>
  <c r="AD6" i="2"/>
  <c r="AE6" i="2" s="1"/>
  <c r="AD5" i="2"/>
  <c r="AE5" i="2" s="1"/>
  <c r="Z8" i="2"/>
  <c r="AA8" i="2" s="1"/>
  <c r="Z7" i="2"/>
  <c r="AA7" i="2" s="1"/>
  <c r="Z6" i="2"/>
  <c r="AA6" i="2" s="1"/>
  <c r="Z5" i="2"/>
  <c r="AA5" i="2" s="1"/>
  <c r="R8" i="2"/>
  <c r="S8" i="2" s="1"/>
  <c r="R7" i="2"/>
  <c r="S7" i="2" s="1"/>
  <c r="R6" i="2"/>
  <c r="S6" i="2" s="1"/>
  <c r="R5" i="2"/>
  <c r="S5" i="2" s="1"/>
  <c r="N8" i="2"/>
  <c r="O8" i="2" s="1"/>
  <c r="N7" i="2"/>
  <c r="O7" i="2" s="1"/>
  <c r="N6" i="2"/>
  <c r="O6" i="2" s="1"/>
  <c r="N5" i="2"/>
  <c r="O5" i="2" s="1"/>
  <c r="K6" i="2"/>
  <c r="K5" i="2"/>
  <c r="G8" i="2"/>
  <c r="G7" i="2"/>
  <c r="G6" i="2"/>
  <c r="G5" i="2"/>
  <c r="J8" i="2"/>
  <c r="K8" i="2" s="1"/>
  <c r="J7" i="2"/>
  <c r="K7" i="2" s="1"/>
  <c r="J6" i="2"/>
  <c r="J5" i="2"/>
  <c r="F8" i="2"/>
  <c r="F7" i="2"/>
  <c r="F6" i="2"/>
  <c r="F5" i="2"/>
  <c r="E3" i="1"/>
  <c r="K6" i="1"/>
  <c r="K5" i="1"/>
  <c r="K4" i="1"/>
  <c r="K3" i="1"/>
  <c r="I6" i="1"/>
  <c r="I5" i="1"/>
  <c r="I4" i="1"/>
  <c r="I3" i="1"/>
  <c r="H6" i="1"/>
  <c r="H5" i="1"/>
  <c r="H4" i="1"/>
  <c r="H3" i="1"/>
  <c r="D6" i="1"/>
  <c r="E6" i="1" s="1"/>
  <c r="D5" i="1"/>
  <c r="E5" i="1" s="1"/>
  <c r="D4" i="1"/>
  <c r="E4" i="1" s="1"/>
  <c r="D3" i="1"/>
  <c r="B6" i="1"/>
  <c r="B5" i="1"/>
  <c r="B4" i="1"/>
  <c r="B3" i="1"/>
</calcChain>
</file>

<file path=xl/sharedStrings.xml><?xml version="1.0" encoding="utf-8"?>
<sst xmlns="http://schemas.openxmlformats.org/spreadsheetml/2006/main" count="145" uniqueCount="34">
  <si>
    <t>value type</t>
  </si>
  <si>
    <t>array</t>
  </si>
  <si>
    <t>VALUETYPE</t>
  </si>
  <si>
    <t>SZARRAY</t>
  </si>
  <si>
    <t>byte[]</t>
  </si>
  <si>
    <t>control</t>
  </si>
  <si>
    <t>null</t>
  </si>
  <si>
    <t>Delta 0</t>
  </si>
  <si>
    <t>Per Elemnt</t>
  </si>
  <si>
    <t>int[]</t>
  </si>
  <si>
    <t>double[]</t>
  </si>
  <si>
    <t>TinyTimeSpan[]</t>
  </si>
  <si>
    <t>TimeSpan[]</t>
  </si>
  <si>
    <t>WrappedInt32[]</t>
  </si>
  <si>
    <t>Guid[]</t>
  </si>
  <si>
    <t>QueuedEvent[]</t>
  </si>
  <si>
    <t>DifferentEntity[]</t>
  </si>
  <si>
    <t>MultipleEntities[]</t>
  </si>
  <si>
    <t>TwoDoublesAndTimeSpans[]</t>
  </si>
  <si>
    <t>CLASS</t>
  </si>
  <si>
    <t>byte</t>
  </si>
  <si>
    <t>double</t>
  </si>
  <si>
    <t>MultipleEntities</t>
  </si>
  <si>
    <t>Guid</t>
  </si>
  <si>
    <t>TimeSpan</t>
  </si>
  <si>
    <t>short[]</t>
  </si>
  <si>
    <t>QueuedEventSimple[]</t>
  </si>
  <si>
    <t>QueuedEventSimpleROStatic[]</t>
  </si>
  <si>
    <t>field</t>
  </si>
  <si>
    <t>overhead</t>
  </si>
  <si>
    <t>QueuedEventTimeSpan[]</t>
  </si>
  <si>
    <t>DateTime[]</t>
  </si>
  <si>
    <t>long[]</t>
  </si>
  <si>
    <t>Object[]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</si>
</sst>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5" sqref="H5"/>
    </sheetView>
  </sheetViews>
  <sheetFormatPr defaultRowHeight="15" x14ac:dyDescent="0.25"/>
  <sheetData>
    <row r="1" spans="1:11" x14ac:dyDescent="0.25">
      <c r="C1" t="s">
        <v>0</v>
      </c>
      <c r="G1" t="s">
        <v>1</v>
      </c>
    </row>
    <row r="2" spans="1:11" x14ac:dyDescent="0.25">
      <c r="A2">
        <v>0</v>
      </c>
      <c r="B2">
        <v>0</v>
      </c>
      <c r="C2">
        <v>252</v>
      </c>
      <c r="G2">
        <v>1224</v>
      </c>
    </row>
    <row r="3" spans="1:11" x14ac:dyDescent="0.25">
      <c r="A3">
        <v>16</v>
      </c>
      <c r="B3">
        <f>A3*4</f>
        <v>64</v>
      </c>
      <c r="C3">
        <v>1404</v>
      </c>
      <c r="D3">
        <f>C3-$C$2</f>
        <v>1152</v>
      </c>
      <c r="E3">
        <f>D3/A3</f>
        <v>72</v>
      </c>
      <c r="G3">
        <v>1416</v>
      </c>
      <c r="H3">
        <f>G3-$G$2</f>
        <v>192</v>
      </c>
      <c r="I3">
        <f>H3/A3</f>
        <v>12</v>
      </c>
      <c r="K3">
        <f>I3+E3</f>
        <v>84</v>
      </c>
    </row>
    <row r="4" spans="1:11" x14ac:dyDescent="0.25">
      <c r="A4">
        <v>32</v>
      </c>
      <c r="B4">
        <f>A4*4</f>
        <v>128</v>
      </c>
      <c r="C4">
        <v>2556</v>
      </c>
      <c r="D4">
        <f>C4-$C$2</f>
        <v>2304</v>
      </c>
      <c r="E4">
        <f>D4/A4</f>
        <v>72</v>
      </c>
      <c r="G4">
        <v>1608</v>
      </c>
      <c r="H4">
        <f>G4-$G$2</f>
        <v>384</v>
      </c>
      <c r="I4">
        <f>H4/A4</f>
        <v>12</v>
      </c>
      <c r="K4">
        <f>I4+E4</f>
        <v>84</v>
      </c>
    </row>
    <row r="5" spans="1:11" x14ac:dyDescent="0.25">
      <c r="A5">
        <v>64</v>
      </c>
      <c r="B5">
        <f>A5*4</f>
        <v>256</v>
      </c>
      <c r="C5">
        <v>4860</v>
      </c>
      <c r="D5">
        <f>C5-$C$2</f>
        <v>4608</v>
      </c>
      <c r="E5">
        <f>D5/A5</f>
        <v>72</v>
      </c>
      <c r="G5">
        <v>1992</v>
      </c>
      <c r="H5">
        <f>G5-$G$2</f>
        <v>768</v>
      </c>
      <c r="I5">
        <f>H5/A5</f>
        <v>12</v>
      </c>
      <c r="K5">
        <f>I5+E5</f>
        <v>84</v>
      </c>
    </row>
    <row r="6" spans="1:11" x14ac:dyDescent="0.25">
      <c r="A6">
        <v>128</v>
      </c>
      <c r="B6">
        <f>A6*4</f>
        <v>512</v>
      </c>
      <c r="C6">
        <v>9468</v>
      </c>
      <c r="D6">
        <f>C6-$C$2</f>
        <v>9216</v>
      </c>
      <c r="E6">
        <f>D6/A6</f>
        <v>72</v>
      </c>
      <c r="G6">
        <v>2760</v>
      </c>
      <c r="H6">
        <f>G6-$G$2</f>
        <v>1536</v>
      </c>
      <c r="I6">
        <f>H6/A6</f>
        <v>12</v>
      </c>
      <c r="K6">
        <f>I6+E6</f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3"/>
  <sheetViews>
    <sheetView tabSelected="1" workbookViewId="0">
      <pane xSplit="1" ySplit="2" topLeftCell="BP3" activePane="bottomRight" state="frozen"/>
      <selection pane="topRight" activeCell="B1" sqref="B1"/>
      <selection pane="bottomLeft" activeCell="A3" sqref="A3"/>
      <selection pane="bottomRight" activeCell="BU8" sqref="BU8"/>
    </sheetView>
  </sheetViews>
  <sheetFormatPr defaultRowHeight="15" x14ac:dyDescent="0.25"/>
  <cols>
    <col min="2" max="2" width="12" customWidth="1"/>
    <col min="3" max="3" width="11.5703125" customWidth="1"/>
    <col min="4" max="4" width="12.140625" customWidth="1"/>
  </cols>
  <sheetData>
    <row r="1" spans="1:75" x14ac:dyDescent="0.25">
      <c r="B1" t="s">
        <v>5</v>
      </c>
      <c r="D1" s="1" t="s">
        <v>4</v>
      </c>
      <c r="E1" s="1"/>
      <c r="F1" s="1"/>
      <c r="G1" s="1"/>
      <c r="H1" s="1" t="s">
        <v>9</v>
      </c>
      <c r="I1" s="1"/>
      <c r="J1" s="1"/>
      <c r="K1" s="1"/>
      <c r="L1" s="1" t="s">
        <v>10</v>
      </c>
      <c r="M1" s="1"/>
      <c r="N1" s="1"/>
      <c r="O1" s="1"/>
      <c r="P1" s="1" t="s">
        <v>11</v>
      </c>
      <c r="Q1" s="1"/>
      <c r="R1" s="1"/>
      <c r="S1" s="1"/>
      <c r="T1" s="1" t="s">
        <v>25</v>
      </c>
      <c r="U1" s="1"/>
      <c r="V1" s="1"/>
      <c r="W1" s="1"/>
      <c r="X1" s="1" t="s">
        <v>12</v>
      </c>
      <c r="Y1" s="1"/>
      <c r="Z1" s="1"/>
      <c r="AA1" s="1"/>
      <c r="AB1" s="1" t="s">
        <v>13</v>
      </c>
      <c r="AC1" s="1"/>
      <c r="AD1" s="1"/>
      <c r="AE1" s="1"/>
      <c r="AF1" s="1" t="s">
        <v>14</v>
      </c>
      <c r="AG1" s="1"/>
      <c r="AH1" s="1"/>
      <c r="AI1" s="1"/>
      <c r="AJ1" s="1" t="s">
        <v>15</v>
      </c>
      <c r="AK1" s="1"/>
      <c r="AL1" s="1"/>
      <c r="AM1" s="1"/>
      <c r="AN1" s="1" t="s">
        <v>26</v>
      </c>
      <c r="AO1" s="1"/>
      <c r="AP1" s="1"/>
      <c r="AQ1" s="1"/>
      <c r="AR1" s="1" t="s">
        <v>27</v>
      </c>
      <c r="AS1" s="1"/>
      <c r="AT1" s="1"/>
      <c r="AU1" s="1"/>
      <c r="AV1" s="1" t="s">
        <v>30</v>
      </c>
      <c r="AW1" s="1"/>
      <c r="AX1" s="1"/>
      <c r="AY1" s="1"/>
      <c r="AZ1" s="1" t="s">
        <v>16</v>
      </c>
      <c r="BA1" s="1"/>
      <c r="BB1" s="1"/>
      <c r="BC1" s="1"/>
      <c r="BD1" s="1" t="s">
        <v>17</v>
      </c>
      <c r="BE1" s="1"/>
      <c r="BF1" s="1"/>
      <c r="BG1" s="1"/>
      <c r="BH1" s="1" t="s">
        <v>18</v>
      </c>
      <c r="BI1" s="1"/>
      <c r="BJ1" s="1"/>
      <c r="BK1" s="1"/>
      <c r="BL1" s="1" t="s">
        <v>31</v>
      </c>
      <c r="BM1" s="1"/>
      <c r="BN1" s="1"/>
      <c r="BO1" s="1"/>
      <c r="BP1" s="1" t="s">
        <v>32</v>
      </c>
      <c r="BQ1" s="1"/>
      <c r="BR1" s="1"/>
      <c r="BS1" s="1"/>
      <c r="BT1" s="1" t="s">
        <v>33</v>
      </c>
      <c r="BU1" s="1"/>
      <c r="BV1" s="1"/>
      <c r="BW1" s="1"/>
    </row>
    <row r="2" spans="1:75" x14ac:dyDescent="0.25">
      <c r="B2" t="s">
        <v>2</v>
      </c>
      <c r="C2" t="s">
        <v>3</v>
      </c>
      <c r="D2" t="s">
        <v>2</v>
      </c>
      <c r="E2" t="s">
        <v>3</v>
      </c>
      <c r="F2" t="s">
        <v>7</v>
      </c>
      <c r="G2" t="s">
        <v>8</v>
      </c>
      <c r="H2" t="s">
        <v>2</v>
      </c>
      <c r="I2" t="s">
        <v>3</v>
      </c>
      <c r="J2" t="s">
        <v>7</v>
      </c>
      <c r="K2" t="s">
        <v>8</v>
      </c>
      <c r="L2" t="s">
        <v>2</v>
      </c>
      <c r="M2" t="s">
        <v>3</v>
      </c>
      <c r="N2" t="s">
        <v>7</v>
      </c>
      <c r="O2" t="s">
        <v>8</v>
      </c>
      <c r="P2" t="s">
        <v>2</v>
      </c>
      <c r="Q2" t="s">
        <v>3</v>
      </c>
      <c r="R2" t="s">
        <v>7</v>
      </c>
      <c r="S2" t="s">
        <v>8</v>
      </c>
      <c r="T2" t="s">
        <v>2</v>
      </c>
      <c r="U2" t="s">
        <v>3</v>
      </c>
      <c r="V2" t="s">
        <v>7</v>
      </c>
      <c r="W2" t="s">
        <v>8</v>
      </c>
      <c r="X2" t="s">
        <v>2</v>
      </c>
      <c r="Y2" t="s">
        <v>3</v>
      </c>
      <c r="Z2" t="s">
        <v>7</v>
      </c>
      <c r="AA2" t="s">
        <v>8</v>
      </c>
      <c r="AB2" t="s">
        <v>2</v>
      </c>
      <c r="AC2" t="s">
        <v>3</v>
      </c>
      <c r="AD2" t="s">
        <v>7</v>
      </c>
      <c r="AE2" t="s">
        <v>8</v>
      </c>
      <c r="AF2" t="s">
        <v>2</v>
      </c>
      <c r="AG2" t="s">
        <v>3</v>
      </c>
      <c r="AH2" t="s">
        <v>7</v>
      </c>
      <c r="AI2" t="s">
        <v>8</v>
      </c>
      <c r="AJ2" t="s">
        <v>2</v>
      </c>
      <c r="AK2" t="s">
        <v>3</v>
      </c>
      <c r="AL2" t="s">
        <v>7</v>
      </c>
      <c r="AM2" t="s">
        <v>8</v>
      </c>
      <c r="AN2" t="s">
        <v>2</v>
      </c>
      <c r="AO2" t="s">
        <v>3</v>
      </c>
      <c r="AP2" t="s">
        <v>7</v>
      </c>
      <c r="AQ2" t="s">
        <v>8</v>
      </c>
      <c r="AR2" t="s">
        <v>2</v>
      </c>
      <c r="AS2" t="s">
        <v>3</v>
      </c>
      <c r="AT2" t="s">
        <v>7</v>
      </c>
      <c r="AU2" t="s">
        <v>8</v>
      </c>
      <c r="AV2" t="s">
        <v>2</v>
      </c>
      <c r="AW2" t="s">
        <v>3</v>
      </c>
      <c r="AX2" t="s">
        <v>7</v>
      </c>
      <c r="AY2" t="s">
        <v>8</v>
      </c>
      <c r="AZ2" t="s">
        <v>2</v>
      </c>
      <c r="BA2" t="s">
        <v>3</v>
      </c>
      <c r="BB2" t="s">
        <v>7</v>
      </c>
      <c r="BC2" t="s">
        <v>8</v>
      </c>
      <c r="BD2" t="s">
        <v>2</v>
      </c>
      <c r="BE2" t="s">
        <v>3</v>
      </c>
      <c r="BF2" t="s">
        <v>7</v>
      </c>
      <c r="BG2" t="s">
        <v>8</v>
      </c>
      <c r="BH2" t="s">
        <v>2</v>
      </c>
      <c r="BI2" t="s">
        <v>3</v>
      </c>
      <c r="BJ2" t="s">
        <v>7</v>
      </c>
      <c r="BK2" t="s">
        <v>8</v>
      </c>
      <c r="BL2" t="s">
        <v>2</v>
      </c>
      <c r="BM2" t="s">
        <v>3</v>
      </c>
      <c r="BN2" t="s">
        <v>7</v>
      </c>
      <c r="BO2" t="s">
        <v>8</v>
      </c>
      <c r="BP2" t="s">
        <v>2</v>
      </c>
      <c r="BQ2" t="s">
        <v>3</v>
      </c>
      <c r="BR2" t="s">
        <v>7</v>
      </c>
      <c r="BS2" t="s">
        <v>8</v>
      </c>
      <c r="BT2" t="s">
        <v>2</v>
      </c>
      <c r="BU2" t="s">
        <v>3</v>
      </c>
      <c r="BV2" t="s">
        <v>7</v>
      </c>
      <c r="BW2" t="s">
        <v>8</v>
      </c>
    </row>
    <row r="3" spans="1:75" x14ac:dyDescent="0.25">
      <c r="A3" t="s">
        <v>6</v>
      </c>
      <c r="B3">
        <v>120</v>
      </c>
      <c r="C3">
        <v>36</v>
      </c>
      <c r="AR3">
        <f>AR4-AN4</f>
        <v>48</v>
      </c>
    </row>
    <row r="4" spans="1:75" x14ac:dyDescent="0.25">
      <c r="A4">
        <v>0</v>
      </c>
      <c r="D4">
        <v>120</v>
      </c>
      <c r="E4">
        <v>60</v>
      </c>
      <c r="H4">
        <v>120</v>
      </c>
      <c r="I4">
        <v>60</v>
      </c>
      <c r="L4">
        <v>120</v>
      </c>
      <c r="M4">
        <v>60</v>
      </c>
      <c r="P4">
        <v>120</v>
      </c>
      <c r="Q4">
        <v>60</v>
      </c>
      <c r="T4">
        <v>120</v>
      </c>
      <c r="U4">
        <v>60</v>
      </c>
      <c r="X4">
        <v>120</v>
      </c>
      <c r="Y4">
        <v>60</v>
      </c>
      <c r="AB4">
        <v>120</v>
      </c>
      <c r="AC4">
        <v>60</v>
      </c>
      <c r="AF4">
        <v>120</v>
      </c>
      <c r="AG4">
        <v>60</v>
      </c>
      <c r="AJ4">
        <v>120</v>
      </c>
      <c r="AK4">
        <v>60</v>
      </c>
      <c r="AN4">
        <v>120</v>
      </c>
      <c r="AO4">
        <v>60</v>
      </c>
      <c r="AR4">
        <v>168</v>
      </c>
      <c r="AS4">
        <v>60</v>
      </c>
      <c r="AV4">
        <v>168</v>
      </c>
      <c r="AW4">
        <v>60</v>
      </c>
      <c r="AZ4">
        <v>120</v>
      </c>
      <c r="BA4">
        <v>60</v>
      </c>
      <c r="BD4">
        <v>120</v>
      </c>
      <c r="BE4">
        <v>60</v>
      </c>
      <c r="BH4">
        <v>120</v>
      </c>
      <c r="BI4">
        <v>60</v>
      </c>
      <c r="BL4">
        <v>168</v>
      </c>
      <c r="BM4">
        <v>60</v>
      </c>
      <c r="BP4">
        <v>168</v>
      </c>
      <c r="BQ4">
        <v>60</v>
      </c>
      <c r="BT4">
        <v>96</v>
      </c>
      <c r="BU4">
        <v>60</v>
      </c>
    </row>
    <row r="5" spans="1:75" x14ac:dyDescent="0.25">
      <c r="A5">
        <v>16</v>
      </c>
      <c r="D5">
        <v>120</v>
      </c>
      <c r="E5">
        <v>72</v>
      </c>
      <c r="F5">
        <f>((D5-D$4)+(E5-E$4))</f>
        <v>12</v>
      </c>
      <c r="G5">
        <f>F5/$A5</f>
        <v>0.75</v>
      </c>
      <c r="H5">
        <v>120</v>
      </c>
      <c r="I5">
        <v>120</v>
      </c>
      <c r="J5">
        <f>((H5-H$4)+(I5-I$4))</f>
        <v>60</v>
      </c>
      <c r="K5">
        <f>J5/$A5</f>
        <v>3.75</v>
      </c>
      <c r="L5">
        <v>120</v>
      </c>
      <c r="M5">
        <v>192</v>
      </c>
      <c r="N5">
        <f>((L5-L$4)+(M5-M$4))</f>
        <v>132</v>
      </c>
      <c r="O5">
        <f>N5/$A5</f>
        <v>8.25</v>
      </c>
      <c r="P5">
        <v>504</v>
      </c>
      <c r="Q5">
        <v>252</v>
      </c>
      <c r="R5">
        <f>((P5-P$4)+(Q5-Q$4))</f>
        <v>576</v>
      </c>
      <c r="S5">
        <f>R5/$A5</f>
        <v>36</v>
      </c>
      <c r="T5">
        <v>120</v>
      </c>
      <c r="U5">
        <v>96</v>
      </c>
      <c r="V5">
        <f>((T5-T$4)+(U5-U$4))</f>
        <v>36</v>
      </c>
      <c r="W5">
        <f>V5/$A5</f>
        <v>2.25</v>
      </c>
      <c r="X5">
        <v>120</v>
      </c>
      <c r="Y5">
        <v>252</v>
      </c>
      <c r="Z5">
        <f>((X5-X$4)+(Y5-Y$4))</f>
        <v>192</v>
      </c>
      <c r="AA5">
        <f>Z5/$A5</f>
        <v>12</v>
      </c>
      <c r="AB5">
        <v>504</v>
      </c>
      <c r="AC5">
        <v>252</v>
      </c>
      <c r="AD5">
        <f>((AB5-AB$4)+(AC5-AC$4))</f>
        <v>576</v>
      </c>
      <c r="AE5">
        <f>AD5/$A5</f>
        <v>36</v>
      </c>
      <c r="AF5">
        <v>504</v>
      </c>
      <c r="AG5">
        <v>252</v>
      </c>
      <c r="AH5">
        <f>((AF5-AF$4)+(AG5-AG$4))</f>
        <v>576</v>
      </c>
      <c r="AI5">
        <f>AH5/$A5</f>
        <v>36</v>
      </c>
      <c r="AJ5">
        <v>1272</v>
      </c>
      <c r="AK5">
        <v>252</v>
      </c>
      <c r="AL5">
        <f>((AJ5-AJ$4)+(AK5-AK$4))</f>
        <v>1344</v>
      </c>
      <c r="AM5">
        <f>AL5/$A5</f>
        <v>84</v>
      </c>
      <c r="AN5">
        <v>888</v>
      </c>
      <c r="AO5">
        <v>252</v>
      </c>
      <c r="AP5">
        <f>((AN5-AN$4)+(AO5-AO$4))</f>
        <v>960</v>
      </c>
      <c r="AQ5">
        <f>AP5/$A5</f>
        <v>60</v>
      </c>
      <c r="AR5">
        <v>936</v>
      </c>
      <c r="AS5">
        <v>252</v>
      </c>
      <c r="AT5">
        <f>((AR5-AR$4)+(AS5-AS$4))</f>
        <v>960</v>
      </c>
      <c r="AU5">
        <f>AT5/$A5</f>
        <v>60</v>
      </c>
      <c r="AV5">
        <v>936</v>
      </c>
      <c r="AW5">
        <v>252</v>
      </c>
      <c r="AX5">
        <f>((AV5-AV$4)+(AW5-AW$4))</f>
        <v>960</v>
      </c>
      <c r="AY5">
        <f>AX5/$A5</f>
        <v>60</v>
      </c>
      <c r="AZ5">
        <v>696</v>
      </c>
      <c r="BA5">
        <v>252</v>
      </c>
      <c r="BB5">
        <f>((AZ5-AZ$4)+(BA5-BA$4))</f>
        <v>768</v>
      </c>
      <c r="BC5">
        <f>BB5/$A5</f>
        <v>48</v>
      </c>
      <c r="BD5">
        <v>1848</v>
      </c>
      <c r="BE5">
        <v>252</v>
      </c>
      <c r="BF5">
        <f>((BD5-BD$4)+(BE5-BE$4))</f>
        <v>1920</v>
      </c>
      <c r="BG5">
        <f>BF5/$A5</f>
        <v>120</v>
      </c>
      <c r="BH5">
        <v>1080</v>
      </c>
      <c r="BI5">
        <v>252</v>
      </c>
      <c r="BJ5">
        <f>((BH5-BH$4)+(BI5-BI$4))</f>
        <v>1152</v>
      </c>
      <c r="BK5">
        <f>BJ5/$A5</f>
        <v>72</v>
      </c>
      <c r="BL5">
        <v>168</v>
      </c>
      <c r="BM5">
        <v>252</v>
      </c>
      <c r="BN5">
        <f>((BL5-BL$4)+(BM5-BM$4))</f>
        <v>192</v>
      </c>
      <c r="BO5">
        <f>BN5/$A5</f>
        <v>12</v>
      </c>
      <c r="BP5">
        <v>168</v>
      </c>
      <c r="BQ5">
        <v>192</v>
      </c>
      <c r="BR5">
        <f>((BP5-BP$4)+(BQ5-BQ$4))</f>
        <v>132</v>
      </c>
      <c r="BS5">
        <f>BR5/$A5</f>
        <v>8.25</v>
      </c>
      <c r="BT5">
        <v>96</v>
      </c>
      <c r="BU5">
        <v>252</v>
      </c>
      <c r="BV5">
        <f>((BT5-BT$4)+(BU5-BU$4))</f>
        <v>192</v>
      </c>
      <c r="BW5">
        <f>BV5/$A5</f>
        <v>12</v>
      </c>
    </row>
    <row r="6" spans="1:75" x14ac:dyDescent="0.25">
      <c r="A6">
        <v>32</v>
      </c>
      <c r="D6">
        <v>120</v>
      </c>
      <c r="E6">
        <v>96</v>
      </c>
      <c r="F6">
        <f>((D6-D$4)+(E6-E$4))</f>
        <v>36</v>
      </c>
      <c r="G6">
        <f>F6/$A6</f>
        <v>1.125</v>
      </c>
      <c r="H6">
        <v>120</v>
      </c>
      <c r="I6">
        <v>192</v>
      </c>
      <c r="J6">
        <f>((H6-H$4)+(I6-I$4))</f>
        <v>132</v>
      </c>
      <c r="K6">
        <f>J6/$A6</f>
        <v>4.125</v>
      </c>
      <c r="L6">
        <v>120</v>
      </c>
      <c r="M6">
        <v>312</v>
      </c>
      <c r="N6">
        <f>((L6-L$4)+(M6-M$4))</f>
        <v>252</v>
      </c>
      <c r="O6">
        <f>N6/$A6</f>
        <v>7.875</v>
      </c>
      <c r="P6">
        <v>888</v>
      </c>
      <c r="Q6">
        <v>444</v>
      </c>
      <c r="R6">
        <f>((P6-P$4)+(Q6-Q$4))</f>
        <v>1152</v>
      </c>
      <c r="S6">
        <f>R6/$A6</f>
        <v>36</v>
      </c>
      <c r="T6">
        <v>120</v>
      </c>
      <c r="U6">
        <v>120</v>
      </c>
      <c r="V6">
        <f>((T6-T$4)+(U6-U$4))</f>
        <v>60</v>
      </c>
      <c r="W6">
        <f>V6/$A6</f>
        <v>1.875</v>
      </c>
      <c r="X6">
        <v>120</v>
      </c>
      <c r="Y6">
        <v>444</v>
      </c>
      <c r="Z6">
        <f>((X6-X$4)+(Y6-Y$4))</f>
        <v>384</v>
      </c>
      <c r="AA6">
        <f>Z6/$A6</f>
        <v>12</v>
      </c>
      <c r="AB6">
        <v>888</v>
      </c>
      <c r="AC6">
        <v>444</v>
      </c>
      <c r="AD6">
        <f>((AB6-AB$4)+(AC6-AC$4))</f>
        <v>1152</v>
      </c>
      <c r="AE6">
        <f>AD6/$A6</f>
        <v>36</v>
      </c>
      <c r="AF6">
        <v>888</v>
      </c>
      <c r="AG6">
        <v>444</v>
      </c>
      <c r="AH6">
        <f>((AF6-AF$4)+(AG6-AG$4))</f>
        <v>1152</v>
      </c>
      <c r="AI6">
        <f>AH6/$A6</f>
        <v>36</v>
      </c>
      <c r="AJ6">
        <v>2424</v>
      </c>
      <c r="AK6">
        <v>444</v>
      </c>
      <c r="AL6">
        <f>((AJ6-AJ$4)+(AK6-AK$4))</f>
        <v>2688</v>
      </c>
      <c r="AM6">
        <f>AL6/$A6</f>
        <v>84</v>
      </c>
      <c r="AN6">
        <v>1656</v>
      </c>
      <c r="AO6">
        <v>444</v>
      </c>
      <c r="AP6">
        <f>((AN6-AN$4)+(AO6-AO$4))</f>
        <v>1920</v>
      </c>
      <c r="AQ6">
        <f>AP6/$A6</f>
        <v>60</v>
      </c>
      <c r="AR6">
        <v>1704</v>
      </c>
      <c r="AS6">
        <v>444</v>
      </c>
      <c r="AT6">
        <f>((AR6-AR$4)+(AS6-AS$4))</f>
        <v>1920</v>
      </c>
      <c r="AU6">
        <f>AT6/$A6</f>
        <v>60</v>
      </c>
      <c r="AV6">
        <v>1704</v>
      </c>
      <c r="AW6">
        <v>444</v>
      </c>
      <c r="AX6">
        <f>((AV6-AV$4)+(AW6-AW$4))</f>
        <v>1920</v>
      </c>
      <c r="AY6">
        <f>AX6/$A6</f>
        <v>60</v>
      </c>
      <c r="AZ6">
        <v>1272</v>
      </c>
      <c r="BA6">
        <v>444</v>
      </c>
      <c r="BB6">
        <f>((AZ6-AZ$4)+(BA6-BA$4))</f>
        <v>1536</v>
      </c>
      <c r="BC6">
        <f>BB6/$A6</f>
        <v>48</v>
      </c>
      <c r="BD6">
        <v>3576</v>
      </c>
      <c r="BE6">
        <v>444</v>
      </c>
      <c r="BF6">
        <f>((BD6-BD$4)+(BE6-BE$4))</f>
        <v>3840</v>
      </c>
      <c r="BG6">
        <f>BF6/$A6</f>
        <v>120</v>
      </c>
      <c r="BH6">
        <v>2040</v>
      </c>
      <c r="BI6">
        <v>444</v>
      </c>
      <c r="BJ6">
        <f>((BH6-BH$4)+(BI6-BI$4))</f>
        <v>2304</v>
      </c>
      <c r="BK6">
        <f>BJ6/$A6</f>
        <v>72</v>
      </c>
      <c r="BL6">
        <v>168</v>
      </c>
      <c r="BM6">
        <v>444</v>
      </c>
      <c r="BN6">
        <f>((BL6-BL$4)+(BM6-BM$4))</f>
        <v>384</v>
      </c>
      <c r="BO6">
        <f>BN6/$A6</f>
        <v>12</v>
      </c>
      <c r="BP6">
        <v>168</v>
      </c>
      <c r="BQ6">
        <v>312</v>
      </c>
      <c r="BR6">
        <f>((BP6-BP$4)+(BQ6-BQ$4))</f>
        <v>252</v>
      </c>
      <c r="BS6">
        <f>BR6/$A6</f>
        <v>7.875</v>
      </c>
      <c r="BT6">
        <v>96</v>
      </c>
      <c r="BU6">
        <v>444</v>
      </c>
      <c r="BV6">
        <f>((BT6-BT$4)+(BU6-BU$4))</f>
        <v>384</v>
      </c>
      <c r="BW6">
        <f>BV6/$A6</f>
        <v>12</v>
      </c>
    </row>
    <row r="7" spans="1:75" x14ac:dyDescent="0.25">
      <c r="A7">
        <v>64</v>
      </c>
      <c r="D7">
        <v>120</v>
      </c>
      <c r="E7">
        <v>120</v>
      </c>
      <c r="F7">
        <f>((D7-D$4)+(E7-E$4))</f>
        <v>60</v>
      </c>
      <c r="G7">
        <f>F7/$A7</f>
        <v>0.9375</v>
      </c>
      <c r="H7">
        <v>120</v>
      </c>
      <c r="I7">
        <v>312</v>
      </c>
      <c r="J7">
        <f>((H7-H$4)+(I7-I$4))</f>
        <v>252</v>
      </c>
      <c r="K7">
        <f>J7/$A7</f>
        <v>3.9375</v>
      </c>
      <c r="L7">
        <v>120</v>
      </c>
      <c r="M7">
        <v>576</v>
      </c>
      <c r="N7">
        <f>((L7-L$4)+(M7-M$4))</f>
        <v>516</v>
      </c>
      <c r="O7">
        <f>N7/$A7</f>
        <v>8.0625</v>
      </c>
      <c r="P7">
        <v>1656</v>
      </c>
      <c r="Q7">
        <v>828</v>
      </c>
      <c r="R7">
        <f>((P7-P$4)+(Q7-Q$4))</f>
        <v>2304</v>
      </c>
      <c r="S7">
        <f>R7/$A7</f>
        <v>36</v>
      </c>
      <c r="T7">
        <v>120</v>
      </c>
      <c r="U7">
        <v>192</v>
      </c>
      <c r="V7">
        <f>((T7-T$4)+(U7-U$4))</f>
        <v>132</v>
      </c>
      <c r="W7">
        <f>V7/$A7</f>
        <v>2.0625</v>
      </c>
      <c r="X7">
        <v>120</v>
      </c>
      <c r="Y7">
        <v>828</v>
      </c>
      <c r="Z7">
        <f>((X7-X$4)+(Y7-Y$4))</f>
        <v>768</v>
      </c>
      <c r="AA7">
        <f>Z7/$A7</f>
        <v>12</v>
      </c>
      <c r="AB7">
        <v>1656</v>
      </c>
      <c r="AC7">
        <v>828</v>
      </c>
      <c r="AD7">
        <f>((AB7-AB$4)+(AC7-AC$4))</f>
        <v>2304</v>
      </c>
      <c r="AE7">
        <f>AD7/$A7</f>
        <v>36</v>
      </c>
      <c r="AF7">
        <v>1656</v>
      </c>
      <c r="AG7">
        <v>828</v>
      </c>
      <c r="AH7">
        <f>((AF7-AF$4)+(AG7-AG$4))</f>
        <v>2304</v>
      </c>
      <c r="AI7">
        <f>AH7/$A7</f>
        <v>36</v>
      </c>
      <c r="AJ7">
        <v>4728</v>
      </c>
      <c r="AK7">
        <v>828</v>
      </c>
      <c r="AL7">
        <f>((AJ7-AJ$4)+(AK7-AK$4))</f>
        <v>5376</v>
      </c>
      <c r="AM7">
        <f>AL7/$A7</f>
        <v>84</v>
      </c>
      <c r="AN7">
        <v>3192</v>
      </c>
      <c r="AO7">
        <v>828</v>
      </c>
      <c r="AP7">
        <f>((AN7-AN$4)+(AO7-AO$4))</f>
        <v>3840</v>
      </c>
      <c r="AQ7">
        <f>AP7/$A7</f>
        <v>60</v>
      </c>
      <c r="AR7">
        <v>3240</v>
      </c>
      <c r="AS7">
        <v>828</v>
      </c>
      <c r="AT7">
        <f>((AR7-AR$4)+(AS7-AS$4))</f>
        <v>3840</v>
      </c>
      <c r="AU7">
        <f>AT7/$A7</f>
        <v>60</v>
      </c>
      <c r="AV7">
        <v>3240</v>
      </c>
      <c r="AW7">
        <v>828</v>
      </c>
      <c r="AX7">
        <f>((AV7-AV$4)+(AW7-AW$4))</f>
        <v>3840</v>
      </c>
      <c r="AY7">
        <f>AX7/$A7</f>
        <v>60</v>
      </c>
      <c r="AZ7">
        <v>2424</v>
      </c>
      <c r="BA7">
        <v>828</v>
      </c>
      <c r="BB7">
        <f>((AZ7-AZ$4)+(BA7-BA$4))</f>
        <v>3072</v>
      </c>
      <c r="BC7">
        <f>BB7/$A7</f>
        <v>48</v>
      </c>
      <c r="BD7">
        <v>7032</v>
      </c>
      <c r="BE7">
        <v>828</v>
      </c>
      <c r="BF7">
        <f>((BD7-BD$4)+(BE7-BE$4))</f>
        <v>7680</v>
      </c>
      <c r="BG7">
        <f>BF7/$A7</f>
        <v>120</v>
      </c>
      <c r="BH7">
        <v>3960</v>
      </c>
      <c r="BI7">
        <v>828</v>
      </c>
      <c r="BJ7">
        <f>((BH7-BH$4)+(BI7-BI$4))</f>
        <v>4608</v>
      </c>
      <c r="BK7">
        <f>BJ7/$A7</f>
        <v>72</v>
      </c>
      <c r="BL7">
        <v>168</v>
      </c>
      <c r="BM7">
        <v>828</v>
      </c>
      <c r="BN7">
        <f>((BL7-BL$4)+(BM7-BM$4))</f>
        <v>768</v>
      </c>
      <c r="BO7">
        <f>BN7/$A7</f>
        <v>12</v>
      </c>
      <c r="BP7">
        <v>168</v>
      </c>
      <c r="BQ7">
        <v>576</v>
      </c>
      <c r="BR7">
        <f>((BP7-BP$4)+(BQ7-BQ$4))</f>
        <v>516</v>
      </c>
      <c r="BS7">
        <f>BR7/$A7</f>
        <v>8.0625</v>
      </c>
      <c r="BT7">
        <v>96</v>
      </c>
      <c r="BU7">
        <v>828</v>
      </c>
      <c r="BV7">
        <f>((BT7-BT$4)+(BU7-BU$4))</f>
        <v>768</v>
      </c>
      <c r="BW7">
        <f>BV7/$A7</f>
        <v>12</v>
      </c>
    </row>
    <row r="8" spans="1:75" x14ac:dyDescent="0.25">
      <c r="A8">
        <v>128</v>
      </c>
      <c r="D8">
        <v>120</v>
      </c>
      <c r="E8">
        <v>192</v>
      </c>
      <c r="F8">
        <f>((D8-D$4)+(E8-E$4))</f>
        <v>132</v>
      </c>
      <c r="G8">
        <f>F8/$A8</f>
        <v>1.03125</v>
      </c>
      <c r="H8">
        <v>120</v>
      </c>
      <c r="I8">
        <v>576</v>
      </c>
      <c r="J8">
        <f>((H8-H$4)+(I8-I$4))</f>
        <v>516</v>
      </c>
      <c r="K8">
        <f>J8/$A8</f>
        <v>4.03125</v>
      </c>
      <c r="L8">
        <v>120</v>
      </c>
      <c r="M8">
        <v>1080</v>
      </c>
      <c r="N8">
        <f>((L8-L$4)+(M8-M$4))</f>
        <v>1020</v>
      </c>
      <c r="O8">
        <f>N8/$A8</f>
        <v>7.96875</v>
      </c>
      <c r="P8">
        <v>3192</v>
      </c>
      <c r="Q8">
        <v>1596</v>
      </c>
      <c r="R8">
        <f>((P8-P$4)+(Q8-Q$4))</f>
        <v>4608</v>
      </c>
      <c r="S8">
        <f>R8/$A8</f>
        <v>36</v>
      </c>
      <c r="T8">
        <v>120</v>
      </c>
      <c r="U8">
        <v>312</v>
      </c>
      <c r="V8">
        <f>((T8-T$4)+(U8-U$4))</f>
        <v>252</v>
      </c>
      <c r="W8">
        <f>V8/$A8</f>
        <v>1.96875</v>
      </c>
      <c r="X8">
        <v>120</v>
      </c>
      <c r="Y8">
        <v>1596</v>
      </c>
      <c r="Z8">
        <f>((X8-X$4)+(Y8-Y$4))</f>
        <v>1536</v>
      </c>
      <c r="AA8">
        <f>Z8/$A8</f>
        <v>12</v>
      </c>
      <c r="AB8">
        <v>3192</v>
      </c>
      <c r="AC8">
        <v>1596</v>
      </c>
      <c r="AD8">
        <f>((AB8-AB$4)+(AC8-AC$4))</f>
        <v>4608</v>
      </c>
      <c r="AE8">
        <f>AD8/$A8</f>
        <v>36</v>
      </c>
      <c r="AF8">
        <v>3192</v>
      </c>
      <c r="AG8">
        <v>1596</v>
      </c>
      <c r="AH8">
        <f>((AF8-AF$4)+(AG8-AG$4))</f>
        <v>4608</v>
      </c>
      <c r="AI8">
        <f>AH8/$A8</f>
        <v>36</v>
      </c>
      <c r="AJ8">
        <v>9336</v>
      </c>
      <c r="AK8">
        <v>1596</v>
      </c>
      <c r="AL8">
        <f>((AJ8-AJ$4)+(AK8-AK$4))</f>
        <v>10752</v>
      </c>
      <c r="AM8">
        <f>AL8/$A8</f>
        <v>84</v>
      </c>
      <c r="AN8">
        <v>6264</v>
      </c>
      <c r="AO8">
        <v>1596</v>
      </c>
      <c r="AP8">
        <f>((AN8-AN$4)+(AO8-AO$4))</f>
        <v>7680</v>
      </c>
      <c r="AQ8">
        <f>AP8/$A8</f>
        <v>60</v>
      </c>
      <c r="AR8">
        <v>6312</v>
      </c>
      <c r="AS8">
        <v>1596</v>
      </c>
      <c r="AT8">
        <f>((AR8-AR$4)+(AS8-AS$4))</f>
        <v>7680</v>
      </c>
      <c r="AU8">
        <f>AT8/$A8</f>
        <v>60</v>
      </c>
      <c r="AV8">
        <v>6312</v>
      </c>
      <c r="AW8">
        <v>1596</v>
      </c>
      <c r="AX8">
        <f>((AV8-AV$4)+(AW8-AW$4))</f>
        <v>7680</v>
      </c>
      <c r="AY8">
        <f>AX8/$A8</f>
        <v>60</v>
      </c>
      <c r="AZ8">
        <v>4728</v>
      </c>
      <c r="BA8">
        <v>1596</v>
      </c>
      <c r="BB8">
        <f>((AZ8-AZ$4)+(BA8-BA$4))</f>
        <v>6144</v>
      </c>
      <c r="BC8">
        <f>BB8/$A8</f>
        <v>48</v>
      </c>
      <c r="BD8">
        <v>13944</v>
      </c>
      <c r="BE8">
        <v>1596</v>
      </c>
      <c r="BF8">
        <f>((BD8-BD$4)+(BE8-BE$4))</f>
        <v>15360</v>
      </c>
      <c r="BG8">
        <f>BF8/$A8</f>
        <v>120</v>
      </c>
      <c r="BH8">
        <v>7800</v>
      </c>
      <c r="BI8">
        <v>1596</v>
      </c>
      <c r="BJ8">
        <f>((BH8-BH$4)+(BI8-BI$4))</f>
        <v>9216</v>
      </c>
      <c r="BK8">
        <f>BJ8/$A8</f>
        <v>72</v>
      </c>
      <c r="BL8">
        <v>168</v>
      </c>
      <c r="BM8">
        <v>1596</v>
      </c>
      <c r="BN8">
        <f>((BL8-BL$4)+(BM8-BM$4))</f>
        <v>1536</v>
      </c>
      <c r="BO8">
        <f>BN8/$A8</f>
        <v>12</v>
      </c>
      <c r="BP8">
        <v>168</v>
      </c>
      <c r="BQ8">
        <v>1080</v>
      </c>
      <c r="BR8">
        <f>((BP8-BP$4)+(BQ8-BQ$4))</f>
        <v>1020</v>
      </c>
      <c r="BS8">
        <f>BR8/$A8</f>
        <v>7.96875</v>
      </c>
      <c r="BT8">
        <v>96</v>
      </c>
      <c r="BU8">
        <v>1596</v>
      </c>
      <c r="BV8">
        <f>((BT8-BT$4)+(BU8-BU$4))</f>
        <v>1536</v>
      </c>
      <c r="BW8">
        <f>BV8/$A8</f>
        <v>12</v>
      </c>
    </row>
    <row r="11" spans="1:75" x14ac:dyDescent="0.25">
      <c r="R11" t="s">
        <v>28</v>
      </c>
      <c r="S11">
        <v>2</v>
      </c>
      <c r="AD11" t="s">
        <v>28</v>
      </c>
      <c r="AE11">
        <v>4</v>
      </c>
      <c r="AH11" t="s">
        <v>28</v>
      </c>
      <c r="AI11">
        <v>4</v>
      </c>
      <c r="AL11" t="s">
        <v>28</v>
      </c>
      <c r="AM11">
        <v>12</v>
      </c>
      <c r="AP11" t="s">
        <v>28</v>
      </c>
      <c r="AQ11">
        <v>12</v>
      </c>
    </row>
    <row r="12" spans="1:75" x14ac:dyDescent="0.25">
      <c r="R12" t="s">
        <v>29</v>
      </c>
      <c r="S12">
        <f>S8-S11</f>
        <v>34</v>
      </c>
      <c r="AD12" t="s">
        <v>29</v>
      </c>
      <c r="AE12">
        <f>AE8-AE11</f>
        <v>32</v>
      </c>
      <c r="AH12" t="s">
        <v>29</v>
      </c>
      <c r="AI12">
        <f>AI8-AI11</f>
        <v>32</v>
      </c>
      <c r="AL12" t="s">
        <v>29</v>
      </c>
      <c r="AM12">
        <f>AM8-AM11</f>
        <v>72</v>
      </c>
      <c r="AP12" t="s">
        <v>29</v>
      </c>
      <c r="AQ12">
        <f>AQ8-AQ11</f>
        <v>48</v>
      </c>
    </row>
    <row r="13" spans="1:75" x14ac:dyDescent="0.25">
      <c r="AM13">
        <f>AM12-32</f>
        <v>40</v>
      </c>
    </row>
  </sheetData>
  <mergeCells count="18">
    <mergeCell ref="BL1:BO1"/>
    <mergeCell ref="BP1:BS1"/>
    <mergeCell ref="BT1:BW1"/>
    <mergeCell ref="AF1:AI1"/>
    <mergeCell ref="AJ1:AM1"/>
    <mergeCell ref="AZ1:BC1"/>
    <mergeCell ref="BD1:BG1"/>
    <mergeCell ref="BH1:BK1"/>
    <mergeCell ref="T1:W1"/>
    <mergeCell ref="AN1:AQ1"/>
    <mergeCell ref="AR1:AU1"/>
    <mergeCell ref="AV1:AY1"/>
    <mergeCell ref="D1:G1"/>
    <mergeCell ref="H1:K1"/>
    <mergeCell ref="L1:O1"/>
    <mergeCell ref="P1:S1"/>
    <mergeCell ref="X1:AA1"/>
    <mergeCell ref="AB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9" sqref="B9"/>
    </sheetView>
  </sheetViews>
  <sheetFormatPr defaultRowHeight="15" x14ac:dyDescent="0.25"/>
  <sheetData>
    <row r="1" spans="1:5" x14ac:dyDescent="0.25">
      <c r="B1" s="1" t="s">
        <v>26</v>
      </c>
      <c r="C1" s="1"/>
      <c r="D1" s="1"/>
      <c r="E1" s="1"/>
    </row>
    <row r="2" spans="1:5" x14ac:dyDescent="0.25">
      <c r="B2" t="s">
        <v>2</v>
      </c>
      <c r="C2" t="s">
        <v>3</v>
      </c>
      <c r="D2" t="s">
        <v>7</v>
      </c>
      <c r="E2" t="s">
        <v>8</v>
      </c>
    </row>
    <row r="3" spans="1:5" x14ac:dyDescent="0.25">
      <c r="A3" t="s">
        <v>6</v>
      </c>
    </row>
    <row r="4" spans="1:5" x14ac:dyDescent="0.25">
      <c r="A4">
        <v>0</v>
      </c>
      <c r="B4">
        <v>168</v>
      </c>
      <c r="C4">
        <v>84</v>
      </c>
    </row>
    <row r="5" spans="1:5" x14ac:dyDescent="0.25">
      <c r="A5">
        <v>16</v>
      </c>
      <c r="B5">
        <v>936</v>
      </c>
      <c r="C5">
        <v>276</v>
      </c>
      <c r="D5">
        <f>((B5-B$4)+(C5-C$4))</f>
        <v>960</v>
      </c>
      <c r="E5">
        <f>D5/$A5</f>
        <v>60</v>
      </c>
    </row>
    <row r="6" spans="1:5" x14ac:dyDescent="0.25">
      <c r="A6">
        <v>32</v>
      </c>
      <c r="B6">
        <v>1704</v>
      </c>
      <c r="C6">
        <v>468</v>
      </c>
      <c r="D6">
        <f>((B6-B$4)+(C6-C$4))</f>
        <v>1920</v>
      </c>
      <c r="E6">
        <f>D6/$A6</f>
        <v>60</v>
      </c>
    </row>
    <row r="7" spans="1:5" x14ac:dyDescent="0.25">
      <c r="A7">
        <v>64</v>
      </c>
      <c r="B7">
        <v>3240</v>
      </c>
      <c r="C7">
        <v>852</v>
      </c>
      <c r="D7">
        <f>((B7-B$4)+(C7-C$4))</f>
        <v>3840</v>
      </c>
      <c r="E7">
        <f>D7/$A7</f>
        <v>60</v>
      </c>
    </row>
    <row r="8" spans="1:5" x14ac:dyDescent="0.25">
      <c r="A8">
        <v>128</v>
      </c>
      <c r="B8">
        <v>6312</v>
      </c>
      <c r="C8">
        <v>1620</v>
      </c>
      <c r="D8">
        <f>((B8-B$4)+(C8-C$4))</f>
        <v>7680</v>
      </c>
      <c r="E8">
        <f>D8/$A8</f>
        <v>60</v>
      </c>
    </row>
  </sheetData>
  <mergeCells count="1">
    <mergeCell ref="B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" sqref="Y5"/>
    </sheetView>
  </sheetViews>
  <sheetFormatPr defaultRowHeight="15" x14ac:dyDescent="0.25"/>
  <sheetData>
    <row r="1" spans="1:27" x14ac:dyDescent="0.25">
      <c r="B1" t="s">
        <v>5</v>
      </c>
      <c r="D1" s="1" t="s">
        <v>20</v>
      </c>
      <c r="E1" s="1"/>
      <c r="F1" s="1"/>
      <c r="G1" s="1"/>
      <c r="H1" s="1" t="s">
        <v>20</v>
      </c>
      <c r="I1" s="1"/>
      <c r="J1" s="1"/>
      <c r="K1" s="1"/>
      <c r="L1" s="1" t="s">
        <v>21</v>
      </c>
      <c r="M1" s="1"/>
      <c r="N1" s="1"/>
      <c r="O1" s="1"/>
      <c r="P1" s="1" t="s">
        <v>22</v>
      </c>
      <c r="Q1" s="1"/>
      <c r="R1" s="1"/>
      <c r="S1" s="1"/>
      <c r="T1" s="1" t="s">
        <v>23</v>
      </c>
      <c r="U1" s="1"/>
      <c r="V1" s="1"/>
      <c r="W1" s="1"/>
      <c r="X1" s="1" t="s">
        <v>24</v>
      </c>
      <c r="Y1" s="1"/>
      <c r="Z1" s="1"/>
      <c r="AA1" s="1"/>
    </row>
    <row r="2" spans="1:27" x14ac:dyDescent="0.25">
      <c r="B2" t="s">
        <v>19</v>
      </c>
      <c r="C2" t="s">
        <v>2</v>
      </c>
      <c r="D2" t="s">
        <v>19</v>
      </c>
      <c r="E2" t="s">
        <v>2</v>
      </c>
      <c r="F2" t="s">
        <v>7</v>
      </c>
      <c r="G2" t="s">
        <v>8</v>
      </c>
      <c r="H2" t="s">
        <v>19</v>
      </c>
      <c r="I2" t="s">
        <v>2</v>
      </c>
      <c r="J2" t="s">
        <v>7</v>
      </c>
      <c r="K2" t="s">
        <v>8</v>
      </c>
      <c r="L2" t="s">
        <v>19</v>
      </c>
      <c r="M2" t="s">
        <v>2</v>
      </c>
      <c r="N2" t="s">
        <v>7</v>
      </c>
      <c r="O2" t="s">
        <v>8</v>
      </c>
      <c r="P2" t="s">
        <v>19</v>
      </c>
      <c r="Q2" t="s">
        <v>2</v>
      </c>
      <c r="R2" t="s">
        <v>7</v>
      </c>
      <c r="S2" t="s">
        <v>8</v>
      </c>
      <c r="T2" t="s">
        <v>19</v>
      </c>
      <c r="U2" t="s">
        <v>2</v>
      </c>
      <c r="V2" t="s">
        <v>7</v>
      </c>
      <c r="W2" t="s">
        <v>8</v>
      </c>
      <c r="X2" t="s">
        <v>19</v>
      </c>
      <c r="Y2" t="s">
        <v>2</v>
      </c>
      <c r="Z2" t="s">
        <v>7</v>
      </c>
      <c r="AA2" t="s">
        <v>8</v>
      </c>
    </row>
    <row r="3" spans="1:27" x14ac:dyDescent="0.25">
      <c r="B3">
        <v>480</v>
      </c>
      <c r="C3">
        <v>120</v>
      </c>
    </row>
    <row r="4" spans="1:27" x14ac:dyDescent="0.25">
      <c r="A4">
        <v>16</v>
      </c>
      <c r="D4">
        <v>684</v>
      </c>
      <c r="E4">
        <v>120</v>
      </c>
      <c r="F4">
        <f>(D4-$B3)+(E4-$C3)</f>
        <v>204</v>
      </c>
      <c r="G4">
        <f>F4/$A4</f>
        <v>12.75</v>
      </c>
      <c r="H4">
        <v>684</v>
      </c>
      <c r="I4">
        <v>120</v>
      </c>
      <c r="J4">
        <f>(H4-$B3)+(I4-$C3)</f>
        <v>204</v>
      </c>
      <c r="K4">
        <f>J4/$A4</f>
        <v>12.75</v>
      </c>
      <c r="L4">
        <v>684</v>
      </c>
      <c r="M4">
        <v>120</v>
      </c>
      <c r="N4">
        <f>(L4-$B3)+(M4-$C3)</f>
        <v>204</v>
      </c>
      <c r="O4">
        <f>N4/$A4</f>
        <v>12.75</v>
      </c>
      <c r="P4">
        <v>684</v>
      </c>
      <c r="Q4">
        <v>1848</v>
      </c>
      <c r="R4">
        <f>(P4-$B3)+(Q4-$C3)</f>
        <v>1932</v>
      </c>
      <c r="S4">
        <f>R4/$A4</f>
        <v>120.75</v>
      </c>
      <c r="T4">
        <v>684</v>
      </c>
      <c r="U4">
        <v>504</v>
      </c>
      <c r="V4">
        <f>(T4-$B3)+(U4-$C3)</f>
        <v>588</v>
      </c>
      <c r="W4">
        <f>V4/$A4</f>
        <v>36.75</v>
      </c>
      <c r="X4">
        <v>684</v>
      </c>
      <c r="Y4">
        <v>120</v>
      </c>
      <c r="Z4">
        <f>(X4-$B3)+(Y4-$C3)</f>
        <v>204</v>
      </c>
      <c r="AA4">
        <f>Z4/$A4</f>
        <v>12.75</v>
      </c>
    </row>
  </sheetData>
  <mergeCells count="6">
    <mergeCell ref="D1:G1"/>
    <mergeCell ref="H1:K1"/>
    <mergeCell ref="L1:O1"/>
    <mergeCell ref="P1:S1"/>
    <mergeCell ref="T1:W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InstanceArray</vt:lpstr>
      <vt:lpstr>StaticArray</vt:lpstr>
      <vt:lpstr>Classes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Grant</dc:creator>
  <cp:lastModifiedBy>Murray Grant</cp:lastModifiedBy>
  <dcterms:created xsi:type="dcterms:W3CDTF">2012-09-14T11:17:23Z</dcterms:created>
  <dcterms:modified xsi:type="dcterms:W3CDTF">2012-09-16T12:58:28Z</dcterms:modified>
</cp:coreProperties>
</file>