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hadaway/Documents/GitHub/data-glacier/drug-persistency-classification/"/>
    </mc:Choice>
  </mc:AlternateContent>
  <xr:revisionPtr revIDLastSave="0" documentId="13_ncr:1_{5D50950E-EC61-0543-BB84-00C33A4F4BEA}" xr6:coauthVersionLast="47" xr6:coauthVersionMax="47" xr10:uidLastSave="{00000000-0000-0000-0000-000000000000}"/>
  <bookViews>
    <workbookView xWindow="3960" yWindow="940" windowWidth="17200" windowHeight="16440" xr2:uid="{35928DE1-2BA7-2D4C-BF83-84D81B56930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1" i="1" l="1"/>
  <c r="A41" i="1"/>
  <c r="A27" i="1"/>
  <c r="A13" i="1"/>
  <c r="A9" i="1"/>
  <c r="A4" i="1"/>
  <c r="A1" i="1"/>
  <c r="A71" i="1" s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12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11" i="1"/>
  <c r="D2" i="1"/>
  <c r="D4" i="1"/>
  <c r="D5" i="1"/>
  <c r="D6" i="1"/>
  <c r="D7" i="1"/>
  <c r="D8" i="1"/>
  <c r="D9" i="1"/>
  <c r="D10" i="1"/>
  <c r="D1" i="1"/>
</calcChain>
</file>

<file path=xl/sharedStrings.xml><?xml version="1.0" encoding="utf-8"?>
<sst xmlns="http://schemas.openxmlformats.org/spreadsheetml/2006/main" count="146" uniqueCount="83">
  <si>
    <t>Persistency_Flag</t>
  </si>
  <si>
    <t>Gender</t>
  </si>
  <si>
    <t>Race</t>
  </si>
  <si>
    <t>Ethnicity</t>
  </si>
  <si>
    <t>Region</t>
  </si>
  <si>
    <t>Age_Bucket</t>
  </si>
  <si>
    <t>Ntm_Speciality</t>
  </si>
  <si>
    <t>Ntm_Specialist_Flag</t>
  </si>
  <si>
    <t>Ntm_Speciality_Bucket</t>
  </si>
  <si>
    <t>Gluco_Record_Prior_Ntm</t>
  </si>
  <si>
    <t>Gluco_Record_During_Rx</t>
  </si>
  <si>
    <t>Dexa_Freq_During_Rx</t>
  </si>
  <si>
    <t>Dexa_During_Rx</t>
  </si>
  <si>
    <t>Frag_Frac_Prior_Ntm</t>
  </si>
  <si>
    <t>Frag_Frac_During_Rx</t>
  </si>
  <si>
    <t>Risk_Segment_Prior_Ntm</t>
  </si>
  <si>
    <t>Tscore_Bucket_Prior_Ntm</t>
  </si>
  <si>
    <t>Risk_Segment_During_Rx</t>
  </si>
  <si>
    <t>Tscore_Bucket_During_Rx</t>
  </si>
  <si>
    <t>Change_T_Score</t>
  </si>
  <si>
    <t>Change_Risk_Segment</t>
  </si>
  <si>
    <t>Adherent_Flag</t>
  </si>
  <si>
    <t>Idn_Indicator</t>
  </si>
  <si>
    <t>Injectable_Experience_During_Rx</t>
  </si>
  <si>
    <t>Comorb_Encounter_For_Screening_For_Malignant_Neoplasms</t>
  </si>
  <si>
    <t>Comorb_Encounter_For_Immunization</t>
  </si>
  <si>
    <t>Comorb_Encntr_For_General_Exam_W_O_Complaint,_Susp_Or_Reprtd_Dx</t>
  </si>
  <si>
    <t>Comorb_Vitamin_D_Deficiency</t>
  </si>
  <si>
    <t>Comorb_Other_Joint_Disorder_Not_Elsewhere_Classified</t>
  </si>
  <si>
    <t>Comorb_Encntr_For_Oth_Sp_Exam_W_O_Complaint_Suspected_Or_Reprtd_Dx</t>
  </si>
  <si>
    <t>Comorb_Long_Term_Current_Drug_Therapy</t>
  </si>
  <si>
    <t>Comorb_Dorsalgia</t>
  </si>
  <si>
    <t>Comorb_Personal_History_Of_Other_Diseases_And_Conditions</t>
  </si>
  <si>
    <t>Comorb_Other_Disorders_Of_Bone_Density_And_Structure</t>
  </si>
  <si>
    <t>Comorb_Disorders_of_lipoprotein_metabolism_and_other_lipidemias</t>
  </si>
  <si>
    <t>Comorb_Osteoporosis_without_current_pathological_fracture</t>
  </si>
  <si>
    <t>Comorb_Personal_history_of_malignant_neoplasm</t>
  </si>
  <si>
    <t>Comorb_Gastro_esophageal_reflux_disease</t>
  </si>
  <si>
    <t>Concom_Cholesterol_And_Triglyceride_Regulating_Preparations</t>
  </si>
  <si>
    <t>Concom_Narcotics</t>
  </si>
  <si>
    <t>Concom_Systemic_Corticosteroids_Plain</t>
  </si>
  <si>
    <t>Concom_Anti_Depressants_And_Mood_Stabilisers</t>
  </si>
  <si>
    <t>Concom_Fluoroquinolones</t>
  </si>
  <si>
    <t>Concom_Cephalosporins</t>
  </si>
  <si>
    <t>Concom_Macrolides_And_Similar_Types</t>
  </si>
  <si>
    <t>Concom_Broad_Spectrum_Penicillins</t>
  </si>
  <si>
    <t>Concom_Anaesthetics_General</t>
  </si>
  <si>
    <t>Concom_Viral_Vaccines</t>
  </si>
  <si>
    <t>Risk_Type_1_Insulin_Dependent_Diabetes</t>
  </si>
  <si>
    <t>Risk_Osteogenesis_Imperfecta</t>
  </si>
  <si>
    <t>Risk_Rheumatoid_Arthritis</t>
  </si>
  <si>
    <t>Risk_Untreated_Chronic_Hyperthyroidism</t>
  </si>
  <si>
    <t>Risk_Untreated_Chronic_Hypogonadism</t>
  </si>
  <si>
    <t>Risk_Untreated_Early_Menopause</t>
  </si>
  <si>
    <t>Risk_Patient_Parent_Fractured_Their_Hip</t>
  </si>
  <si>
    <t>Risk_Smoking_Tobacco</t>
  </si>
  <si>
    <t>Risk_Chronic_Malnutrition_Or_Malabsorption</t>
  </si>
  <si>
    <t>Risk_Chronic_Liver_Disease</t>
  </si>
  <si>
    <t>Risk_Family_History_Of_Osteoporosis</t>
  </si>
  <si>
    <t>Risk_Low_Calcium_Intake</t>
  </si>
  <si>
    <t>Risk_Vitamin_D_Insufficiency</t>
  </si>
  <si>
    <t>Risk_Poor_Health_Frailty</t>
  </si>
  <si>
    <t>Risk_Excessive_Thinness</t>
  </si>
  <si>
    <t>Risk_Hysterectomy_Oophorectomy</t>
  </si>
  <si>
    <t>Risk_Estrogen_Deficiency</t>
  </si>
  <si>
    <t>Risk_Immobilization</t>
  </si>
  <si>
    <t>Risk_Recurring_Falls</t>
  </si>
  <si>
    <t>Count_Of_Risks</t>
  </si>
  <si>
    <t>id</t>
  </si>
  <si>
    <t>identifier</t>
  </si>
  <si>
    <t>target variable</t>
  </si>
  <si>
    <t>demographic details</t>
  </si>
  <si>
    <t>provider attributes</t>
  </si>
  <si>
    <t>clinical factors</t>
  </si>
  <si>
    <t>comorbidity details</t>
  </si>
  <si>
    <t>concomitancy details</t>
  </si>
  <si>
    <t>risk factors</t>
  </si>
  <si>
    <t>nominal</t>
  </si>
  <si>
    <t>ordinal</t>
  </si>
  <si>
    <t>binary nominal</t>
  </si>
  <si>
    <t>discrete</t>
  </si>
  <si>
    <t>unique identifier</t>
  </si>
  <si>
    <t>target variable, binary nominal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</si>
</sst>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40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3B30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1" xfId="0" applyFill="1" applyBorder="1" applyAlignment="1">
      <alignment vertical="top"/>
    </xf>
    <xf numFmtId="0" fontId="0" fillId="0" borderId="1" xfId="0" applyBorder="1" applyAlignment="1">
      <alignment vertical="top"/>
    </xf>
    <xf numFmtId="0" fontId="0" fillId="3" borderId="1" xfId="0" applyFill="1" applyBorder="1" applyAlignment="1">
      <alignment vertical="top"/>
    </xf>
    <xf numFmtId="0" fontId="0" fillId="4" borderId="1" xfId="0" applyFill="1" applyBorder="1" applyAlignment="1">
      <alignment vertical="top"/>
    </xf>
    <xf numFmtId="0" fontId="0" fillId="8" borderId="1" xfId="0" applyFill="1" applyBorder="1" applyAlignment="1">
      <alignment vertical="top"/>
    </xf>
    <xf numFmtId="0" fontId="0" fillId="6" borderId="1" xfId="0" applyFill="1" applyBorder="1" applyAlignment="1">
      <alignment vertical="top"/>
    </xf>
    <xf numFmtId="0" fontId="0" fillId="7" borderId="1" xfId="0" applyFill="1" applyBorder="1" applyAlignment="1">
      <alignment vertical="top"/>
    </xf>
    <xf numFmtId="0" fontId="0" fillId="5" borderId="1" xfId="0" applyFill="1" applyBorder="1" applyAlignment="1">
      <alignment vertical="top"/>
    </xf>
    <xf numFmtId="0" fontId="0" fillId="2" borderId="5" xfId="0" applyFill="1" applyBorder="1" applyAlignment="1">
      <alignment vertical="top"/>
    </xf>
    <xf numFmtId="0" fontId="0" fillId="3" borderId="5" xfId="0" applyFill="1" applyBorder="1" applyAlignment="1">
      <alignment vertical="top"/>
    </xf>
    <xf numFmtId="0" fontId="0" fillId="4" borderId="5" xfId="0" applyFill="1" applyBorder="1" applyAlignment="1">
      <alignment vertical="top"/>
    </xf>
    <xf numFmtId="0" fontId="0" fillId="8" borderId="5" xfId="0" applyFill="1" applyBorder="1" applyAlignment="1">
      <alignment vertical="top"/>
    </xf>
    <xf numFmtId="0" fontId="0" fillId="6" borderId="5" xfId="0" applyFill="1" applyBorder="1" applyAlignment="1">
      <alignment vertical="top"/>
    </xf>
    <xf numFmtId="0" fontId="0" fillId="7" borderId="5" xfId="0" applyFill="1" applyBorder="1" applyAlignment="1">
      <alignment vertical="top"/>
    </xf>
    <xf numFmtId="0" fontId="0" fillId="5" borderId="5" xfId="0" applyFill="1" applyBorder="1" applyAlignment="1">
      <alignment vertical="top"/>
    </xf>
    <xf numFmtId="0" fontId="0" fillId="9" borderId="2" xfId="0" applyFill="1" applyBorder="1" applyAlignment="1">
      <alignment vertical="top"/>
    </xf>
    <xf numFmtId="0" fontId="0" fillId="9" borderId="3" xfId="0" applyFill="1" applyBorder="1" applyAlignment="1">
      <alignment vertical="top"/>
    </xf>
    <xf numFmtId="0" fontId="0" fillId="9" borderId="4" xfId="0" applyFill="1" applyBorder="1" applyAlignment="1">
      <alignment vertical="top"/>
    </xf>
    <xf numFmtId="0" fontId="0" fillId="0" borderId="1" xfId="0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B30"/>
      <color rgb="FFFF4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133A8-CE56-D94A-A611-BF144F7303F8}">
  <dimension ref="A1:E71"/>
  <sheetViews>
    <sheetView showGridLines="0" showRowColHeaders="0" tabSelected="1" workbookViewId="0"/>
  </sheetViews>
  <sheetFormatPr baseColWidth="10" defaultRowHeight="16" x14ac:dyDescent="0.2"/>
  <cols>
    <col min="1" max="1" width="3.1640625" bestFit="1" customWidth="1"/>
    <col min="2" max="2" width="68" hidden="1" customWidth="1"/>
    <col min="3" max="3" width="18.5" bestFit="1" customWidth="1"/>
    <col min="4" max="4" width="64.83203125" bestFit="1" customWidth="1"/>
  </cols>
  <sheetData>
    <row r="1" spans="1:5" x14ac:dyDescent="0.2">
      <c r="A1" s="16">
        <f>ROWS(B1:B2)</f>
        <v>2</v>
      </c>
      <c r="B1" s="9" t="s">
        <v>68</v>
      </c>
      <c r="C1" s="2" t="s">
        <v>69</v>
      </c>
      <c r="D1" s="1" t="str">
        <f>LOWER(B1)</f>
        <v>id</v>
      </c>
      <c r="E1" t="s">
        <v>81</v>
      </c>
    </row>
    <row r="2" spans="1:5" x14ac:dyDescent="0.2">
      <c r="A2" s="17"/>
      <c r="B2" s="9" t="s">
        <v>0</v>
      </c>
      <c r="C2" s="2" t="s">
        <v>70</v>
      </c>
      <c r="D2" s="1" t="str">
        <f t="shared" ref="D2:D66" si="0">LOWER(B2)</f>
        <v>persistency_flag</v>
      </c>
      <c r="E2" t="s">
        <v>82</v>
      </c>
    </row>
    <row r="4" spans="1:5" x14ac:dyDescent="0.2">
      <c r="A4" s="17">
        <f>ROWS(B4:B8)</f>
        <v>5</v>
      </c>
      <c r="B4" s="10" t="s">
        <v>1</v>
      </c>
      <c r="C4" s="19" t="s">
        <v>71</v>
      </c>
      <c r="D4" s="3" t="str">
        <f t="shared" si="0"/>
        <v>gender</v>
      </c>
      <c r="E4" t="s">
        <v>77</v>
      </c>
    </row>
    <row r="5" spans="1:5" x14ac:dyDescent="0.2">
      <c r="A5" s="17"/>
      <c r="B5" s="10" t="s">
        <v>2</v>
      </c>
      <c r="C5" s="19"/>
      <c r="D5" s="3" t="str">
        <f t="shared" si="0"/>
        <v>race</v>
      </c>
      <c r="E5" t="s">
        <v>77</v>
      </c>
    </row>
    <row r="6" spans="1:5" x14ac:dyDescent="0.2">
      <c r="A6" s="17"/>
      <c r="B6" s="10" t="s">
        <v>3</v>
      </c>
      <c r="C6" s="19"/>
      <c r="D6" s="3" t="str">
        <f t="shared" si="0"/>
        <v>ethnicity</v>
      </c>
      <c r="E6" t="s">
        <v>77</v>
      </c>
    </row>
    <row r="7" spans="1:5" x14ac:dyDescent="0.2">
      <c r="A7" s="17"/>
      <c r="B7" s="10" t="s">
        <v>4</v>
      </c>
      <c r="C7" s="19"/>
      <c r="D7" s="3" t="str">
        <f t="shared" si="0"/>
        <v>region</v>
      </c>
      <c r="E7" t="s">
        <v>77</v>
      </c>
    </row>
    <row r="8" spans="1:5" x14ac:dyDescent="0.2">
      <c r="A8" s="17"/>
      <c r="B8" s="10" t="s">
        <v>5</v>
      </c>
      <c r="C8" s="19"/>
      <c r="D8" s="3" t="str">
        <f t="shared" si="0"/>
        <v>age_bucket</v>
      </c>
      <c r="E8" t="s">
        <v>78</v>
      </c>
    </row>
    <row r="9" spans="1:5" x14ac:dyDescent="0.2">
      <c r="A9" s="17">
        <f>ROWS(B9:B12)</f>
        <v>4</v>
      </c>
      <c r="B9" s="11" t="s">
        <v>6</v>
      </c>
      <c r="C9" s="19" t="s">
        <v>72</v>
      </c>
      <c r="D9" s="4" t="str">
        <f t="shared" si="0"/>
        <v>ntm_speciality</v>
      </c>
      <c r="E9" t="s">
        <v>77</v>
      </c>
    </row>
    <row r="10" spans="1:5" x14ac:dyDescent="0.2">
      <c r="A10" s="17"/>
      <c r="B10" s="11" t="s">
        <v>7</v>
      </c>
      <c r="C10" s="19"/>
      <c r="D10" s="4" t="str">
        <f t="shared" si="0"/>
        <v>ntm_specialist_flag</v>
      </c>
      <c r="E10" t="s">
        <v>79</v>
      </c>
    </row>
    <row r="11" spans="1:5" x14ac:dyDescent="0.2">
      <c r="A11" s="17"/>
      <c r="B11" s="11" t="s">
        <v>8</v>
      </c>
      <c r="C11" s="19"/>
      <c r="D11" s="4" t="str">
        <f t="shared" si="0"/>
        <v>ntm_speciality_bucket</v>
      </c>
      <c r="E11" t="s">
        <v>77</v>
      </c>
    </row>
    <row r="12" spans="1:5" x14ac:dyDescent="0.2">
      <c r="A12" s="17"/>
      <c r="B12" s="11" t="s">
        <v>22</v>
      </c>
      <c r="C12" s="19"/>
      <c r="D12" s="4" t="str">
        <f>LOWER(B12)</f>
        <v>idn_indicator</v>
      </c>
      <c r="E12" t="s">
        <v>79</v>
      </c>
    </row>
    <row r="13" spans="1:5" x14ac:dyDescent="0.2">
      <c r="A13" s="17">
        <f>ROWS(B13:B26)</f>
        <v>14</v>
      </c>
      <c r="B13" s="12" t="s">
        <v>9</v>
      </c>
      <c r="C13" s="19" t="s">
        <v>73</v>
      </c>
      <c r="D13" s="5" t="str">
        <f t="shared" si="0"/>
        <v>gluco_record_prior_ntm</v>
      </c>
      <c r="E13" t="s">
        <v>79</v>
      </c>
    </row>
    <row r="14" spans="1:5" x14ac:dyDescent="0.2">
      <c r="A14" s="17"/>
      <c r="B14" s="12" t="s">
        <v>10</v>
      </c>
      <c r="C14" s="19"/>
      <c r="D14" s="5" t="str">
        <f t="shared" si="0"/>
        <v>gluco_record_during_rx</v>
      </c>
      <c r="E14" t="s">
        <v>79</v>
      </c>
    </row>
    <row r="15" spans="1:5" x14ac:dyDescent="0.2">
      <c r="A15" s="17"/>
      <c r="B15" s="12" t="s">
        <v>11</v>
      </c>
      <c r="C15" s="19"/>
      <c r="D15" s="5" t="str">
        <f t="shared" si="0"/>
        <v>dexa_freq_during_rx</v>
      </c>
      <c r="E15" t="s">
        <v>80</v>
      </c>
    </row>
    <row r="16" spans="1:5" x14ac:dyDescent="0.2">
      <c r="A16" s="17"/>
      <c r="B16" s="12" t="s">
        <v>12</v>
      </c>
      <c r="C16" s="19"/>
      <c r="D16" s="5" t="str">
        <f t="shared" si="0"/>
        <v>dexa_during_rx</v>
      </c>
      <c r="E16" t="s">
        <v>79</v>
      </c>
    </row>
    <row r="17" spans="1:5" x14ac:dyDescent="0.2">
      <c r="A17" s="17"/>
      <c r="B17" s="12" t="s">
        <v>13</v>
      </c>
      <c r="C17" s="19"/>
      <c r="D17" s="5" t="str">
        <f t="shared" si="0"/>
        <v>frag_frac_prior_ntm</v>
      </c>
      <c r="E17" t="s">
        <v>79</v>
      </c>
    </row>
    <row r="18" spans="1:5" x14ac:dyDescent="0.2">
      <c r="A18" s="17"/>
      <c r="B18" s="12" t="s">
        <v>14</v>
      </c>
      <c r="C18" s="19"/>
      <c r="D18" s="5" t="str">
        <f t="shared" si="0"/>
        <v>frag_frac_during_rx</v>
      </c>
      <c r="E18" t="s">
        <v>79</v>
      </c>
    </row>
    <row r="19" spans="1:5" x14ac:dyDescent="0.2">
      <c r="A19" s="17"/>
      <c r="B19" s="12" t="s">
        <v>15</v>
      </c>
      <c r="C19" s="19"/>
      <c r="D19" s="5" t="str">
        <f t="shared" si="0"/>
        <v>risk_segment_prior_ntm</v>
      </c>
      <c r="E19" t="s">
        <v>78</v>
      </c>
    </row>
    <row r="20" spans="1:5" x14ac:dyDescent="0.2">
      <c r="A20" s="17"/>
      <c r="B20" s="12" t="s">
        <v>16</v>
      </c>
      <c r="C20" s="19"/>
      <c r="D20" s="5" t="str">
        <f t="shared" si="0"/>
        <v>tscore_bucket_prior_ntm</v>
      </c>
      <c r="E20" t="s">
        <v>78</v>
      </c>
    </row>
    <row r="21" spans="1:5" x14ac:dyDescent="0.2">
      <c r="A21" s="17"/>
      <c r="B21" s="12" t="s">
        <v>17</v>
      </c>
      <c r="C21" s="19"/>
      <c r="D21" s="5" t="str">
        <f t="shared" si="0"/>
        <v>risk_segment_during_rx</v>
      </c>
      <c r="E21" t="s">
        <v>78</v>
      </c>
    </row>
    <row r="22" spans="1:5" x14ac:dyDescent="0.2">
      <c r="A22" s="17"/>
      <c r="B22" s="12" t="s">
        <v>18</v>
      </c>
      <c r="C22" s="19"/>
      <c r="D22" s="5" t="str">
        <f t="shared" si="0"/>
        <v>tscore_bucket_during_rx</v>
      </c>
      <c r="E22" t="s">
        <v>78</v>
      </c>
    </row>
    <row r="23" spans="1:5" x14ac:dyDescent="0.2">
      <c r="A23" s="17"/>
      <c r="B23" s="12" t="s">
        <v>19</v>
      </c>
      <c r="C23" s="19"/>
      <c r="D23" s="5" t="str">
        <f t="shared" si="0"/>
        <v>change_t_score</v>
      </c>
      <c r="E23" t="s">
        <v>77</v>
      </c>
    </row>
    <row r="24" spans="1:5" x14ac:dyDescent="0.2">
      <c r="A24" s="17"/>
      <c r="B24" s="12" t="s">
        <v>20</v>
      </c>
      <c r="C24" s="19"/>
      <c r="D24" s="5" t="str">
        <f t="shared" si="0"/>
        <v>change_risk_segment</v>
      </c>
      <c r="E24" t="s">
        <v>77</v>
      </c>
    </row>
    <row r="25" spans="1:5" x14ac:dyDescent="0.2">
      <c r="A25" s="17"/>
      <c r="B25" s="12" t="s">
        <v>21</v>
      </c>
      <c r="C25" s="19"/>
      <c r="D25" s="5" t="str">
        <f t="shared" si="0"/>
        <v>adherent_flag</v>
      </c>
      <c r="E25" t="s">
        <v>79</v>
      </c>
    </row>
    <row r="26" spans="1:5" x14ac:dyDescent="0.2">
      <c r="A26" s="17"/>
      <c r="B26" s="12" t="s">
        <v>23</v>
      </c>
      <c r="C26" s="19"/>
      <c r="D26" s="5" t="str">
        <f t="shared" si="0"/>
        <v>injectable_experience_during_rx</v>
      </c>
      <c r="E26" t="s">
        <v>79</v>
      </c>
    </row>
    <row r="27" spans="1:5" x14ac:dyDescent="0.2">
      <c r="A27" s="17">
        <f>ROWS(B27:B40)</f>
        <v>14</v>
      </c>
      <c r="B27" s="13" t="s">
        <v>24</v>
      </c>
      <c r="C27" s="19" t="s">
        <v>74</v>
      </c>
      <c r="D27" s="6" t="str">
        <f t="shared" si="0"/>
        <v>comorb_encounter_for_screening_for_malignant_neoplasms</v>
      </c>
      <c r="E27" t="s">
        <v>79</v>
      </c>
    </row>
    <row r="28" spans="1:5" x14ac:dyDescent="0.2">
      <c r="A28" s="17"/>
      <c r="B28" s="13" t="s">
        <v>25</v>
      </c>
      <c r="C28" s="19"/>
      <c r="D28" s="6" t="str">
        <f t="shared" si="0"/>
        <v>comorb_encounter_for_immunization</v>
      </c>
      <c r="E28" t="s">
        <v>79</v>
      </c>
    </row>
    <row r="29" spans="1:5" x14ac:dyDescent="0.2">
      <c r="A29" s="17"/>
      <c r="B29" s="13" t="s">
        <v>26</v>
      </c>
      <c r="C29" s="19"/>
      <c r="D29" s="6" t="str">
        <f t="shared" si="0"/>
        <v>comorb_encntr_for_general_exam_w_o_complaint,_susp_or_reprtd_dx</v>
      </c>
      <c r="E29" t="s">
        <v>79</v>
      </c>
    </row>
    <row r="30" spans="1:5" x14ac:dyDescent="0.2">
      <c r="A30" s="17"/>
      <c r="B30" s="13" t="s">
        <v>27</v>
      </c>
      <c r="C30" s="19"/>
      <c r="D30" s="6" t="str">
        <f t="shared" si="0"/>
        <v>comorb_vitamin_d_deficiency</v>
      </c>
      <c r="E30" t="s">
        <v>79</v>
      </c>
    </row>
    <row r="31" spans="1:5" x14ac:dyDescent="0.2">
      <c r="A31" s="17"/>
      <c r="B31" s="13" t="s">
        <v>28</v>
      </c>
      <c r="C31" s="19"/>
      <c r="D31" s="6" t="str">
        <f t="shared" si="0"/>
        <v>comorb_other_joint_disorder_not_elsewhere_classified</v>
      </c>
      <c r="E31" t="s">
        <v>79</v>
      </c>
    </row>
    <row r="32" spans="1:5" x14ac:dyDescent="0.2">
      <c r="A32" s="17"/>
      <c r="B32" s="13" t="s">
        <v>29</v>
      </c>
      <c r="C32" s="19"/>
      <c r="D32" s="6" t="str">
        <f t="shared" si="0"/>
        <v>comorb_encntr_for_oth_sp_exam_w_o_complaint_suspected_or_reprtd_dx</v>
      </c>
      <c r="E32" t="s">
        <v>79</v>
      </c>
    </row>
    <row r="33" spans="1:5" x14ac:dyDescent="0.2">
      <c r="A33" s="17"/>
      <c r="B33" s="13" t="s">
        <v>30</v>
      </c>
      <c r="C33" s="19"/>
      <c r="D33" s="6" t="str">
        <f t="shared" si="0"/>
        <v>comorb_long_term_current_drug_therapy</v>
      </c>
      <c r="E33" t="s">
        <v>79</v>
      </c>
    </row>
    <row r="34" spans="1:5" x14ac:dyDescent="0.2">
      <c r="A34" s="17"/>
      <c r="B34" s="13" t="s">
        <v>31</v>
      </c>
      <c r="C34" s="19"/>
      <c r="D34" s="6" t="str">
        <f t="shared" si="0"/>
        <v>comorb_dorsalgia</v>
      </c>
      <c r="E34" t="s">
        <v>79</v>
      </c>
    </row>
    <row r="35" spans="1:5" x14ac:dyDescent="0.2">
      <c r="A35" s="17"/>
      <c r="B35" s="13" t="s">
        <v>32</v>
      </c>
      <c r="C35" s="19"/>
      <c r="D35" s="6" t="str">
        <f t="shared" si="0"/>
        <v>comorb_personal_history_of_other_diseases_and_conditions</v>
      </c>
      <c r="E35" t="s">
        <v>79</v>
      </c>
    </row>
    <row r="36" spans="1:5" x14ac:dyDescent="0.2">
      <c r="A36" s="17"/>
      <c r="B36" s="13" t="s">
        <v>33</v>
      </c>
      <c r="C36" s="19"/>
      <c r="D36" s="6" t="str">
        <f t="shared" si="0"/>
        <v>comorb_other_disorders_of_bone_density_and_structure</v>
      </c>
      <c r="E36" t="s">
        <v>79</v>
      </c>
    </row>
    <row r="37" spans="1:5" x14ac:dyDescent="0.2">
      <c r="A37" s="17"/>
      <c r="B37" s="13" t="s">
        <v>34</v>
      </c>
      <c r="C37" s="19"/>
      <c r="D37" s="6" t="str">
        <f t="shared" si="0"/>
        <v>comorb_disorders_of_lipoprotein_metabolism_and_other_lipidemias</v>
      </c>
      <c r="E37" t="s">
        <v>79</v>
      </c>
    </row>
    <row r="38" spans="1:5" x14ac:dyDescent="0.2">
      <c r="A38" s="17"/>
      <c r="B38" s="13" t="s">
        <v>35</v>
      </c>
      <c r="C38" s="19"/>
      <c r="D38" s="6" t="str">
        <f t="shared" si="0"/>
        <v>comorb_osteoporosis_without_current_pathological_fracture</v>
      </c>
      <c r="E38" t="s">
        <v>79</v>
      </c>
    </row>
    <row r="39" spans="1:5" x14ac:dyDescent="0.2">
      <c r="A39" s="17"/>
      <c r="B39" s="13" t="s">
        <v>36</v>
      </c>
      <c r="C39" s="19"/>
      <c r="D39" s="6" t="str">
        <f t="shared" si="0"/>
        <v>comorb_personal_history_of_malignant_neoplasm</v>
      </c>
      <c r="E39" t="s">
        <v>79</v>
      </c>
    </row>
    <row r="40" spans="1:5" x14ac:dyDescent="0.2">
      <c r="A40" s="17"/>
      <c r="B40" s="13" t="s">
        <v>37</v>
      </c>
      <c r="C40" s="19"/>
      <c r="D40" s="6" t="str">
        <f t="shared" si="0"/>
        <v>comorb_gastro_esophageal_reflux_disease</v>
      </c>
      <c r="E40" t="s">
        <v>79</v>
      </c>
    </row>
    <row r="41" spans="1:5" x14ac:dyDescent="0.2">
      <c r="A41" s="17">
        <f>ROWS(B41:B50)</f>
        <v>10</v>
      </c>
      <c r="B41" s="14" t="s">
        <v>38</v>
      </c>
      <c r="C41" s="19" t="s">
        <v>75</v>
      </c>
      <c r="D41" s="7" t="str">
        <f t="shared" si="0"/>
        <v>concom_cholesterol_and_triglyceride_regulating_preparations</v>
      </c>
      <c r="E41" t="s">
        <v>79</v>
      </c>
    </row>
    <row r="42" spans="1:5" x14ac:dyDescent="0.2">
      <c r="A42" s="17"/>
      <c r="B42" s="14" t="s">
        <v>39</v>
      </c>
      <c r="C42" s="19"/>
      <c r="D42" s="7" t="str">
        <f t="shared" si="0"/>
        <v>concom_narcotics</v>
      </c>
      <c r="E42" t="s">
        <v>79</v>
      </c>
    </row>
    <row r="43" spans="1:5" x14ac:dyDescent="0.2">
      <c r="A43" s="17"/>
      <c r="B43" s="14" t="s">
        <v>40</v>
      </c>
      <c r="C43" s="19"/>
      <c r="D43" s="7" t="str">
        <f t="shared" si="0"/>
        <v>concom_systemic_corticosteroids_plain</v>
      </c>
      <c r="E43" t="s">
        <v>79</v>
      </c>
    </row>
    <row r="44" spans="1:5" x14ac:dyDescent="0.2">
      <c r="A44" s="17"/>
      <c r="B44" s="14" t="s">
        <v>41</v>
      </c>
      <c r="C44" s="19"/>
      <c r="D44" s="7" t="str">
        <f t="shared" si="0"/>
        <v>concom_anti_depressants_and_mood_stabilisers</v>
      </c>
      <c r="E44" t="s">
        <v>79</v>
      </c>
    </row>
    <row r="45" spans="1:5" x14ac:dyDescent="0.2">
      <c r="A45" s="17"/>
      <c r="B45" s="14" t="s">
        <v>42</v>
      </c>
      <c r="C45" s="19"/>
      <c r="D45" s="7" t="str">
        <f t="shared" si="0"/>
        <v>concom_fluoroquinolones</v>
      </c>
      <c r="E45" t="s">
        <v>79</v>
      </c>
    </row>
    <row r="46" spans="1:5" x14ac:dyDescent="0.2">
      <c r="A46" s="17"/>
      <c r="B46" s="14" t="s">
        <v>43</v>
      </c>
      <c r="C46" s="19"/>
      <c r="D46" s="7" t="str">
        <f t="shared" si="0"/>
        <v>concom_cephalosporins</v>
      </c>
      <c r="E46" t="s">
        <v>79</v>
      </c>
    </row>
    <row r="47" spans="1:5" x14ac:dyDescent="0.2">
      <c r="A47" s="17"/>
      <c r="B47" s="14" t="s">
        <v>44</v>
      </c>
      <c r="C47" s="19"/>
      <c r="D47" s="7" t="str">
        <f t="shared" si="0"/>
        <v>concom_macrolides_and_similar_types</v>
      </c>
      <c r="E47" t="s">
        <v>79</v>
      </c>
    </row>
    <row r="48" spans="1:5" x14ac:dyDescent="0.2">
      <c r="A48" s="17"/>
      <c r="B48" s="14" t="s">
        <v>45</v>
      </c>
      <c r="C48" s="19"/>
      <c r="D48" s="7" t="str">
        <f t="shared" si="0"/>
        <v>concom_broad_spectrum_penicillins</v>
      </c>
      <c r="E48" t="s">
        <v>79</v>
      </c>
    </row>
    <row r="49" spans="1:5" x14ac:dyDescent="0.2">
      <c r="A49" s="17"/>
      <c r="B49" s="14" t="s">
        <v>46</v>
      </c>
      <c r="C49" s="19"/>
      <c r="D49" s="7" t="str">
        <f t="shared" si="0"/>
        <v>concom_anaesthetics_general</v>
      </c>
      <c r="E49" t="s">
        <v>79</v>
      </c>
    </row>
    <row r="50" spans="1:5" x14ac:dyDescent="0.2">
      <c r="A50" s="17"/>
      <c r="B50" s="14" t="s">
        <v>47</v>
      </c>
      <c r="C50" s="19"/>
      <c r="D50" s="7" t="str">
        <f t="shared" si="0"/>
        <v>concom_viral_vaccines</v>
      </c>
      <c r="E50" t="s">
        <v>79</v>
      </c>
    </row>
    <row r="51" spans="1:5" x14ac:dyDescent="0.2">
      <c r="A51" s="17">
        <f>ROWS(B51:B70)</f>
        <v>20</v>
      </c>
      <c r="B51" s="15" t="s">
        <v>48</v>
      </c>
      <c r="C51" s="19" t="s">
        <v>76</v>
      </c>
      <c r="D51" s="8" t="str">
        <f t="shared" si="0"/>
        <v>risk_type_1_insulin_dependent_diabetes</v>
      </c>
      <c r="E51" t="s">
        <v>79</v>
      </c>
    </row>
    <row r="52" spans="1:5" x14ac:dyDescent="0.2">
      <c r="A52" s="17"/>
      <c r="B52" s="15" t="s">
        <v>49</v>
      </c>
      <c r="C52" s="19"/>
      <c r="D52" s="8" t="str">
        <f t="shared" si="0"/>
        <v>risk_osteogenesis_imperfecta</v>
      </c>
      <c r="E52" t="s">
        <v>79</v>
      </c>
    </row>
    <row r="53" spans="1:5" x14ac:dyDescent="0.2">
      <c r="A53" s="17"/>
      <c r="B53" s="15" t="s">
        <v>50</v>
      </c>
      <c r="C53" s="19"/>
      <c r="D53" s="8" t="str">
        <f t="shared" si="0"/>
        <v>risk_rheumatoid_arthritis</v>
      </c>
      <c r="E53" t="s">
        <v>79</v>
      </c>
    </row>
    <row r="54" spans="1:5" x14ac:dyDescent="0.2">
      <c r="A54" s="17"/>
      <c r="B54" s="15" t="s">
        <v>51</v>
      </c>
      <c r="C54" s="19"/>
      <c r="D54" s="8" t="str">
        <f t="shared" si="0"/>
        <v>risk_untreated_chronic_hyperthyroidism</v>
      </c>
      <c r="E54" t="s">
        <v>79</v>
      </c>
    </row>
    <row r="55" spans="1:5" x14ac:dyDescent="0.2">
      <c r="A55" s="17"/>
      <c r="B55" s="15" t="s">
        <v>52</v>
      </c>
      <c r="C55" s="19"/>
      <c r="D55" s="8" t="str">
        <f t="shared" si="0"/>
        <v>risk_untreated_chronic_hypogonadism</v>
      </c>
      <c r="E55" t="s">
        <v>79</v>
      </c>
    </row>
    <row r="56" spans="1:5" x14ac:dyDescent="0.2">
      <c r="A56" s="17"/>
      <c r="B56" s="15" t="s">
        <v>53</v>
      </c>
      <c r="C56" s="19"/>
      <c r="D56" s="8" t="str">
        <f t="shared" si="0"/>
        <v>risk_untreated_early_menopause</v>
      </c>
      <c r="E56" t="s">
        <v>79</v>
      </c>
    </row>
    <row r="57" spans="1:5" x14ac:dyDescent="0.2">
      <c r="A57" s="17"/>
      <c r="B57" s="15" t="s">
        <v>54</v>
      </c>
      <c r="C57" s="19"/>
      <c r="D57" s="8" t="str">
        <f t="shared" si="0"/>
        <v>risk_patient_parent_fractured_their_hip</v>
      </c>
      <c r="E57" t="s">
        <v>79</v>
      </c>
    </row>
    <row r="58" spans="1:5" x14ac:dyDescent="0.2">
      <c r="A58" s="17"/>
      <c r="B58" s="15" t="s">
        <v>55</v>
      </c>
      <c r="C58" s="19"/>
      <c r="D58" s="8" t="str">
        <f t="shared" si="0"/>
        <v>risk_smoking_tobacco</v>
      </c>
      <c r="E58" t="s">
        <v>79</v>
      </c>
    </row>
    <row r="59" spans="1:5" x14ac:dyDescent="0.2">
      <c r="A59" s="17"/>
      <c r="B59" s="15" t="s">
        <v>56</v>
      </c>
      <c r="C59" s="19"/>
      <c r="D59" s="8" t="str">
        <f t="shared" si="0"/>
        <v>risk_chronic_malnutrition_or_malabsorption</v>
      </c>
      <c r="E59" t="s">
        <v>79</v>
      </c>
    </row>
    <row r="60" spans="1:5" x14ac:dyDescent="0.2">
      <c r="A60" s="17"/>
      <c r="B60" s="15" t="s">
        <v>57</v>
      </c>
      <c r="C60" s="19"/>
      <c r="D60" s="8" t="str">
        <f t="shared" si="0"/>
        <v>risk_chronic_liver_disease</v>
      </c>
      <c r="E60" t="s">
        <v>79</v>
      </c>
    </row>
    <row r="61" spans="1:5" x14ac:dyDescent="0.2">
      <c r="A61" s="17"/>
      <c r="B61" s="15" t="s">
        <v>58</v>
      </c>
      <c r="C61" s="19"/>
      <c r="D61" s="8" t="str">
        <f t="shared" si="0"/>
        <v>risk_family_history_of_osteoporosis</v>
      </c>
      <c r="E61" t="s">
        <v>79</v>
      </c>
    </row>
    <row r="62" spans="1:5" x14ac:dyDescent="0.2">
      <c r="A62" s="17"/>
      <c r="B62" s="15" t="s">
        <v>59</v>
      </c>
      <c r="C62" s="19"/>
      <c r="D62" s="8" t="str">
        <f t="shared" si="0"/>
        <v>risk_low_calcium_intake</v>
      </c>
      <c r="E62" t="s">
        <v>79</v>
      </c>
    </row>
    <row r="63" spans="1:5" x14ac:dyDescent="0.2">
      <c r="A63" s="17"/>
      <c r="B63" s="15" t="s">
        <v>60</v>
      </c>
      <c r="C63" s="19"/>
      <c r="D63" s="8" t="str">
        <f t="shared" si="0"/>
        <v>risk_vitamin_d_insufficiency</v>
      </c>
      <c r="E63" t="s">
        <v>79</v>
      </c>
    </row>
    <row r="64" spans="1:5" x14ac:dyDescent="0.2">
      <c r="A64" s="17"/>
      <c r="B64" s="15" t="s">
        <v>61</v>
      </c>
      <c r="C64" s="19"/>
      <c r="D64" s="8" t="str">
        <f t="shared" si="0"/>
        <v>risk_poor_health_frailty</v>
      </c>
      <c r="E64" t="s">
        <v>79</v>
      </c>
    </row>
    <row r="65" spans="1:5" x14ac:dyDescent="0.2">
      <c r="A65" s="17"/>
      <c r="B65" s="15" t="s">
        <v>62</v>
      </c>
      <c r="C65" s="19"/>
      <c r="D65" s="8" t="str">
        <f t="shared" si="0"/>
        <v>risk_excessive_thinness</v>
      </c>
      <c r="E65" t="s">
        <v>79</v>
      </c>
    </row>
    <row r="66" spans="1:5" x14ac:dyDescent="0.2">
      <c r="A66" s="17"/>
      <c r="B66" s="15" t="s">
        <v>63</v>
      </c>
      <c r="C66" s="19"/>
      <c r="D66" s="8" t="str">
        <f t="shared" si="0"/>
        <v>risk_hysterectomy_oophorectomy</v>
      </c>
      <c r="E66" t="s">
        <v>79</v>
      </c>
    </row>
    <row r="67" spans="1:5" x14ac:dyDescent="0.2">
      <c r="A67" s="17"/>
      <c r="B67" s="15" t="s">
        <v>64</v>
      </c>
      <c r="C67" s="19"/>
      <c r="D67" s="8" t="str">
        <f t="shared" ref="D67:D70" si="1">LOWER(B67)</f>
        <v>risk_estrogen_deficiency</v>
      </c>
      <c r="E67" t="s">
        <v>79</v>
      </c>
    </row>
    <row r="68" spans="1:5" x14ac:dyDescent="0.2">
      <c r="A68" s="17"/>
      <c r="B68" s="15" t="s">
        <v>65</v>
      </c>
      <c r="C68" s="19"/>
      <c r="D68" s="8" t="str">
        <f t="shared" si="1"/>
        <v>risk_immobilization</v>
      </c>
      <c r="E68" t="s">
        <v>79</v>
      </c>
    </row>
    <row r="69" spans="1:5" x14ac:dyDescent="0.2">
      <c r="A69" s="17"/>
      <c r="B69" s="15" t="s">
        <v>66</v>
      </c>
      <c r="C69" s="19"/>
      <c r="D69" s="8" t="str">
        <f t="shared" si="1"/>
        <v>risk_recurring_falls</v>
      </c>
      <c r="E69" t="s">
        <v>79</v>
      </c>
    </row>
    <row r="70" spans="1:5" x14ac:dyDescent="0.2">
      <c r="A70" s="18"/>
      <c r="B70" s="15" t="s">
        <v>67</v>
      </c>
      <c r="C70" s="19"/>
      <c r="D70" s="8" t="str">
        <f t="shared" si="1"/>
        <v>count_of_risks</v>
      </c>
      <c r="E70" t="s">
        <v>80</v>
      </c>
    </row>
    <row r="71" spans="1:5" x14ac:dyDescent="0.2">
      <c r="A71">
        <f>SUM(A1:A70)</f>
        <v>69</v>
      </c>
    </row>
  </sheetData>
  <mergeCells count="6">
    <mergeCell ref="C51:C70"/>
    <mergeCell ref="C4:C8"/>
    <mergeCell ref="C9:C12"/>
    <mergeCell ref="C13:C26"/>
    <mergeCell ref="C27:C40"/>
    <mergeCell ref="C41:C50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Leslie Hadaway</dc:creator>
  <cp:lastModifiedBy>Leslie Hadaway</cp:lastModifiedBy>
  <dcterms:created xsi:type="dcterms:W3CDTF">2023-05-14T00:45:09Z</dcterms:created>
  <dcterms:modified xsi:type="dcterms:W3CDTF">2023-05-14T19:13:27Z</dcterms:modified>
</cp:coreProperties>
</file>