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filterPrivacy="1" defaultThemeVersion="124226"/>
  <xr:revisionPtr revIDLastSave="0" documentId="12_ncr:500000_{D8324CE5-AEF7-4C69-934C-BD53D6DBD608}" xr6:coauthVersionLast="31" xr6:coauthVersionMax="31" xr10:uidLastSave="{00000000-0000-0000-0000-000000000000}"/>
  <bookViews>
    <workbookView xWindow="240" yWindow="120" windowWidth="16160" windowHeight="851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H21" i="1" l="1"/>
  <c r="H20" i="1"/>
  <c r="D22" i="1"/>
  <c r="D21" i="1"/>
  <c r="D18" i="1"/>
  <c r="G24" i="1"/>
  <c r="H23" i="1" s="1"/>
  <c r="E24" i="1"/>
  <c r="F21" i="1" s="1"/>
  <c r="C24" i="1"/>
  <c r="D19" i="1" s="1"/>
  <c r="H18" i="1" l="1"/>
  <c r="H22" i="1"/>
  <c r="H19" i="1"/>
  <c r="F23" i="1"/>
  <c r="F18" i="1"/>
  <c r="F22" i="1"/>
  <c r="F19" i="1"/>
  <c r="F20" i="1"/>
  <c r="D20" i="1"/>
  <c r="D23" i="1"/>
</calcChain>
</file>

<file path=xl/sharedStrings.xml><?xml version="1.0" encoding="utf-8"?>
<sst xmlns="http://schemas.openxmlformats.org/spreadsheetml/2006/main" count="76" uniqueCount="63">
  <si>
    <t>作者</t>
  </si>
  <si>
    <t>分类</t>
  </si>
  <si>
    <t>成本构成</t>
  </si>
  <si>
    <t>测算层次</t>
  </si>
  <si>
    <t>研究地域</t>
  </si>
  <si>
    <t>李长生、李学坤(2015)</t>
    <phoneticPr fontId="1" type="noConversion"/>
  </si>
  <si>
    <t>私人成本、公共成本、机会成本、非经济因素成本</t>
    <phoneticPr fontId="1" type="noConversion"/>
  </si>
  <si>
    <t>社会保障成本、城市基础设施建设成本、个人生活成本、城市住房成本</t>
    <phoneticPr fontId="1" type="noConversion"/>
  </si>
  <si>
    <t>个体、总体</t>
  </si>
  <si>
    <t>云南省</t>
  </si>
  <si>
    <t>个体、总体</t>
    <phoneticPr fontId="1" type="noConversion"/>
  </si>
  <si>
    <t>李小敏、涂建军(2016)</t>
    <phoneticPr fontId="1" type="noConversion"/>
  </si>
  <si>
    <t>个人成本、公共成本、企业成本</t>
    <phoneticPr fontId="1" type="noConversion"/>
  </si>
  <si>
    <t>生活成本、住房成本、自我保障成本、基础设施成本、社会保障成本、保障性住房成本、 教育支出成本、生态环境成本、社保成本</t>
    <phoneticPr fontId="1" type="noConversion"/>
  </si>
  <si>
    <t>东、中、西</t>
    <phoneticPr fontId="1" type="noConversion"/>
  </si>
  <si>
    <t>陈怡男(2018)</t>
    <phoneticPr fontId="1" type="noConversion"/>
  </si>
  <si>
    <t>私人成本、企业成本、公共成本</t>
    <phoneticPr fontId="1" type="noConversion"/>
  </si>
  <si>
    <t>生活成本、住房成本、社会保障成本、智力成本、就业培训成本、社会保障成本、基础设施建设成本、随迁子女教育成本、社会保障与就业成本、住房保障成本、管理成本</t>
    <phoneticPr fontId="1" type="noConversion"/>
  </si>
  <si>
    <t>四川省</t>
    <phoneticPr fontId="1" type="noConversion"/>
  </si>
  <si>
    <t>单菁菁(2015)</t>
    <phoneticPr fontId="1" type="noConversion"/>
  </si>
  <si>
    <t>公共成本、个人成本</t>
    <phoneticPr fontId="1" type="noConversion"/>
  </si>
  <si>
    <t>城镇建设维护成本、公共服务管理成本、社会保障成本、随迁子女义务教育成本、保障性住房成本、生活成本、住房成本、自我保障</t>
    <phoneticPr fontId="1" type="noConversion"/>
  </si>
  <si>
    <t>眭海霞、陈俊江(2015)</t>
    <phoneticPr fontId="1" type="noConversion"/>
  </si>
  <si>
    <t>保障住房成本、教育培训成本、社会保障成本、基础设施建设增加成本和私人增加的生活成本</t>
    <phoneticPr fontId="1" type="noConversion"/>
  </si>
  <si>
    <t>成都市</t>
    <phoneticPr fontId="1" type="noConversion"/>
  </si>
  <si>
    <t>外部成本、私人成本</t>
    <phoneticPr fontId="1" type="noConversion"/>
  </si>
  <si>
    <t>义务教育成本、基本生活成本、教育娱乐文化成本、非必需商品和服务成本、子女教育成本、放弃土地成本、社会交往成本、工资歧视成本</t>
    <phoneticPr fontId="1" type="noConversion"/>
  </si>
  <si>
    <t>汝州、郏县、叶县</t>
    <phoneticPr fontId="1" type="noConversion"/>
  </si>
  <si>
    <t>顾东东、杜海峰(2018)</t>
    <phoneticPr fontId="1" type="noConversion"/>
  </si>
  <si>
    <t>社会成本</t>
    <phoneticPr fontId="1" type="noConversion"/>
  </si>
  <si>
    <t>社会保障成本、生活成本、子女义务教育成本、住房成本</t>
    <phoneticPr fontId="1" type="noConversion"/>
  </si>
  <si>
    <t>总体</t>
    <phoneticPr fontId="1" type="noConversion"/>
  </si>
  <si>
    <t>江苏省</t>
    <phoneticPr fontId="1" type="noConversion"/>
  </si>
  <si>
    <t>迁移成本、生活成本、就业成本、住房成本、城市融入成本、子女教育成本、随迁子女教育成本、社会保障成本、保障性住房成本、就业培训成本、城市基础设施和社会设施投资、</t>
    <phoneticPr fontId="1" type="noConversion"/>
  </si>
  <si>
    <t>个人成本、公共成本</t>
  </si>
  <si>
    <t>个人成本、公共成本</t>
    <phoneticPr fontId="1" type="noConversion"/>
  </si>
  <si>
    <t>大、中、小型城市</t>
    <phoneticPr fontId="1" type="noConversion"/>
  </si>
  <si>
    <t>欧阳力胜（2013）</t>
    <phoneticPr fontId="1" type="noConversion"/>
  </si>
  <si>
    <t>张继良、马洪福(2015)</t>
    <phoneticPr fontId="1" type="noConversion"/>
  </si>
  <si>
    <t>私人成本、公共成本</t>
    <phoneticPr fontId="1" type="noConversion"/>
  </si>
  <si>
    <t>徐红芬(2013)</t>
    <phoneticPr fontId="1" type="noConversion"/>
  </si>
  <si>
    <t>郑州、洛阳、鹤壁</t>
  </si>
  <si>
    <t>社会保障成本、城镇公共管理成本、城镇基础设施建设成本、随迁子女教育成本、保障性住房成本、个人住房成本、保险支出成本、城市生活成本</t>
    <phoneticPr fontId="1" type="noConversion"/>
  </si>
  <si>
    <t>基础设施建设成本、社会保障成本、随迁子女教育成本、个人生活成本、个人住房成本、个人机会成本</t>
  </si>
  <si>
    <t>刘美月、李开宇(2016)</t>
  </si>
  <si>
    <t>西安市</t>
  </si>
  <si>
    <t>成本</t>
    <phoneticPr fontId="1" type="noConversion"/>
  </si>
  <si>
    <t>公共成本</t>
    <phoneticPr fontId="1" type="noConversion"/>
  </si>
  <si>
    <t>项目</t>
    <phoneticPr fontId="1" type="noConversion"/>
  </si>
  <si>
    <t>基础设施成本</t>
    <phoneticPr fontId="1" type="noConversion"/>
  </si>
  <si>
    <t>社会保障和就业成本</t>
    <phoneticPr fontId="1" type="noConversion"/>
  </si>
  <si>
    <t>随迁子女教育成本</t>
    <phoneticPr fontId="1" type="noConversion"/>
  </si>
  <si>
    <t>个人成本</t>
    <phoneticPr fontId="1" type="noConversion"/>
  </si>
  <si>
    <t>个人住房成本</t>
    <phoneticPr fontId="1" type="noConversion"/>
  </si>
  <si>
    <t>个人生活成本</t>
    <phoneticPr fontId="1" type="noConversion"/>
  </si>
  <si>
    <t>个人机会成本</t>
    <phoneticPr fontId="1" type="noConversion"/>
  </si>
  <si>
    <t>南宁</t>
    <phoneticPr fontId="1" type="noConversion"/>
  </si>
  <si>
    <t>柳州</t>
    <phoneticPr fontId="1" type="noConversion"/>
  </si>
  <si>
    <t>来宾</t>
    <phoneticPr fontId="1" type="noConversion"/>
  </si>
  <si>
    <t>总成本</t>
    <phoneticPr fontId="1" type="noConversion"/>
  </si>
  <si>
    <t>公共成本+个人成本</t>
    <phoneticPr fontId="1" type="noConversion"/>
  </si>
  <si>
    <t>金额(元)</t>
    <phoneticPr fontId="1" type="noConversion"/>
  </si>
  <si>
    <t>占比(%)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</si>
</sst>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农民工市民化各项成本占比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Sheet1!$B$18</c:f>
              <c:strCache>
                <c:ptCount val="1"/>
                <c:pt idx="0">
                  <c:v>基础设施成本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Sheet1!$C$16:$H$17</c15:sqref>
                  </c15:fullRef>
                </c:ext>
              </c:extLst>
              <c:f>(Sheet1!$D$16:$D$17,Sheet1!$F$16:$F$17,Sheet1!$H$16:$H$17)</c:f>
              <c:multiLvlStrCache>
                <c:ptCount val="3"/>
                <c:lvl>
                  <c:pt idx="0">
                    <c:v>占比(%)</c:v>
                  </c:pt>
                  <c:pt idx="1">
                    <c:v>占比(%)</c:v>
                  </c:pt>
                  <c:pt idx="2">
                    <c:v>占比(%)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Sheet1!$C$18:$H$18</c15:sqref>
                  </c15:fullRef>
                </c:ext>
              </c:extLst>
              <c:f>(Sheet1!$D$18,Sheet1!$F$18,Sheet1!$H$18)</c:f>
              <c:numCache>
                <c:formatCode>General</c:formatCode>
                <c:ptCount val="3"/>
                <c:pt idx="0">
                  <c:v>46.413307764394077</c:v>
                </c:pt>
                <c:pt idx="1">
                  <c:v>64.310434566456351</c:v>
                </c:pt>
                <c:pt idx="2">
                  <c:v>46.431291544365067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73-485D-A16B-EA777EBC300A}"/>
            </c:ext>
          </c:extLst>
        </c:ser>
        <c:ser>
          <c:idx val="1"/>
          <c:order val="1"/>
          <c:tx>
            <c:strRef>
              <c:f>Sheet1!$B$19</c:f>
              <c:strCache>
                <c:ptCount val="1"/>
                <c:pt idx="0">
                  <c:v>社会保障和就业成本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Sheet1!$C$16:$H$17</c15:sqref>
                  </c15:fullRef>
                </c:ext>
              </c:extLst>
              <c:f>(Sheet1!$D$16:$D$17,Sheet1!$F$16:$F$17,Sheet1!$H$16:$H$17)</c:f>
              <c:multiLvlStrCache>
                <c:ptCount val="3"/>
                <c:lvl>
                  <c:pt idx="0">
                    <c:v>占比(%)</c:v>
                  </c:pt>
                  <c:pt idx="1">
                    <c:v>占比(%)</c:v>
                  </c:pt>
                  <c:pt idx="2">
                    <c:v>占比(%)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Sheet1!$C$19:$H$19</c15:sqref>
                  </c15:fullRef>
                </c:ext>
              </c:extLst>
              <c:f>(Sheet1!$D$19,Sheet1!$F$19,Sheet1!$H$19)</c:f>
              <c:numCache>
                <c:formatCode>General</c:formatCode>
                <c:ptCount val="3"/>
                <c:pt idx="0">
                  <c:v>0.581213291769485</c:v>
                </c:pt>
                <c:pt idx="1">
                  <c:v>0.73679704464786511</c:v>
                </c:pt>
                <c:pt idx="2">
                  <c:v>0.52279526110066565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73-485D-A16B-EA777EBC300A}"/>
            </c:ext>
          </c:extLst>
        </c:ser>
        <c:ser>
          <c:idx val="2"/>
          <c:order val="2"/>
          <c:tx>
            <c:strRef>
              <c:f>Sheet1!$B$20</c:f>
              <c:strCache>
                <c:ptCount val="1"/>
                <c:pt idx="0">
                  <c:v>随迁子女教育成本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Sheet1!$C$16:$H$17</c15:sqref>
                  </c15:fullRef>
                </c:ext>
              </c:extLst>
              <c:f>(Sheet1!$D$16:$D$17,Sheet1!$F$16:$F$17,Sheet1!$H$16:$H$17)</c:f>
              <c:multiLvlStrCache>
                <c:ptCount val="3"/>
                <c:lvl>
                  <c:pt idx="0">
                    <c:v>占比(%)</c:v>
                  </c:pt>
                  <c:pt idx="1">
                    <c:v>占比(%)</c:v>
                  </c:pt>
                  <c:pt idx="2">
                    <c:v>占比(%)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Sheet1!$C$20:$H$20</c15:sqref>
                  </c15:fullRef>
                </c:ext>
              </c:extLst>
              <c:f>(Sheet1!$D$20,Sheet1!$F$20,Sheet1!$H$20)</c:f>
              <c:numCache>
                <c:formatCode>General</c:formatCode>
                <c:ptCount val="3"/>
                <c:pt idx="0">
                  <c:v>7.2274990527370271</c:v>
                </c:pt>
                <c:pt idx="1">
                  <c:v>8.3873347787790582</c:v>
                </c:pt>
                <c:pt idx="2">
                  <c:v>10.166918462297099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73-485D-A16B-EA777EBC300A}"/>
            </c:ext>
          </c:extLst>
        </c:ser>
        <c:ser>
          <c:idx val="3"/>
          <c:order val="3"/>
          <c:tx>
            <c:strRef>
              <c:f>Sheet1!$B$21</c:f>
              <c:strCache>
                <c:ptCount val="1"/>
                <c:pt idx="0">
                  <c:v>个人住房成本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Sheet1!$C$16:$H$17</c15:sqref>
                  </c15:fullRef>
                </c:ext>
              </c:extLst>
              <c:f>(Sheet1!$D$16:$D$17,Sheet1!$F$16:$F$17,Sheet1!$H$16:$H$17)</c:f>
              <c:multiLvlStrCache>
                <c:ptCount val="3"/>
                <c:lvl>
                  <c:pt idx="0">
                    <c:v>占比(%)</c:v>
                  </c:pt>
                  <c:pt idx="1">
                    <c:v>占比(%)</c:v>
                  </c:pt>
                  <c:pt idx="2">
                    <c:v>占比(%)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Sheet1!$C$21:$H$21</c15:sqref>
                  </c15:fullRef>
                </c:ext>
              </c:extLst>
              <c:f>(Sheet1!$D$21,Sheet1!$F$21,Sheet1!$H$21)</c:f>
              <c:numCache>
                <c:formatCode>General</c:formatCode>
                <c:ptCount val="3"/>
                <c:pt idx="0">
                  <c:v>32.747743211129254</c:v>
                </c:pt>
                <c:pt idx="1">
                  <c:v>13.341553134158064</c:v>
                </c:pt>
                <c:pt idx="2">
                  <c:v>28.399839373003495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73-485D-A16B-EA777EBC300A}"/>
            </c:ext>
          </c:extLst>
        </c:ser>
        <c:ser>
          <c:idx val="4"/>
          <c:order val="4"/>
          <c:tx>
            <c:strRef>
              <c:f>Sheet1!$B$22</c:f>
              <c:strCache>
                <c:ptCount val="1"/>
                <c:pt idx="0">
                  <c:v>个人生活成本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Sheet1!$C$16:$H$17</c15:sqref>
                  </c15:fullRef>
                </c:ext>
              </c:extLst>
              <c:f>(Sheet1!$D$16:$D$17,Sheet1!$F$16:$F$17,Sheet1!$H$16:$H$17)</c:f>
              <c:multiLvlStrCache>
                <c:ptCount val="3"/>
                <c:lvl>
                  <c:pt idx="0">
                    <c:v>占比(%)</c:v>
                  </c:pt>
                  <c:pt idx="1">
                    <c:v>占比(%)</c:v>
                  </c:pt>
                  <c:pt idx="2">
                    <c:v>占比(%)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Sheet1!$C$22:$H$22</c15:sqref>
                  </c15:fullRef>
                </c:ext>
              </c:extLst>
              <c:f>(Sheet1!$D$22,Sheet1!$F$22,Sheet1!$H$22)</c:f>
              <c:numCache>
                <c:formatCode>General</c:formatCode>
                <c:ptCount val="3"/>
                <c:pt idx="0">
                  <c:v>7.6405481029132627</c:v>
                </c:pt>
                <c:pt idx="1">
                  <c:v>6.9420220164878668</c:v>
                </c:pt>
                <c:pt idx="2">
                  <c:v>7.726729091352615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473-485D-A16B-EA777EBC300A}"/>
            </c:ext>
          </c:extLst>
        </c:ser>
        <c:ser>
          <c:idx val="5"/>
          <c:order val="5"/>
          <c:tx>
            <c:strRef>
              <c:f>Sheet1!$B$23</c:f>
              <c:strCache>
                <c:ptCount val="1"/>
                <c:pt idx="0">
                  <c:v>个人机会成本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Sheet1!$C$16:$H$17</c15:sqref>
                  </c15:fullRef>
                </c:ext>
              </c:extLst>
              <c:f>(Sheet1!$D$16:$D$17,Sheet1!$F$16:$F$17,Sheet1!$H$16:$H$17)</c:f>
              <c:multiLvlStrCache>
                <c:ptCount val="3"/>
                <c:lvl>
                  <c:pt idx="0">
                    <c:v>占比(%)</c:v>
                  </c:pt>
                  <c:pt idx="1">
                    <c:v>占比(%)</c:v>
                  </c:pt>
                  <c:pt idx="2">
                    <c:v>占比(%)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Sheet1!$C$23:$H$23</c15:sqref>
                  </c15:fullRef>
                </c:ext>
              </c:extLst>
              <c:f>(Sheet1!$D$23,Sheet1!$F$23,Sheet1!$H$23)</c:f>
              <c:numCache>
                <c:formatCode>General</c:formatCode>
                <c:ptCount val="3"/>
                <c:pt idx="0">
                  <c:v>5.3896885770569076</c:v>
                </c:pt>
                <c:pt idx="1">
                  <c:v>6.2818584594707767</c:v>
                </c:pt>
                <c:pt idx="2">
                  <c:v>6.7524262678810549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473-485D-A16B-EA777EBC3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4406008"/>
        <c:axId val="454402728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Sheet1!$B$24</c15:sqref>
                        </c15:formulaRef>
                      </c:ext>
                    </c:extLst>
                    <c:strCache>
                      <c:ptCount val="1"/>
                      <c:pt idx="0">
                        <c:v>公共成本+个人成本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ullRef>
                          <c15:sqref>Sheet1!$C$16:$H$17</c15:sqref>
                        </c15:fullRef>
                        <c15:formulaRef>
                          <c15:sqref>(Sheet1!$D$16:$D$17,Sheet1!$F$16:$F$17,Sheet1!$H$16:$H$17)</c15:sqref>
                        </c15:formulaRef>
                      </c:ext>
                    </c:extLst>
                    <c:multiLvlStrCache>
                      <c:ptCount val="3"/>
                      <c:lvl>
                        <c:pt idx="0">
                          <c:v>占比(%)</c:v>
                        </c:pt>
                        <c:pt idx="1">
                          <c:v>占比(%)</c:v>
                        </c:pt>
                        <c:pt idx="2">
                          <c:v>占比(%)</c:v>
                        </c:pt>
                      </c:lvl>
                      <c:lvl/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Sheet1!$C$24:$H$24</c15:sqref>
                        </c15:fullRef>
                        <c15:formulaRef>
                          <c15:sqref>(Sheet1!$D$24,Sheet1!$F$24,Sheet1!$H$24)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100</c:v>
                      </c:pt>
                      <c:pt idx="1">
                        <c:v>100</c:v>
                      </c:pt>
                      <c:pt idx="2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6473-485D-A16B-EA777EBC300A}"/>
                  </c:ext>
                </c:extLst>
              </c15:ser>
            </c15:filteredBarSeries>
          </c:ext>
        </c:extLst>
      </c:barChart>
      <c:catAx>
        <c:axId val="454406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4402728"/>
        <c:crosses val="autoZero"/>
        <c:auto val="1"/>
        <c:lblAlgn val="ctr"/>
        <c:lblOffset val="100"/>
        <c:noMultiLvlLbl val="0"/>
      </c:catAx>
      <c:valAx>
        <c:axId val="454402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4406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3038475</xdr:colOff>
      <xdr:row>25</xdr:row>
      <xdr:rowOff>85725</xdr:rowOff>
    </xdr:from>
    <xdr:to>
      <xdr:col>8</xdr:col>
      <xdr:colOff>485775</xdr:colOff>
      <xdr:row>40</xdr:row>
      <xdr:rowOff>161925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2411131-6556-4A70-9FE7-4598AA6643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A26" workbookViewId="0">
      <selection activeCell="H24" sqref="A16:H24"/>
    </sheetView>
  </sheetViews>
  <sheetFormatPr defaultRowHeight="14" x14ac:dyDescent="0.25"/>
  <cols>
    <col min="1" max="1" width="21.08984375" customWidth="1"/>
    <col min="2" max="2" width="48" customWidth="1"/>
    <col min="3" max="3" width="8.08984375" customWidth="1"/>
    <col min="4" max="4" width="1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t="42" x14ac:dyDescent="0.25">
      <c r="A2" s="2" t="s">
        <v>40</v>
      </c>
      <c r="B2" s="2" t="s">
        <v>39</v>
      </c>
      <c r="C2" s="3" t="s">
        <v>42</v>
      </c>
      <c r="D2" s="2" t="s">
        <v>10</v>
      </c>
      <c r="E2" s="3" t="s">
        <v>41</v>
      </c>
    </row>
    <row r="3" spans="1:8" ht="28" customHeight="1" x14ac:dyDescent="0.25">
      <c r="A3" s="2" t="s">
        <v>37</v>
      </c>
      <c r="B3" s="2" t="s">
        <v>35</v>
      </c>
      <c r="C3" s="3" t="s">
        <v>33</v>
      </c>
      <c r="D3" s="2" t="s">
        <v>10</v>
      </c>
      <c r="E3" s="3" t="s">
        <v>36</v>
      </c>
    </row>
    <row r="4" spans="1:8" x14ac:dyDescent="0.25">
      <c r="A4" s="4" t="s">
        <v>5</v>
      </c>
      <c r="B4" s="2" t="s">
        <v>6</v>
      </c>
      <c r="C4" s="2" t="s">
        <v>7</v>
      </c>
      <c r="D4" s="4" t="s">
        <v>10</v>
      </c>
      <c r="E4" s="4" t="s">
        <v>9</v>
      </c>
    </row>
    <row r="5" spans="1:8" x14ac:dyDescent="0.25">
      <c r="A5" s="2" t="s">
        <v>38</v>
      </c>
      <c r="B5" s="2" t="s">
        <v>29</v>
      </c>
      <c r="C5" s="3" t="s">
        <v>30</v>
      </c>
      <c r="D5" s="2" t="s">
        <v>31</v>
      </c>
      <c r="E5" s="2" t="s">
        <v>32</v>
      </c>
    </row>
    <row r="6" spans="1:8" ht="28" x14ac:dyDescent="0.25">
      <c r="A6" s="2" t="s">
        <v>22</v>
      </c>
      <c r="B6" s="2" t="s">
        <v>20</v>
      </c>
      <c r="C6" s="3" t="s">
        <v>23</v>
      </c>
      <c r="D6" s="2" t="s">
        <v>10</v>
      </c>
      <c r="E6" s="2" t="s">
        <v>24</v>
      </c>
    </row>
    <row r="7" spans="1:8" ht="28" x14ac:dyDescent="0.25">
      <c r="A7" s="2" t="s">
        <v>19</v>
      </c>
      <c r="B7" s="2" t="s">
        <v>20</v>
      </c>
      <c r="C7" s="3" t="s">
        <v>21</v>
      </c>
      <c r="D7" s="2" t="s">
        <v>10</v>
      </c>
      <c r="E7" s="3" t="s">
        <v>14</v>
      </c>
    </row>
    <row r="8" spans="1:8" ht="28" x14ac:dyDescent="0.25">
      <c r="A8" s="2" t="s">
        <v>11</v>
      </c>
      <c r="B8" s="2" t="s">
        <v>12</v>
      </c>
      <c r="C8" s="5" t="s">
        <v>13</v>
      </c>
      <c r="D8" s="2" t="s">
        <v>10</v>
      </c>
      <c r="E8" s="3" t="s">
        <v>14</v>
      </c>
    </row>
    <row r="9" spans="1:8" ht="28" x14ac:dyDescent="0.25">
      <c r="A9" s="2" t="s">
        <v>44</v>
      </c>
      <c r="B9" s="2" t="s">
        <v>34</v>
      </c>
      <c r="C9" s="3" t="s">
        <v>43</v>
      </c>
      <c r="D9" s="2" t="s">
        <v>8</v>
      </c>
      <c r="E9" s="2" t="s">
        <v>45</v>
      </c>
    </row>
    <row r="10" spans="1:8" ht="28" x14ac:dyDescent="0.25">
      <c r="A10" s="2" t="s">
        <v>28</v>
      </c>
      <c r="B10" s="2" t="s">
        <v>25</v>
      </c>
      <c r="C10" s="3" t="s">
        <v>26</v>
      </c>
      <c r="D10" s="2" t="s">
        <v>10</v>
      </c>
      <c r="E10" s="3" t="s">
        <v>27</v>
      </c>
    </row>
    <row r="11" spans="1:8" ht="42" x14ac:dyDescent="0.25">
      <c r="A11" s="2" t="s">
        <v>15</v>
      </c>
      <c r="B11" s="2" t="s">
        <v>16</v>
      </c>
      <c r="C11" s="3" t="s">
        <v>17</v>
      </c>
      <c r="D11" s="2" t="s">
        <v>10</v>
      </c>
      <c r="E11" s="2" t="s">
        <v>18</v>
      </c>
    </row>
    <row r="16" spans="1:8" x14ac:dyDescent="0.25">
      <c r="A16" s="6" t="s">
        <v>46</v>
      </c>
      <c r="B16" s="6" t="s">
        <v>48</v>
      </c>
      <c r="C16" s="6" t="s">
        <v>56</v>
      </c>
      <c r="D16" s="6"/>
      <c r="E16" s="6" t="s">
        <v>57</v>
      </c>
      <c r="F16" s="6"/>
      <c r="G16" s="6" t="s">
        <v>58</v>
      </c>
      <c r="H16" s="6"/>
    </row>
    <row r="17" spans="1:8" x14ac:dyDescent="0.25">
      <c r="A17" s="6"/>
      <c r="B17" s="6"/>
      <c r="C17" s="8" t="s">
        <v>61</v>
      </c>
      <c r="D17" s="8" t="s">
        <v>62</v>
      </c>
      <c r="E17" s="8" t="s">
        <v>61</v>
      </c>
      <c r="F17" s="8" t="s">
        <v>62</v>
      </c>
      <c r="G17" s="8" t="s">
        <v>61</v>
      </c>
      <c r="H17" s="8" t="s">
        <v>62</v>
      </c>
    </row>
    <row r="18" spans="1:8" x14ac:dyDescent="0.25">
      <c r="A18" s="6" t="s">
        <v>47</v>
      </c>
      <c r="B18" s="8" t="s">
        <v>49</v>
      </c>
      <c r="C18" s="8">
        <v>81017</v>
      </c>
      <c r="D18" s="8">
        <f>(C18/C24)*100</f>
        <v>46.413307764394077</v>
      </c>
      <c r="E18" s="8">
        <v>96734</v>
      </c>
      <c r="F18" s="8">
        <f>(E18/E24)*100</f>
        <v>64.310434566456351</v>
      </c>
      <c r="G18" s="8">
        <v>57616</v>
      </c>
      <c r="H18" s="8">
        <f>(G18/G24)*100</f>
        <v>46.431291544365067</v>
      </c>
    </row>
    <row r="19" spans="1:8" x14ac:dyDescent="0.25">
      <c r="A19" s="6"/>
      <c r="B19" s="8" t="s">
        <v>50</v>
      </c>
      <c r="C19" s="8">
        <v>1014.54</v>
      </c>
      <c r="D19" s="8">
        <f>(C19/C24)*100</f>
        <v>0.581213291769485</v>
      </c>
      <c r="E19" s="8">
        <v>1108.27</v>
      </c>
      <c r="F19" s="8">
        <f>(E19/E24)*100</f>
        <v>0.73679704464786511</v>
      </c>
      <c r="G19" s="8">
        <v>648.73</v>
      </c>
      <c r="H19" s="8">
        <f>(G19/G24)*100</f>
        <v>0.52279526110066565</v>
      </c>
    </row>
    <row r="20" spans="1:8" x14ac:dyDescent="0.25">
      <c r="A20" s="6"/>
      <c r="B20" s="8" t="s">
        <v>51</v>
      </c>
      <c r="C20" s="1">
        <v>12616</v>
      </c>
      <c r="D20" s="8">
        <f>(C20/C24)*100</f>
        <v>7.2274990527370271</v>
      </c>
      <c r="E20" s="1">
        <v>12616</v>
      </c>
      <c r="F20" s="8">
        <f>(E20/E24)*100</f>
        <v>8.3873347787790582</v>
      </c>
      <c r="G20" s="1">
        <v>12616</v>
      </c>
      <c r="H20" s="8">
        <f>(G20/G24)*100</f>
        <v>10.166918462297099</v>
      </c>
    </row>
    <row r="21" spans="1:8" x14ac:dyDescent="0.25">
      <c r="A21" s="6" t="s">
        <v>52</v>
      </c>
      <c r="B21" s="8" t="s">
        <v>53</v>
      </c>
      <c r="C21" s="7">
        <v>57163</v>
      </c>
      <c r="D21" s="8">
        <f>(C21/C24)*100</f>
        <v>32.747743211129254</v>
      </c>
      <c r="E21" s="7">
        <v>20068</v>
      </c>
      <c r="F21" s="8">
        <f>(E21/E24)*100</f>
        <v>13.341553134158064</v>
      </c>
      <c r="G21" s="7">
        <v>35241</v>
      </c>
      <c r="H21" s="8">
        <f>(G21/G24)*100</f>
        <v>28.399839373003495</v>
      </c>
    </row>
    <row r="22" spans="1:8" x14ac:dyDescent="0.25">
      <c r="A22" s="6"/>
      <c r="B22" s="8" t="s">
        <v>54</v>
      </c>
      <c r="C22" s="8">
        <v>13337</v>
      </c>
      <c r="D22" s="8">
        <f>(C22/C24)*100</f>
        <v>7.6405481029132627</v>
      </c>
      <c r="E22" s="8">
        <v>10442</v>
      </c>
      <c r="F22" s="8">
        <f>(E22/E24)*100</f>
        <v>6.9420220164878668</v>
      </c>
      <c r="G22" s="8">
        <v>9588</v>
      </c>
      <c r="H22" s="8">
        <f>(G22/G24)*100</f>
        <v>7.726729091352615</v>
      </c>
    </row>
    <row r="23" spans="1:8" x14ac:dyDescent="0.25">
      <c r="A23" s="6"/>
      <c r="B23" s="8" t="s">
        <v>55</v>
      </c>
      <c r="C23" s="8">
        <v>9408</v>
      </c>
      <c r="D23" s="8">
        <f>(C23/C24)*100</f>
        <v>5.3896885770569076</v>
      </c>
      <c r="E23" s="8">
        <v>9449</v>
      </c>
      <c r="F23" s="8">
        <f>(E23/E24)*100</f>
        <v>6.2818584594707767</v>
      </c>
      <c r="G23" s="8">
        <v>8379</v>
      </c>
      <c r="H23" s="8">
        <f>(G23/G24)*100</f>
        <v>6.7524262678810549</v>
      </c>
    </row>
    <row r="24" spans="1:8" x14ac:dyDescent="0.25">
      <c r="A24" s="8" t="s">
        <v>59</v>
      </c>
      <c r="B24" s="8" t="s">
        <v>60</v>
      </c>
      <c r="C24" s="8">
        <f>C18+C19+C21+C20+C22+C23</f>
        <v>174555.53999999998</v>
      </c>
      <c r="D24" s="8">
        <v>100</v>
      </c>
      <c r="E24" s="8">
        <f>SUM(E18:E23)</f>
        <v>150417.27000000002</v>
      </c>
      <c r="F24" s="8">
        <v>100</v>
      </c>
      <c r="G24" s="8">
        <f>SUM(G18:G23)</f>
        <v>124088.73000000001</v>
      </c>
      <c r="H24" s="8">
        <v>100</v>
      </c>
    </row>
  </sheetData>
  <mergeCells count="7">
    <mergeCell ref="A18:A20"/>
    <mergeCell ref="A21:A23"/>
    <mergeCell ref="C16:D16"/>
    <mergeCell ref="E16:F16"/>
    <mergeCell ref="G16:H16"/>
    <mergeCell ref="B16:B17"/>
    <mergeCell ref="A16:A1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2018-05-04T02:32:15Z</dcterms:created>
  <dcterms:modified xsi:type="dcterms:W3CDTF">2018-05-10T03:02:42Z</dcterms:modified>
</cp:coreProperties>
</file>