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Mac\Home\Desktop\"/>
    </mc:Choice>
  </mc:AlternateContent>
  <bookViews>
    <workbookView xWindow="0" yWindow="0" windowWidth="19285" windowHeight="7758"/>
  </bookViews>
  <sheets>
    <sheet name="Sheet1" sheetId="1" r:id="rId1"/>
    <sheet name="Sheet2" sheetId="2" r:id="rId2"/>
    <sheet name="Sheet3" sheetId="3" r:id="rId3"/>
    <sheet name="Sheet4" sheetId="4" r:id="rId4"/>
  </sheets>
  <externalReferences>
    <externalReference r:id="rId5"/>
    <externalReference r:id="rId6"/>
    <externalReference r:id="rId7"/>
    <externalReference r:id="rId8"/>
    <externalReference r:id="rId9"/>
  </externalReferences>
  <definedNames>
    <definedName name="_xlnm._FilterDatabase" localSheetId="0" hidden="1">Sheet1!$A$2:$Y$245</definedName>
    <definedName name="_xlnm._FilterDatabase" localSheetId="2" hidden="1">Sheet3!$A$1:$O$87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4" i="3" l="1"/>
  <c r="N48" i="3"/>
  <c r="N52" i="3"/>
  <c r="N17" i="3"/>
  <c r="N58" i="3"/>
  <c r="N59" i="3"/>
  <c r="N62" i="3"/>
  <c r="N64" i="3"/>
  <c r="N3" i="3"/>
  <c r="N32" i="3"/>
  <c r="N85" i="3"/>
  <c r="N49" i="3"/>
  <c r="N22" i="3"/>
  <c r="N73" i="3"/>
  <c r="N63" i="3"/>
  <c r="N18" i="3"/>
  <c r="N23" i="3"/>
  <c r="N36" i="3"/>
  <c r="N45" i="3"/>
  <c r="N46" i="3"/>
  <c r="N56" i="3"/>
  <c r="N6" i="3"/>
  <c r="N9" i="3"/>
  <c r="N34" i="3"/>
  <c r="N27" i="3"/>
  <c r="N5" i="3"/>
  <c r="N37" i="3"/>
  <c r="N30" i="3"/>
  <c r="N2" i="3"/>
  <c r="N41" i="3"/>
  <c r="N4" i="3"/>
  <c r="N14" i="3"/>
  <c r="N21" i="3"/>
  <c r="N39" i="3"/>
  <c r="N35" i="3"/>
  <c r="N86" i="3"/>
  <c r="N87" i="3"/>
  <c r="N57" i="3"/>
  <c r="N68" i="3"/>
  <c r="N72" i="3"/>
  <c r="N75" i="3"/>
  <c r="N79" i="3"/>
  <c r="N31" i="3"/>
  <c r="N8" i="3"/>
  <c r="N11" i="3"/>
  <c r="N53" i="3"/>
  <c r="N81" i="3"/>
  <c r="N61" i="3"/>
  <c r="N67" i="3"/>
  <c r="N66" i="3"/>
  <c r="N70" i="3"/>
  <c r="N74" i="3"/>
  <c r="N38" i="3"/>
  <c r="N47" i="3"/>
  <c r="N50" i="3"/>
  <c r="N51" i="3"/>
  <c r="N60" i="3"/>
  <c r="N80" i="3"/>
  <c r="N82" i="3"/>
  <c r="N44" i="3"/>
  <c r="N78" i="3"/>
  <c r="N69" i="3"/>
  <c r="N71" i="3"/>
  <c r="N76" i="3"/>
  <c r="N77" i="3"/>
  <c r="N84" i="3"/>
  <c r="N20" i="3"/>
  <c r="N10" i="3"/>
  <c r="N19" i="3"/>
  <c r="N40" i="3"/>
  <c r="N42" i="3"/>
  <c r="N54" i="3"/>
  <c r="N7" i="3"/>
  <c r="N43" i="3"/>
  <c r="N29" i="3"/>
  <c r="N33" i="3"/>
  <c r="N15" i="3"/>
  <c r="N26" i="3"/>
  <c r="N25" i="3"/>
  <c r="N65" i="3"/>
  <c r="N12" i="3"/>
  <c r="N13" i="3"/>
  <c r="N28" i="3"/>
  <c r="N55" i="3"/>
  <c r="N83" i="3"/>
  <c r="N16" i="3"/>
  <c r="L24" i="3"/>
  <c r="L48" i="3"/>
  <c r="L52" i="3"/>
  <c r="L17" i="3"/>
  <c r="L58" i="3"/>
  <c r="L59" i="3"/>
  <c r="L62" i="3"/>
  <c r="L64" i="3"/>
  <c r="L3" i="3"/>
  <c r="L32" i="3"/>
  <c r="L85" i="3"/>
  <c r="L49" i="3"/>
  <c r="L22" i="3"/>
  <c r="L73" i="3"/>
  <c r="L63" i="3"/>
  <c r="L18" i="3"/>
  <c r="L23" i="3"/>
  <c r="L36" i="3"/>
  <c r="L45" i="3"/>
  <c r="L46" i="3"/>
  <c r="L56" i="3"/>
  <c r="L6" i="3"/>
  <c r="L9" i="3"/>
  <c r="L34" i="3"/>
  <c r="L27" i="3"/>
  <c r="L5" i="3"/>
  <c r="L37" i="3"/>
  <c r="L30" i="3"/>
  <c r="L2" i="3"/>
  <c r="L41" i="3"/>
  <c r="L4" i="3"/>
  <c r="L14" i="3"/>
  <c r="L21" i="3"/>
  <c r="L39" i="3"/>
  <c r="L35" i="3"/>
  <c r="L86" i="3"/>
  <c r="L87" i="3"/>
  <c r="L57" i="3"/>
  <c r="L68" i="3"/>
  <c r="L72" i="3"/>
  <c r="L75" i="3"/>
  <c r="L79" i="3"/>
  <c r="L31" i="3"/>
  <c r="L8" i="3"/>
  <c r="L11" i="3"/>
  <c r="L53" i="3"/>
  <c r="L81" i="3"/>
  <c r="L61" i="3"/>
  <c r="L67" i="3"/>
  <c r="L66" i="3"/>
  <c r="L70" i="3"/>
  <c r="L74" i="3"/>
  <c r="L38" i="3"/>
  <c r="L47" i="3"/>
  <c r="L50" i="3"/>
  <c r="L51" i="3"/>
  <c r="L60" i="3"/>
  <c r="L80" i="3"/>
  <c r="L82" i="3"/>
  <c r="L44" i="3"/>
  <c r="L78" i="3"/>
  <c r="L69" i="3"/>
  <c r="L71" i="3"/>
  <c r="L76" i="3"/>
  <c r="L77" i="3"/>
  <c r="L84" i="3"/>
  <c r="L20" i="3"/>
  <c r="L10" i="3"/>
  <c r="L19" i="3"/>
  <c r="L40" i="3"/>
  <c r="L42" i="3"/>
  <c r="L54" i="3"/>
  <c r="L7" i="3"/>
  <c r="L43" i="3"/>
  <c r="L29" i="3"/>
  <c r="L33" i="3"/>
  <c r="L15" i="3"/>
  <c r="L26" i="3"/>
  <c r="L25" i="3"/>
  <c r="L65" i="3"/>
  <c r="L12" i="3"/>
  <c r="L13" i="3"/>
  <c r="L28" i="3"/>
  <c r="L55" i="3"/>
  <c r="L83" i="3"/>
  <c r="L16" i="3"/>
  <c r="M2"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K667" i="4"/>
  <c r="K666" i="4"/>
  <c r="K665" i="4"/>
  <c r="K664" i="4"/>
  <c r="K663" i="4"/>
  <c r="K662" i="4"/>
  <c r="K661" i="4"/>
  <c r="K660" i="4"/>
  <c r="K659" i="4"/>
  <c r="K658" i="4"/>
  <c r="K657" i="4"/>
  <c r="K656" i="4"/>
  <c r="K655" i="4"/>
  <c r="K654" i="4"/>
  <c r="K653" i="4"/>
  <c r="K652" i="4"/>
  <c r="K651" i="4"/>
  <c r="K650" i="4"/>
  <c r="K649" i="4"/>
  <c r="K648" i="4"/>
  <c r="K647" i="4"/>
  <c r="K646" i="4"/>
  <c r="K645" i="4"/>
  <c r="K644" i="4"/>
  <c r="K643" i="4"/>
  <c r="K642" i="4"/>
  <c r="K641" i="4"/>
  <c r="K640" i="4"/>
  <c r="K639" i="4"/>
  <c r="K638" i="4"/>
  <c r="K637" i="4"/>
  <c r="K636" i="4"/>
  <c r="K635" i="4"/>
  <c r="K634" i="4"/>
  <c r="K633" i="4"/>
  <c r="K632" i="4"/>
  <c r="K631" i="4"/>
  <c r="K630" i="4"/>
  <c r="K629" i="4"/>
  <c r="K628" i="4"/>
  <c r="K627" i="4"/>
  <c r="K626" i="4"/>
  <c r="K625" i="4"/>
  <c r="K624" i="4"/>
  <c r="K623" i="4"/>
  <c r="K622" i="4"/>
  <c r="K621" i="4"/>
  <c r="K620" i="4"/>
  <c r="K619" i="4"/>
  <c r="K618" i="4"/>
  <c r="K617" i="4"/>
  <c r="K616" i="4"/>
  <c r="K615" i="4"/>
  <c r="K614" i="4"/>
  <c r="K613" i="4"/>
  <c r="K612" i="4"/>
  <c r="K611" i="4"/>
  <c r="K610" i="4"/>
  <c r="K609" i="4"/>
  <c r="K608" i="4"/>
  <c r="K607" i="4"/>
  <c r="K606" i="4"/>
  <c r="K605" i="4"/>
  <c r="K604" i="4"/>
  <c r="K603" i="4"/>
  <c r="K602" i="4"/>
  <c r="K601" i="4"/>
  <c r="K600" i="4"/>
  <c r="K599" i="4"/>
  <c r="K598" i="4"/>
  <c r="K597" i="4"/>
  <c r="K596" i="4"/>
  <c r="K595" i="4"/>
  <c r="K594" i="4"/>
  <c r="K593" i="4"/>
  <c r="K592" i="4"/>
  <c r="K591" i="4"/>
  <c r="K590" i="4"/>
  <c r="K589" i="4"/>
  <c r="K588" i="4"/>
  <c r="K587" i="4"/>
  <c r="K586" i="4"/>
  <c r="K585" i="4"/>
  <c r="K584" i="4"/>
  <c r="K583" i="4"/>
  <c r="K582" i="4"/>
  <c r="K581" i="4"/>
  <c r="K580" i="4"/>
  <c r="K579" i="4"/>
  <c r="K578" i="4"/>
  <c r="K577" i="4"/>
  <c r="K576" i="4"/>
  <c r="K575" i="4"/>
  <c r="K574" i="4"/>
  <c r="K573" i="4"/>
  <c r="K572" i="4"/>
  <c r="K571" i="4"/>
  <c r="K570" i="4"/>
  <c r="K569" i="4"/>
  <c r="K568" i="4"/>
  <c r="K567" i="4"/>
  <c r="K566" i="4"/>
  <c r="K565" i="4"/>
  <c r="K564" i="4"/>
  <c r="K563" i="4"/>
  <c r="K562" i="4"/>
  <c r="K561" i="4"/>
  <c r="K560" i="4"/>
  <c r="K559" i="4"/>
  <c r="K558" i="4"/>
  <c r="K557" i="4"/>
  <c r="K556" i="4"/>
  <c r="K555" i="4"/>
  <c r="K554" i="4"/>
  <c r="K553" i="4"/>
  <c r="K552" i="4"/>
  <c r="K551" i="4"/>
  <c r="K550" i="4"/>
  <c r="K549" i="4"/>
  <c r="K548" i="4"/>
  <c r="K547" i="4"/>
  <c r="K546" i="4"/>
  <c r="K545" i="4"/>
  <c r="K544" i="4"/>
  <c r="K543" i="4"/>
  <c r="K542" i="4"/>
  <c r="K541" i="4"/>
  <c r="K540" i="4"/>
  <c r="K539" i="4"/>
  <c r="K538" i="4"/>
  <c r="K537" i="4"/>
  <c r="K536" i="4"/>
  <c r="K535" i="4"/>
  <c r="K534" i="4"/>
  <c r="K533" i="4"/>
  <c r="K532" i="4"/>
  <c r="K531" i="4"/>
  <c r="K529" i="4"/>
  <c r="K528" i="4"/>
  <c r="K527" i="4"/>
  <c r="K526" i="4"/>
  <c r="K525" i="4"/>
  <c r="K524" i="4"/>
  <c r="K523" i="4"/>
  <c r="K522" i="4"/>
  <c r="K521" i="4"/>
  <c r="K520" i="4"/>
  <c r="K519" i="4"/>
  <c r="K518" i="4"/>
  <c r="K517" i="4"/>
  <c r="K516" i="4"/>
  <c r="K515" i="4"/>
  <c r="K514" i="4"/>
  <c r="K513" i="4"/>
  <c r="K512" i="4"/>
  <c r="K511" i="4"/>
  <c r="K510" i="4"/>
  <c r="K509" i="4"/>
  <c r="K508" i="4"/>
  <c r="K507" i="4"/>
  <c r="K506" i="4"/>
  <c r="K505" i="4"/>
  <c r="K504" i="4"/>
  <c r="K503" i="4"/>
  <c r="K502" i="4"/>
  <c r="K501" i="4"/>
  <c r="K500" i="4"/>
  <c r="K499" i="4"/>
  <c r="K498" i="4"/>
  <c r="K497" i="4"/>
  <c r="K496" i="4"/>
  <c r="K495" i="4"/>
  <c r="K494" i="4"/>
  <c r="K493" i="4"/>
  <c r="K492" i="4"/>
  <c r="K491" i="4"/>
  <c r="K490" i="4"/>
  <c r="K489" i="4"/>
  <c r="K488" i="4"/>
  <c r="K487" i="4"/>
  <c r="K486" i="4"/>
  <c r="K485" i="4"/>
  <c r="K484" i="4"/>
  <c r="K483" i="4"/>
  <c r="K482" i="4"/>
  <c r="K481" i="4"/>
  <c r="K480" i="4"/>
  <c r="K479" i="4"/>
  <c r="K478" i="4"/>
  <c r="K477" i="4"/>
  <c r="K476" i="4"/>
  <c r="K475" i="4"/>
  <c r="K474" i="4"/>
  <c r="K473" i="4"/>
  <c r="K472" i="4"/>
  <c r="K471" i="4"/>
  <c r="K470" i="4"/>
  <c r="K469" i="4"/>
  <c r="K468" i="4"/>
  <c r="K467" i="4"/>
  <c r="K466" i="4"/>
  <c r="K465" i="4"/>
  <c r="K464" i="4"/>
  <c r="K463" i="4"/>
  <c r="K462" i="4"/>
  <c r="K461" i="4"/>
  <c r="K460" i="4"/>
  <c r="K459" i="4"/>
  <c r="K458" i="4"/>
  <c r="K457" i="4"/>
  <c r="K456" i="4"/>
  <c r="K455" i="4"/>
  <c r="K454" i="4"/>
  <c r="K453" i="4"/>
  <c r="K452" i="4"/>
  <c r="K451" i="4"/>
  <c r="K450" i="4"/>
  <c r="K449" i="4"/>
  <c r="K448" i="4"/>
  <c r="K447" i="4"/>
  <c r="K446" i="4"/>
  <c r="K445" i="4"/>
  <c r="K444" i="4"/>
  <c r="K443" i="4"/>
  <c r="K442" i="4"/>
  <c r="K441" i="4"/>
  <c r="K440" i="4"/>
  <c r="K439" i="4"/>
  <c r="K438" i="4"/>
  <c r="K437" i="4"/>
  <c r="K436" i="4"/>
  <c r="K435" i="4"/>
  <c r="K434" i="4"/>
  <c r="K433" i="4"/>
  <c r="K432" i="4"/>
  <c r="K431" i="4"/>
  <c r="K430" i="4"/>
  <c r="K429" i="4"/>
  <c r="K428" i="4"/>
  <c r="K427" i="4"/>
  <c r="K426" i="4"/>
  <c r="K425" i="4"/>
  <c r="K424" i="4"/>
  <c r="K423" i="4"/>
  <c r="K422" i="4"/>
  <c r="K421" i="4"/>
  <c r="K420" i="4"/>
  <c r="K419" i="4"/>
  <c r="K418" i="4"/>
  <c r="K417" i="4"/>
  <c r="K416" i="4"/>
  <c r="K415" i="4"/>
  <c r="K414" i="4"/>
  <c r="K413" i="4"/>
  <c r="K412" i="4"/>
  <c r="K411" i="4"/>
  <c r="K410" i="4"/>
  <c r="K409" i="4"/>
  <c r="K408" i="4"/>
  <c r="K407" i="4"/>
  <c r="K406" i="4"/>
  <c r="K405" i="4"/>
  <c r="K404" i="4"/>
  <c r="K403" i="4"/>
  <c r="K402" i="4"/>
  <c r="K401" i="4"/>
  <c r="K400" i="4"/>
  <c r="K399" i="4"/>
  <c r="K398" i="4"/>
  <c r="K397" i="4"/>
  <c r="K396" i="4"/>
  <c r="K395" i="4"/>
  <c r="K394" i="4"/>
  <c r="K393" i="4"/>
  <c r="K392" i="4"/>
  <c r="K391" i="4"/>
  <c r="K390" i="4"/>
  <c r="K389" i="4"/>
  <c r="K388" i="4"/>
  <c r="K387" i="4"/>
  <c r="K386" i="4"/>
  <c r="K385" i="4"/>
  <c r="K384" i="4"/>
  <c r="K383" i="4"/>
  <c r="K382" i="4"/>
  <c r="K381" i="4"/>
  <c r="K380" i="4"/>
  <c r="K379" i="4"/>
  <c r="K378" i="4"/>
  <c r="K377" i="4"/>
  <c r="K376" i="4"/>
  <c r="K375" i="4"/>
  <c r="K374" i="4"/>
  <c r="K373" i="4"/>
  <c r="K372" i="4"/>
  <c r="K371" i="4"/>
  <c r="K370" i="4"/>
  <c r="K369" i="4"/>
  <c r="K368" i="4"/>
  <c r="K367" i="4"/>
  <c r="K366" i="4"/>
  <c r="K365" i="4"/>
  <c r="K364" i="4"/>
  <c r="K363" i="4"/>
  <c r="K362" i="4"/>
  <c r="K361" i="4"/>
  <c r="K360" i="4"/>
  <c r="K359" i="4"/>
  <c r="K358" i="4"/>
  <c r="K357" i="4"/>
  <c r="K356" i="4"/>
  <c r="K355" i="4"/>
  <c r="K354" i="4"/>
  <c r="K353" i="4"/>
  <c r="K352" i="4"/>
  <c r="K351" i="4"/>
  <c r="K350" i="4"/>
  <c r="K349" i="4"/>
  <c r="K348" i="4"/>
  <c r="K347" i="4"/>
  <c r="K346" i="4"/>
  <c r="K345" i="4"/>
  <c r="K344" i="4"/>
  <c r="K343" i="4"/>
  <c r="K342" i="4"/>
  <c r="K341" i="4"/>
  <c r="K340" i="4"/>
  <c r="K339" i="4"/>
  <c r="K338" i="4"/>
  <c r="K337" i="4"/>
  <c r="K336" i="4"/>
  <c r="K335" i="4"/>
  <c r="K334" i="4"/>
  <c r="K333" i="4"/>
  <c r="K332" i="4"/>
  <c r="K331" i="4"/>
  <c r="K330" i="4"/>
  <c r="K329" i="4"/>
  <c r="K327" i="4"/>
  <c r="K326" i="4"/>
  <c r="K325" i="4"/>
  <c r="K324" i="4"/>
  <c r="K323" i="4"/>
  <c r="K322" i="4"/>
  <c r="K321" i="4"/>
  <c r="K320" i="4"/>
  <c r="K319" i="4"/>
  <c r="K318" i="4"/>
  <c r="K317" i="4"/>
  <c r="K316" i="4"/>
  <c r="K315" i="4"/>
  <c r="K314" i="4"/>
  <c r="K313" i="4"/>
  <c r="K312" i="4"/>
  <c r="K311" i="4"/>
  <c r="K310" i="4"/>
  <c r="K309" i="4"/>
  <c r="K308" i="4"/>
  <c r="K307" i="4"/>
  <c r="K306" i="4"/>
  <c r="K305" i="4"/>
  <c r="K304" i="4"/>
  <c r="K303" i="4"/>
  <c r="K302" i="4"/>
  <c r="K301" i="4"/>
  <c r="K300" i="4"/>
  <c r="K299" i="4"/>
  <c r="K298" i="4"/>
  <c r="K297" i="4"/>
  <c r="K296" i="4"/>
  <c r="K295" i="4"/>
  <c r="K294" i="4"/>
  <c r="K293" i="4"/>
  <c r="K292" i="4"/>
  <c r="K291" i="4"/>
  <c r="K290" i="4"/>
  <c r="K289" i="4"/>
  <c r="K288" i="4"/>
  <c r="K287" i="4"/>
  <c r="K286" i="4"/>
  <c r="K285" i="4"/>
  <c r="K284" i="4"/>
  <c r="K283" i="4"/>
  <c r="K282" i="4"/>
  <c r="K281" i="4"/>
  <c r="K280" i="4"/>
  <c r="K279" i="4"/>
  <c r="K278" i="4"/>
  <c r="K277" i="4"/>
  <c r="K276" i="4"/>
  <c r="K275" i="4"/>
  <c r="K274" i="4"/>
  <c r="K273" i="4"/>
  <c r="K272" i="4"/>
  <c r="K271" i="4"/>
  <c r="K270" i="4"/>
  <c r="K269" i="4"/>
  <c r="K268" i="4"/>
  <c r="K267" i="4"/>
  <c r="K266" i="4"/>
  <c r="K265" i="4"/>
  <c r="K264" i="4"/>
  <c r="K263" i="4"/>
  <c r="K262" i="4"/>
  <c r="K261" i="4"/>
  <c r="K260" i="4"/>
  <c r="K259" i="4"/>
  <c r="K258" i="4"/>
  <c r="K257" i="4"/>
  <c r="K256" i="4"/>
  <c r="K255" i="4"/>
  <c r="K254" i="4"/>
  <c r="K253" i="4"/>
  <c r="K252" i="4"/>
  <c r="K251" i="4"/>
  <c r="K250" i="4"/>
  <c r="K249" i="4"/>
  <c r="K248" i="4"/>
  <c r="K247" i="4"/>
  <c r="K246" i="4"/>
  <c r="K245" i="4"/>
  <c r="K244" i="4"/>
  <c r="K243" i="4"/>
  <c r="K242" i="4"/>
  <c r="K241" i="4"/>
  <c r="K240" i="4"/>
  <c r="K239" i="4"/>
  <c r="K238" i="4"/>
  <c r="K237" i="4"/>
  <c r="K236" i="4"/>
  <c r="K235" i="4"/>
  <c r="K234" i="4"/>
  <c r="K233" i="4"/>
  <c r="K232" i="4"/>
  <c r="K231" i="4"/>
  <c r="K230" i="4"/>
  <c r="K229" i="4"/>
  <c r="K228" i="4"/>
  <c r="K227" i="4"/>
  <c r="K226" i="4"/>
  <c r="K225" i="4"/>
  <c r="K224" i="4"/>
  <c r="K223" i="4"/>
  <c r="K222" i="4"/>
  <c r="K221" i="4"/>
  <c r="K220" i="4"/>
  <c r="K219" i="4"/>
  <c r="K218" i="4"/>
  <c r="K217" i="4"/>
  <c r="K216" i="4"/>
  <c r="K215" i="4"/>
  <c r="K214" i="4"/>
  <c r="K213" i="4"/>
  <c r="K212" i="4"/>
  <c r="K211" i="4"/>
  <c r="K210" i="4"/>
  <c r="K209" i="4"/>
  <c r="K208" i="4"/>
  <c r="K207" i="4"/>
  <c r="K206" i="4"/>
  <c r="K205" i="4"/>
  <c r="K204" i="4"/>
  <c r="K203" i="4"/>
  <c r="K202" i="4"/>
  <c r="K201" i="4"/>
  <c r="K200" i="4"/>
  <c r="K199" i="4"/>
  <c r="K198" i="4"/>
  <c r="K197" i="4"/>
  <c r="K196" i="4"/>
  <c r="K195" i="4"/>
  <c r="K194" i="4"/>
  <c r="K193" i="4"/>
  <c r="K192" i="4"/>
  <c r="K191" i="4"/>
  <c r="K190" i="4"/>
  <c r="K189" i="4"/>
  <c r="K188" i="4"/>
  <c r="K187" i="4"/>
  <c r="K186" i="4"/>
  <c r="K185" i="4"/>
  <c r="K184" i="4"/>
  <c r="K183" i="4"/>
  <c r="K182" i="4"/>
  <c r="K181" i="4"/>
  <c r="K180" i="4"/>
  <c r="K179" i="4"/>
  <c r="K178" i="4"/>
  <c r="K177" i="4"/>
  <c r="K176" i="4"/>
  <c r="K175" i="4"/>
  <c r="K174" i="4"/>
  <c r="K172" i="4"/>
  <c r="K171" i="4"/>
  <c r="K170" i="4"/>
  <c r="K169" i="4"/>
  <c r="K168" i="4"/>
  <c r="K167" i="4"/>
  <c r="K166" i="4"/>
  <c r="K165" i="4"/>
  <c r="K164" i="4"/>
  <c r="K163" i="4"/>
  <c r="K162" i="4"/>
  <c r="K161" i="4"/>
  <c r="K160" i="4"/>
  <c r="K159" i="4"/>
  <c r="K158" i="4"/>
  <c r="K157" i="4"/>
  <c r="K156" i="4"/>
  <c r="K155" i="4"/>
  <c r="K154" i="4"/>
  <c r="K153" i="4"/>
  <c r="K152" i="4"/>
  <c r="K151" i="4"/>
  <c r="K150" i="4"/>
  <c r="K149" i="4"/>
  <c r="K148" i="4"/>
  <c r="K147" i="4"/>
  <c r="K146" i="4"/>
  <c r="K145" i="4"/>
  <c r="K144" i="4"/>
  <c r="K143" i="4"/>
  <c r="K142" i="4"/>
  <c r="K141" i="4"/>
  <c r="K140" i="4"/>
  <c r="K139" i="4"/>
  <c r="K138" i="4"/>
  <c r="K137" i="4"/>
  <c r="K136" i="4"/>
  <c r="K135" i="4"/>
  <c r="K134" i="4"/>
  <c r="K133" i="4"/>
  <c r="K132" i="4"/>
  <c r="K131" i="4"/>
  <c r="K130" i="4"/>
  <c r="K129" i="4"/>
  <c r="K128" i="4"/>
  <c r="K127" i="4"/>
  <c r="K126" i="4"/>
  <c r="K125" i="4"/>
  <c r="K124" i="4"/>
  <c r="K123" i="4"/>
  <c r="K122" i="4"/>
  <c r="K121" i="4"/>
  <c r="K120" i="4"/>
  <c r="K119" i="4"/>
  <c r="K118" i="4"/>
  <c r="K117" i="4"/>
  <c r="K116" i="4"/>
  <c r="K115" i="4"/>
  <c r="K114" i="4"/>
  <c r="K113" i="4"/>
  <c r="K112" i="4"/>
  <c r="K111" i="4"/>
  <c r="K110" i="4"/>
  <c r="K109" i="4"/>
  <c r="K108" i="4"/>
  <c r="K107" i="4"/>
  <c r="K106" i="4"/>
  <c r="K105" i="4"/>
  <c r="K104" i="4"/>
  <c r="K103" i="4"/>
  <c r="K102" i="4"/>
  <c r="K101" i="4"/>
  <c r="K100" i="4"/>
  <c r="K99" i="4"/>
  <c r="K98" i="4"/>
  <c r="K97" i="4"/>
  <c r="K96" i="4"/>
  <c r="K95" i="4"/>
  <c r="K94" i="4"/>
  <c r="K93" i="4"/>
  <c r="K92" i="4"/>
  <c r="K91" i="4"/>
  <c r="K90" i="4"/>
  <c r="K89" i="4"/>
  <c r="K88" i="4"/>
  <c r="K87" i="4"/>
  <c r="K86" i="4"/>
  <c r="K85" i="4"/>
  <c r="K84" i="4"/>
  <c r="K83" i="4"/>
  <c r="K82" i="4"/>
  <c r="K81" i="4"/>
  <c r="K80" i="4"/>
  <c r="K79" i="4"/>
  <c r="K78" i="4"/>
  <c r="K77" i="4"/>
  <c r="K76" i="4"/>
  <c r="K75" i="4"/>
  <c r="K74" i="4"/>
  <c r="K73" i="4"/>
  <c r="K72" i="4"/>
  <c r="K71" i="4"/>
  <c r="K70" i="4"/>
  <c r="K69" i="4"/>
  <c r="K68" i="4"/>
  <c r="K67" i="4"/>
  <c r="K66" i="4"/>
  <c r="K65" i="4"/>
  <c r="K64" i="4"/>
  <c r="K63" i="4"/>
  <c r="K62" i="4"/>
  <c r="K61" i="4"/>
  <c r="K60" i="4"/>
  <c r="K59" i="4"/>
  <c r="K58" i="4"/>
  <c r="K57" i="4"/>
  <c r="K56" i="4"/>
  <c r="K55" i="4"/>
  <c r="K54" i="4"/>
  <c r="K53" i="4"/>
  <c r="K52" i="4"/>
  <c r="K51" i="4"/>
  <c r="K50" i="4"/>
  <c r="K49" i="4"/>
  <c r="K48" i="4"/>
  <c r="K47" i="4"/>
  <c r="K46" i="4"/>
  <c r="K45" i="4"/>
  <c r="K44" i="4"/>
  <c r="K43" i="4"/>
  <c r="K42" i="4"/>
  <c r="K41" i="4"/>
  <c r="K40" i="4"/>
  <c r="K39" i="4"/>
  <c r="K38" i="4"/>
  <c r="K37" i="4"/>
  <c r="K36" i="4"/>
  <c r="K35" i="4"/>
  <c r="K34" i="4"/>
  <c r="K33" i="4"/>
  <c r="K32" i="4"/>
  <c r="K31" i="4"/>
  <c r="K30" i="4"/>
  <c r="K29" i="4"/>
  <c r="K28" i="4"/>
  <c r="K27" i="4"/>
  <c r="K26" i="4"/>
  <c r="K25" i="4"/>
  <c r="K24" i="4"/>
  <c r="K23" i="4"/>
  <c r="K22" i="4"/>
  <c r="K21" i="4"/>
  <c r="K20" i="4"/>
  <c r="K19" i="4"/>
  <c r="K18" i="4"/>
  <c r="K17" i="4"/>
  <c r="K16" i="4"/>
  <c r="K15" i="4"/>
  <c r="K14" i="4"/>
  <c r="K13" i="4"/>
  <c r="K12" i="4"/>
  <c r="K11" i="4"/>
  <c r="K10" i="4"/>
  <c r="K9" i="4"/>
  <c r="K8" i="4"/>
  <c r="K7" i="4"/>
  <c r="K6" i="4"/>
  <c r="K5" i="4"/>
  <c r="K4" i="4"/>
  <c r="K3" i="4"/>
  <c r="K2" i="4"/>
</calcChain>
</file>

<file path=xl/comments1.xml><?xml version="1.0" encoding="utf-8"?>
<comments xmlns="http://schemas.openxmlformats.org/spreadsheetml/2006/main">
  <authors>
    <author>stanley</author>
  </authors>
  <commentList>
    <comment ref="P2" authorId="0" shapeId="0">
      <text>
        <r>
          <rPr>
            <b/>
            <sz val="9"/>
            <color indexed="81"/>
            <rFont val="宋体"/>
            <family val="3"/>
            <charset val="134"/>
          </rPr>
          <t>stanley:</t>
        </r>
        <r>
          <rPr>
            <sz val="9"/>
            <color indexed="81"/>
            <rFont val="宋体"/>
            <family val="3"/>
            <charset val="134"/>
          </rPr>
          <t xml:space="preserve">
1-审核中
2-审批通过待放款
3-审批未通过
4-放款成功
5-放款失败
6-等待放款中
7-取消放款
8-申请待验证</t>
        </r>
      </text>
    </comment>
  </commentList>
</comments>
</file>

<file path=xl/comments2.xml><?xml version="1.0" encoding="utf-8"?>
<comments xmlns="http://schemas.openxmlformats.org/spreadsheetml/2006/main">
  <authors>
    <author>stanley</author>
  </authors>
  <commentList>
    <comment ref="H1" authorId="0" shapeId="0">
      <text>
        <r>
          <rPr>
            <b/>
            <sz val="9"/>
            <color indexed="81"/>
            <rFont val="宋体"/>
            <family val="3"/>
            <charset val="134"/>
          </rPr>
          <t>stanley:</t>
        </r>
        <r>
          <rPr>
            <sz val="9"/>
            <color indexed="81"/>
            <rFont val="宋体"/>
            <family val="3"/>
            <charset val="134"/>
          </rPr>
          <t xml:space="preserve">
1-审核中
2-审批通过待放款
3-审批未通过
4-放款成功
5-放款失败
6-等待放款中
7-取消放款
8-申请待验证</t>
        </r>
      </text>
    </comment>
  </commentList>
</comments>
</file>

<file path=xl/sharedStrings.xml><?xml version="1.0" encoding="utf-8"?>
<sst xmlns="http://schemas.openxmlformats.org/spreadsheetml/2006/main" count="8274" uniqueCount="4088">
  <si>
    <t>A003</t>
  </si>
  <si>
    <t>张跃偏</t>
  </si>
  <si>
    <t>个体</t>
  </si>
  <si>
    <t>东安庄乡石槽魏村</t>
  </si>
  <si>
    <t>张小町</t>
  </si>
  <si>
    <t>深州市东安庄乡石槽村182号</t>
  </si>
  <si>
    <t>1281787485@qq.com</t>
  </si>
  <si>
    <t>HH: 银行开户失败--银联卡实名认证未通过，持卡人身份信息、手机号或CVN2输入不正确，验证失败[10000Z8]！</t>
  </si>
  <si>
    <t>宗霭龄</t>
  </si>
  <si>
    <t>廊坊永通通讯有限公司</t>
  </si>
  <si>
    <t>大安西街22号</t>
  </si>
  <si>
    <t>宗泽</t>
  </si>
  <si>
    <t>大厂镇大厂二村227号</t>
  </si>
  <si>
    <t>1014100983@qq.com</t>
  </si>
  <si>
    <t>[学历核查不通过, 借款人手机号与单位电话号码一致, 家庭地址在历史申请201702251639479655（申请编号）中出现, 单位地址在历史申请2017022514444689160（申请编号）中出现, 地址在历史申请201702251639479655（申请编号）中出现, 申请GPS位置可疑, 接口返回错误, 接口返回错误, 接口返回错误, 客户征信不满足要求]</t>
  </si>
  <si>
    <t>袁慧超</t>
  </si>
  <si>
    <t>武邑县</t>
  </si>
  <si>
    <t>袁汝潜</t>
  </si>
  <si>
    <t>武邑镇刘曈村202号</t>
  </si>
  <si>
    <t>18603184369@wo.com.cn</t>
  </si>
  <si>
    <t>王建强</t>
  </si>
  <si>
    <t>自营</t>
  </si>
  <si>
    <t>衡水市桃城区河沿镇北增</t>
  </si>
  <si>
    <t>金晓霞</t>
  </si>
  <si>
    <t>河北省衡水市桃城区河沿镇北增家庄一区13</t>
  </si>
  <si>
    <t>434455049@qq.com</t>
  </si>
  <si>
    <t>袁浩生:</t>
  </si>
  <si>
    <t>羡子伟</t>
  </si>
  <si>
    <t>电力局</t>
  </si>
  <si>
    <t>冀州和平路</t>
  </si>
  <si>
    <t>王华英</t>
  </si>
  <si>
    <t>冀州市滏阳路</t>
  </si>
  <si>
    <t>190819242@qq.com</t>
  </si>
  <si>
    <t>[学历核查不通过, 家庭地址在历史申请2017022515283710397（申请编号）中出现, 地址在历史申请2017022515283710397（申请编号）中出现, 申请GPS位置可疑, 接口返回错误, 接口返回错误, 接口返回错误, 客户征信不满足要求]</t>
  </si>
  <si>
    <t>高梅岭</t>
  </si>
  <si>
    <t>武邑镇</t>
  </si>
  <si>
    <t>武邑县审坡镇</t>
  </si>
  <si>
    <t>冯明明</t>
  </si>
  <si>
    <t>审坡镇徐沙村3区47号</t>
  </si>
  <si>
    <t>603880501@qq.com</t>
  </si>
  <si>
    <t>13302419621019182X</t>
  </si>
  <si>
    <t>田利波</t>
  </si>
  <si>
    <t>鹏辉烧烤</t>
  </si>
  <si>
    <t>河北省廊坊市香河县兴业家园底商</t>
  </si>
  <si>
    <t>韩紫钰</t>
  </si>
  <si>
    <t>兴业公寓</t>
  </si>
  <si>
    <t>415029716@qq.com</t>
  </si>
  <si>
    <t>[学历核查不通过, 借款人手机号与单位电话号码一致, 家庭地址输入有误, 家庭地址输入有误, 单位地址输入有误, 地址有误, 申请GPS位置可疑, 接口返回错误, 接口返回错误, 接口返回错误, 客户征信不满足要求]</t>
  </si>
  <si>
    <t>李雷</t>
  </si>
  <si>
    <t>土地局</t>
  </si>
  <si>
    <t>饶阳县城</t>
  </si>
  <si>
    <t>李娜</t>
  </si>
  <si>
    <t>健康东路国土局家属楼</t>
  </si>
  <si>
    <t>709102149@qq.com</t>
  </si>
  <si>
    <t>[学历核查不通过, 家庭地址在历史申请2017022514471534303（申请编号）中出现, 地址在历史申请2017022514471534303（申请编号）中出现, 申请GPS位置可疑, 接口返回错误, 接口返回错误, 接口返回错误, 客户征信不满足要求]</t>
  </si>
  <si>
    <t>刘国胜</t>
  </si>
  <si>
    <t>桥梁工程</t>
  </si>
  <si>
    <t>龙华镇新开街45号</t>
  </si>
  <si>
    <t>刘国刚</t>
  </si>
  <si>
    <t>清凉店镇刘村2区3号</t>
  </si>
  <si>
    <t>2329666709@qq.com</t>
  </si>
  <si>
    <t>13112219910210042X</t>
  </si>
  <si>
    <t>[学历核查不通过, 借款人手机号与单位电话号码一致, 家庭地址在历史申请2017022514350557151（申请编号）中出现, 单位地址在历史申请2017022512065540473（申请编号）中出现, 地址在历史申请2017022514350557151（申请编号）中出现, 申请GPS位置可疑, 接口返回错误, 接口返回错误, 接口返回错误, 客户征信不满足要求]</t>
  </si>
  <si>
    <t>王美林</t>
  </si>
  <si>
    <t>华昌建筑有限公司</t>
  </si>
  <si>
    <t>河北廊坊市香河县郭辛庄</t>
  </si>
  <si>
    <t>肖朝春</t>
  </si>
  <si>
    <t>泰安家园</t>
  </si>
  <si>
    <t>792477812@qq.com</t>
  </si>
  <si>
    <t>霍紫伟</t>
  </si>
  <si>
    <t>天咯</t>
  </si>
  <si>
    <t>他咯</t>
  </si>
  <si>
    <t>宋洋洋</t>
  </si>
  <si>
    <t>老君堂</t>
  </si>
  <si>
    <t>5646@qq.com</t>
  </si>
  <si>
    <t>华道征信</t>
  </si>
  <si>
    <t>魔图我</t>
  </si>
  <si>
    <t>常营小区</t>
  </si>
  <si>
    <t>fjjd@ggh.com</t>
  </si>
  <si>
    <t>刘香</t>
  </si>
  <si>
    <t>爱心智慧</t>
  </si>
  <si>
    <t>胜利西路</t>
  </si>
  <si>
    <t>孟一平</t>
  </si>
  <si>
    <t>审坡镇黑林村4区10号</t>
  </si>
  <si>
    <t>1403870835@qq.com</t>
  </si>
  <si>
    <t>刘俊秀</t>
  </si>
  <si>
    <t>河北省衡水市冀州区统计局</t>
  </si>
  <si>
    <t>河北省衡水市冀州区冀新西路239号</t>
  </si>
  <si>
    <t>朱甲宁</t>
  </si>
  <si>
    <t>富美小区1-2-102</t>
  </si>
  <si>
    <t>841587022@qq.com</t>
  </si>
  <si>
    <t>[学历核查不通过, 借款人手机号与单位电话号码一致, 家庭地址在历史申请2017022512202331353（申请编号）中出现, 单位地址在历史申请2017022512095784988（申请编号）中出现, 地址在历史申请2017022512202331353（申请编号）中出现, 申请GPS位置可疑, 接口返回错误, 接口返回错误, 接口返回错误, 客户征信不满足要求]</t>
  </si>
  <si>
    <t>张国华</t>
  </si>
  <si>
    <t>廊坊市易途汽车租赁有限公司</t>
  </si>
  <si>
    <t>河北省霸州市康仙庄乡东城村4号</t>
  </si>
  <si>
    <t>刘立娟</t>
  </si>
  <si>
    <t>748946713@QQ.com</t>
  </si>
  <si>
    <t>13108119760606021X</t>
  </si>
  <si>
    <t>周强</t>
  </si>
  <si>
    <t>聚民惠便利店</t>
  </si>
  <si>
    <t>安平县聚城国际物流</t>
  </si>
  <si>
    <t>刘丹凤</t>
  </si>
  <si>
    <t>河北省衡水市安平县安平镇王各庄村332号</t>
  </si>
  <si>
    <t>454993466@qq.com</t>
  </si>
  <si>
    <t>李志民</t>
  </si>
  <si>
    <t>故城县雅迪电动车</t>
  </si>
  <si>
    <t>河北省衡水市故城县雅迪电动车</t>
  </si>
  <si>
    <t>何玉敏</t>
  </si>
  <si>
    <t>永康现代城5号楼3单元401</t>
  </si>
  <si>
    <t>1260546207@qq.com</t>
  </si>
  <si>
    <t>[学历核查不通过, 借款人手机号与单位电话号码一致, 家庭地址在历史申请2017022510562013460（申请编号）中出现, 地址在历史申请2017022510562013460（申请编号）中出现, 申请GPS位置可疑, 接口返回错误, 接口返回错误, 接口返回错误, 客户征信不满足要求]</t>
  </si>
  <si>
    <t>韩玉</t>
  </si>
  <si>
    <t>河北奥特莱防水材料有限公司</t>
  </si>
  <si>
    <t>欢龙路北侧</t>
  </si>
  <si>
    <t>卜红霞</t>
  </si>
  <si>
    <t>元宝镇安乐村68号</t>
  </si>
  <si>
    <t>1040701000@qq.com</t>
  </si>
  <si>
    <t>[学历核查不通过, 借款人手机号与单位电话号码一致, 家庭地址在历史申请2017022510552456707（申请编号）中出现, 单位地址在历史申请2017022418313543438（申请编号）中出现, 地址在历史申请2017022510552456707（申请编号）中出现, 申请GPS位置可疑, 接口返回错误, 接口返回错误, 接口返回错误, 客户征信不满足要求]</t>
  </si>
  <si>
    <t>贺明明</t>
  </si>
  <si>
    <t>务农</t>
  </si>
  <si>
    <t>周窝乡大段庄村1307号</t>
  </si>
  <si>
    <t>贺艳芬</t>
  </si>
  <si>
    <t>772817141@qq.com</t>
  </si>
  <si>
    <t>杨利明</t>
  </si>
  <si>
    <t>米高装饰设计工作室</t>
  </si>
  <si>
    <t>和平路与康宁街交叉口南行50米路东</t>
  </si>
  <si>
    <t>宋学兵</t>
  </si>
  <si>
    <t>河北省衡水市桃城区红旗大街635号哈院生</t>
  </si>
  <si>
    <t>2519834869@qq.com</t>
  </si>
  <si>
    <t>刘亚喃</t>
  </si>
  <si>
    <t>西韩</t>
  </si>
  <si>
    <t>漫河乡</t>
  </si>
  <si>
    <t>刘凤山</t>
  </si>
  <si>
    <t>漫河乡西韩村145号</t>
  </si>
  <si>
    <t>695203340@qq.com</t>
  </si>
  <si>
    <t>张长峰</t>
  </si>
  <si>
    <t>河北省故城县建筑安装工程公司</t>
  </si>
  <si>
    <t>河北省衡水市故城县郑口镇建筑安装工程公司</t>
  </si>
  <si>
    <t>孙爱玲</t>
  </si>
  <si>
    <t>坊庄乡张庄村92号</t>
  </si>
  <si>
    <t>1037896875@qq.com</t>
  </si>
  <si>
    <t>范震</t>
  </si>
  <si>
    <t>廊坊市政府</t>
  </si>
  <si>
    <t>230号</t>
  </si>
  <si>
    <t>范志林</t>
  </si>
  <si>
    <t>廊坊市永兴小区</t>
  </si>
  <si>
    <t>648668866@qq.com</t>
  </si>
  <si>
    <t>13102519900817002X</t>
  </si>
  <si>
    <t>[学历核查不通过, 家庭地址在历史申请2017022509033017765（申请编号）中出现, 地址在历史申请2017022509033017765（申请编号）中出现, 申请GPS位置可疑, 接口返回错误, 接口返回错误, 接口返回错误, 客户征信不满足要求]</t>
  </si>
  <si>
    <t>北京华道征信有限公司</t>
  </si>
  <si>
    <t>通惠河畔产业园君天大厦6002</t>
  </si>
  <si>
    <t>十八里店老君堂</t>
  </si>
  <si>
    <t>12759539@qq.com</t>
  </si>
  <si>
    <t>孙立俭</t>
  </si>
  <si>
    <t>河北瑞锦玻璃钢制品厂</t>
  </si>
  <si>
    <t>富强北路203号</t>
  </si>
  <si>
    <t>王新红</t>
  </si>
  <si>
    <t>花苑小区2-1-101</t>
  </si>
  <si>
    <t>1729983616@qq.com</t>
  </si>
  <si>
    <t>郑建烨</t>
  </si>
  <si>
    <t>河北省恒力空调工程有限公司</t>
  </si>
  <si>
    <t>衡水市枣强县恒力街66号</t>
  </si>
  <si>
    <t>赵新满</t>
  </si>
  <si>
    <t>枣强县新祥小区</t>
  </si>
  <si>
    <t>1761741901@qq.com</t>
  </si>
  <si>
    <t>[学历核查不通过, 借款人手机号与单位电话号码一致, 家庭地址在历史申请2017022417554323358（申请编号）中出现, 单位地址在历史申请2017022417292326393（申请编号）中出现, 地址在历史申请2017022417554323358（申请编号）中出现, 申请GPS位置可疑, 接口返回错误, 接口返回错误, 接口返回错误, 客户征信不满足要求]</t>
  </si>
  <si>
    <t>李五追</t>
  </si>
  <si>
    <t>安平县西两洼乡</t>
  </si>
  <si>
    <t>夫妻</t>
  </si>
  <si>
    <t>安平县西两洼乡史官屯村345号</t>
  </si>
  <si>
    <t>1398246329@qq.com</t>
  </si>
  <si>
    <t>靳彦涛</t>
  </si>
  <si>
    <t>安平县天矿筛网厂</t>
  </si>
  <si>
    <t>安平县东黄城乡徐张屯村</t>
  </si>
  <si>
    <t>黄颖</t>
  </si>
  <si>
    <t>河北省衡水市安平县马店镇徘徊村45号</t>
  </si>
  <si>
    <t>779572552@qq.com</t>
  </si>
  <si>
    <t>13112519810908181X</t>
  </si>
  <si>
    <t>[学历核查不通过, 借款人手机号与单位电话号码一致, 家庭地址在历史申请2017022416563071409（申请编号）中出现, 地址在历史申请2017022416563071409（申请编号）中出现, 申请GPS位置可疑, 接口返回错误, 接口返回错误, 接口返回错误, 客户征信不满足要求]</t>
  </si>
  <si>
    <t>杨亮亮</t>
  </si>
  <si>
    <t>廊坊卓远汽车部件制造有限责任公司</t>
  </si>
  <si>
    <t>河北省廊坊市永清县永清镇台商产业基地东高线30号</t>
  </si>
  <si>
    <t>张静</t>
  </si>
  <si>
    <t>永清镇汪家营村74号</t>
  </si>
  <si>
    <t>673940950@qq.com</t>
  </si>
  <si>
    <t>[学历核查不通过, 借款人手机号与单位电话号码一致, 家庭地址在历史申请2017022416580464899（申请编号）中出现, 地址在历史申请2017022416580464899（申请编号）中出现, 申请GPS位置可疑, 接口返回错误, 接口返回错误, 接口返回错误, 客户征信不满足要求]</t>
  </si>
  <si>
    <t>张帅</t>
  </si>
  <si>
    <t>荟园烟酒</t>
  </si>
  <si>
    <t>永安大街</t>
  </si>
  <si>
    <t>郭玉情</t>
  </si>
  <si>
    <t>穆村乡石像村522号</t>
  </si>
  <si>
    <t>752165045@qq.com</t>
  </si>
  <si>
    <t>贾立业</t>
  </si>
  <si>
    <t>廊坊市联通公司</t>
  </si>
  <si>
    <t>河北省廊坊市开发区龙信宾馆</t>
  </si>
  <si>
    <t>贾立飞</t>
  </si>
  <si>
    <t>陈府乡沙岗子村52号</t>
  </si>
  <si>
    <t>727832900@qq.com</t>
  </si>
  <si>
    <t>[学历核查不通过, 借款人手机号与单位电话号码一致, 家庭地址在历史申请2017022416195793448（申请编号）中出现, 地址在历史申请2017022416195793448（申请编号）中出现, 申请GPS位置可疑, 接口返回错误, 接口返回错误, 接口返回错误, 客户征信不满足要求]</t>
  </si>
  <si>
    <t>马艳丽</t>
  </si>
  <si>
    <t>大厂回族自治县古道源茶庄</t>
  </si>
  <si>
    <t>大厂回族自治县霍合庄</t>
  </si>
  <si>
    <t>张楠</t>
  </si>
  <si>
    <t>大厂镇霍合庄村286号</t>
  </si>
  <si>
    <t>965530663@qq.com</t>
  </si>
  <si>
    <t>13108219881011292X</t>
  </si>
  <si>
    <t>杨磊</t>
  </si>
  <si>
    <t>廊坊市永宏市政工程有限公司</t>
  </si>
  <si>
    <t>八大街峰尚中心</t>
  </si>
  <si>
    <t>许磊</t>
  </si>
  <si>
    <t>永清镇刘其营村041号</t>
  </si>
  <si>
    <t>997565552@qq.com</t>
  </si>
  <si>
    <t>[学历核查不通过, 借款人手机号与单位电话号码一致, 家庭地址在历史申请2017022415510264594（申请编号）中出现, 地址在历史申请2017022415510264594（申请编号）中出现, 申请GPS位置可疑, 接口返回错误, 接口返回错误, 接口返回错误, 客户征信不满足要求]</t>
  </si>
  <si>
    <t>张红冲</t>
  </si>
  <si>
    <t>饶阳县留楚乡东崔村二区40号</t>
  </si>
  <si>
    <t>苏丽</t>
  </si>
  <si>
    <t>留楚乡东崔村二区40号</t>
  </si>
  <si>
    <t>13031843111@163.com</t>
  </si>
  <si>
    <t>HH: 银行开户失败--银联卡实名认证未通过，持卡人身份信息、手机号或CVN2输入不正确，验证失败[1000005]！</t>
  </si>
  <si>
    <t>[学历核查不通过, 借款人手机号与单位电话号码一致, 家庭地址在历史申请2017022415232071251（申请编号）中出现, 地址在历史申请2017022415232071251（申请编号）中出现, 申请GPS位置可疑, 接口返回错误, 接口返回错误, 接口返回错误, 客户征信不满足要求]</t>
  </si>
  <si>
    <t>王金龙</t>
  </si>
  <si>
    <t>景县水厂路肉食店</t>
  </si>
  <si>
    <t>河北省衡水市景县景州镇水厂路</t>
  </si>
  <si>
    <t>梁朝霞</t>
  </si>
  <si>
    <t>河北省衡水市景县梁集乡王指南村31号</t>
  </si>
  <si>
    <t>15614866909@wo.com.cn</t>
  </si>
  <si>
    <t>HH: 银行开户失败--银联卡实名认证未通过，持卡人身份信息、手机号或CVN2输入不正确，验证失败[10000Z6]！</t>
  </si>
  <si>
    <t>吉中开</t>
  </si>
  <si>
    <t>故城县郑口镇棉站</t>
  </si>
  <si>
    <t>河北省衡水市故城县郑口镇后沙岗村</t>
  </si>
  <si>
    <t>吉立志</t>
  </si>
  <si>
    <t>河北省衡水市故城县郑口镇后沙岗村105号</t>
  </si>
  <si>
    <t>1297020658@qq.com</t>
  </si>
  <si>
    <t>刘振</t>
  </si>
  <si>
    <t>衡水中石油昆仑燃气有限公司</t>
  </si>
  <si>
    <t>胜利西路2588号</t>
  </si>
  <si>
    <t>吴林静</t>
  </si>
  <si>
    <t>河北省深州市大堤上镇英武村87号</t>
  </si>
  <si>
    <t>524241482@qq.com</t>
  </si>
  <si>
    <t>[学历核查不通过, 借款人手机号与单位电话号码一致, 家庭地址在历史申请2017022414260264294（申请编号）中出现, 地址在历史申请2017022414260264294（申请编号）中出现, 申请GPS位置可疑, 接口返回错误, 接口返回错误, 接口返回错误, 客户征信不满足要求]</t>
  </si>
  <si>
    <t>付丽敏</t>
  </si>
  <si>
    <t>中国人寿保险公司迁西县分公司</t>
  </si>
  <si>
    <t>兴城镇公安局对面</t>
  </si>
  <si>
    <t>柴志合</t>
  </si>
  <si>
    <t>丰润区火石营镇柴家湾村22号</t>
  </si>
  <si>
    <t>1849780565@qq.com</t>
  </si>
  <si>
    <t>[学历核查不通过, 借款人手机号与单位电话号码一致, 家庭地址在历史申请2017022413212273798（申请编号）中出现, 地址在历史申请2017022413212273798（申请编号）中出现, 申请GPS位置可疑, 接口返回错误, 接口返回错误, 接口返回错误, 客户征信不满足要求]</t>
  </si>
  <si>
    <t>杜宝建</t>
  </si>
  <si>
    <t>景县商贸城华建接头</t>
  </si>
  <si>
    <t>景县景州镇商贸城</t>
  </si>
  <si>
    <t>野秋云</t>
  </si>
  <si>
    <t>景州镇小留屯村</t>
  </si>
  <si>
    <t>862098165@qq.com</t>
  </si>
  <si>
    <t>13112719840201001X</t>
  </si>
  <si>
    <t>赵东灿</t>
  </si>
  <si>
    <t>明清大世界门店</t>
  </si>
  <si>
    <t>武邑县明清大世界</t>
  </si>
  <si>
    <t>刘茂鑫</t>
  </si>
  <si>
    <t>苏家庄村1区34号</t>
  </si>
  <si>
    <t>1026640052@qq.com</t>
  </si>
  <si>
    <t>董晨熙</t>
  </si>
  <si>
    <t>中铁电气化公司</t>
  </si>
  <si>
    <t>石家庄</t>
  </si>
  <si>
    <t>焦琪洁</t>
  </si>
  <si>
    <t>大堤上镇董家庄村28号</t>
  </si>
  <si>
    <t>1145640496@qq.com</t>
  </si>
  <si>
    <t>13118219931114381X</t>
  </si>
  <si>
    <t>董晨煕</t>
  </si>
  <si>
    <t>信国庆</t>
  </si>
  <si>
    <t>清凉店</t>
  </si>
  <si>
    <t>闫海清</t>
  </si>
  <si>
    <t>武邑县清凉店镇李石店村3区61号</t>
  </si>
  <si>
    <t>6234032338@qq.com</t>
  </si>
  <si>
    <t>汤洪波</t>
  </si>
  <si>
    <t>河北省衡水市伊利公司</t>
  </si>
  <si>
    <t>衡水市伊利公司</t>
  </si>
  <si>
    <t>晋俊霞</t>
  </si>
  <si>
    <t>河北省衡水市武邑县武邑镇后寨子村2区73号</t>
  </si>
  <si>
    <t>1606649382@qq.com</t>
  </si>
  <si>
    <t>宋玉梅</t>
  </si>
  <si>
    <t>奇正伟业</t>
  </si>
  <si>
    <t>路北区建设北路53</t>
  </si>
  <si>
    <t>宋冬梅</t>
  </si>
  <si>
    <t>开平镇前屈村温馨家园102楼2门101</t>
  </si>
  <si>
    <t>75645470@qq.com</t>
  </si>
  <si>
    <t>[学历核查不通过, 家庭地址在历史申请2017022315265818493（申请编号）中出现, 地址在历史申请2017022315265818493（申请编号）中出现, 申请GPS位置可疑, 接口返回错误, 接口返回错误, 接口返回错误, 客户征信不满足要求]</t>
  </si>
  <si>
    <t>郭宏伟</t>
  </si>
  <si>
    <t>故城县瑞廷春酒业有限公司</t>
  </si>
  <si>
    <t>郑口镇工业路</t>
  </si>
  <si>
    <t>郭东方</t>
  </si>
  <si>
    <t>工业路</t>
  </si>
  <si>
    <t>194785957@qq.com.cn</t>
  </si>
  <si>
    <t>刘子顺</t>
  </si>
  <si>
    <t>故城县住建局</t>
  </si>
  <si>
    <t>故城县郑口镇顺达路政务大厅北楼</t>
  </si>
  <si>
    <t>陈艳娟</t>
  </si>
  <si>
    <t>河北省衡水市故城县郑口镇郑枣路环卫西胡同3号</t>
  </si>
  <si>
    <t>1050598663@qq.con</t>
  </si>
  <si>
    <t>[学历核查不通过, 借款人手机号与单位电话号码一致, 家庭地址在历史申请2017022211185594953（申请编号）中出现, 家庭地址在历史申请2017022211185594953（申请编号）中出现, 地址在历史申请2017022211185594953（申请编号）中出现, 申请GPS位置可疑, 接口返回错误, 接口返回错误, 接口返回错误, 客户征信不满足要求]</t>
  </si>
  <si>
    <t>黄涛</t>
  </si>
  <si>
    <t>鼎盛集团房地产有限公司</t>
  </si>
  <si>
    <t>河北省三河市燕郊行宫大街116号</t>
  </si>
  <si>
    <t>杨星辰</t>
  </si>
  <si>
    <t>河北省三个四燕郊开发区大街福泽颐园2号楼41101室</t>
  </si>
  <si>
    <t>360628295@qq.com</t>
  </si>
  <si>
    <t>[学历核查不通过, 借款人手机号与单位电话号码一致, 家庭地址在历史申请2017022309330377155（申请编号）中出现, 地址在历史申请2017022309330377155（申请编号）中出现, 申请GPS位置可疑, 接口返回错误, 接口返回错误, 接口返回错误, 客户征信不满足要求]</t>
  </si>
  <si>
    <t>韩庆亮</t>
  </si>
  <si>
    <t>东方威龙印务有限公司</t>
  </si>
  <si>
    <t>东安市场</t>
  </si>
  <si>
    <t>孟庆改</t>
  </si>
  <si>
    <t>落垡镇孟东庄村</t>
  </si>
  <si>
    <t>1244502993@qq.com</t>
  </si>
  <si>
    <t>[学历核查不通过, 家庭地址在历史申请201702230850571305（申请编号）中出现, 地址在历史申请201702230850571305（申请编号）中出现, 申请GPS位置可疑, 接口返回错误, 接口返回错误, 接口返回错误, 客户征信不满足要求]</t>
  </si>
  <si>
    <t>君天大厦</t>
  </si>
  <si>
    <t>123456@123.com</t>
  </si>
  <si>
    <t>刘建波</t>
  </si>
  <si>
    <t>廊坊勤俭塑料制品有限公司</t>
  </si>
  <si>
    <t>文安县岳辛庄村</t>
  </si>
  <si>
    <t>李金刚</t>
  </si>
  <si>
    <t>邓家务村村委街南523号</t>
  </si>
  <si>
    <t>723560576@qq.com</t>
  </si>
  <si>
    <t>王仕刚</t>
  </si>
  <si>
    <t>三河市鼎盛房地产</t>
  </si>
  <si>
    <t>燕郊行宫大街411号</t>
  </si>
  <si>
    <t>王晶</t>
  </si>
  <si>
    <t>燕郊美林湾42号楼1单元402</t>
  </si>
  <si>
    <t>wangshigang21@163.com</t>
  </si>
  <si>
    <t>[学历核查不通过, 借款人手机号与单位电话号码一致, 家庭地址在历史申请2017022216563575072（申请编号）中出现, 地址在历史申请2017022216563575072（申请编号）中出现, 申请GPS位置可疑, 接口返回错误, 接口返回错误, 接口返回错误, 客户征信不满足要求]</t>
  </si>
  <si>
    <t>李艳杰</t>
  </si>
  <si>
    <t>火立方肥羊店</t>
  </si>
  <si>
    <t>北欧小镇十九号楼十五号商铺777</t>
  </si>
  <si>
    <t>冯烁昕</t>
  </si>
  <si>
    <t>燕郊开发区大姐天洋城翰府华庭44号楼二单元100钥匙</t>
  </si>
  <si>
    <t>1005256772@qq.com</t>
  </si>
  <si>
    <t>[学历核查不通过, 借款人手机号与单位电话号码一致, 家庭地址在历史申请2017022216504082466（申请编号）中出现, 地址在历史申请2017022216504082466（申请编号）中出现, 申请GPS位置可疑, 接口返回错误, 接口返回错误, 接口返回错误, 客户征信不满足要求]</t>
  </si>
  <si>
    <t>李洪武</t>
  </si>
  <si>
    <t>洪武网络科技广告有限公司</t>
  </si>
  <si>
    <t>廊坊银河嘉苑</t>
  </si>
  <si>
    <t>邵燕军</t>
  </si>
  <si>
    <t>仇庄乡东储村351号</t>
  </si>
  <si>
    <t>563915725@qq.com</t>
  </si>
  <si>
    <t>23028119890814373X</t>
  </si>
  <si>
    <t>[学历核查不通过, 家庭地址在历史申请2017022212472155087（申请编号）中出现, 地址在历史申请2017022212472155087（申请编号）中出现, 申请GPS位置可疑, 接口返回错误, 接口返回错误, 接口返回错误, 客户征信不满足要求]</t>
  </si>
  <si>
    <t>王振</t>
  </si>
  <si>
    <t>河北省廊坊市香河县万新村</t>
  </si>
  <si>
    <t>王金成</t>
  </si>
  <si>
    <t>15613691555@163.com</t>
  </si>
  <si>
    <t>袁世永</t>
  </si>
  <si>
    <t>武邑通泰驾校</t>
  </si>
  <si>
    <t>东环路</t>
  </si>
  <si>
    <t>崔朝华</t>
  </si>
  <si>
    <t>宏达路2号教育苑居民楼2区3栋3单元402号</t>
  </si>
  <si>
    <t>371878351@qq.com</t>
  </si>
  <si>
    <t>柯凤齐</t>
  </si>
  <si>
    <t>华峰工艺品有限公司</t>
  </si>
  <si>
    <t>永清县别古庄镇</t>
  </si>
  <si>
    <t>赵瑞娜</t>
  </si>
  <si>
    <t>河北省廊坊市安次区爱民道83号</t>
  </si>
  <si>
    <t>kefengqi@126.com</t>
  </si>
  <si>
    <t>吴玉林</t>
  </si>
  <si>
    <t>河北省衡水市故城县宏达厨房有限公司</t>
  </si>
  <si>
    <t>河北省衡水市故城县郑口镇青年街5号</t>
  </si>
  <si>
    <t>张伟</t>
  </si>
  <si>
    <t>郑口镇新宅村</t>
  </si>
  <si>
    <t>978079961@qq.com</t>
  </si>
  <si>
    <t>[学历核查不通过, 借款人手机号与单位电话号码一致, 家庭地址在历史申请2017022211185594953（申请编号）中出现, 地址在历史申请2017022211185594953（申请编号）中出现, 申请GPS位置可疑, 接口返回错误, 接口返回错误, 接口返回错误, 客户征信不满足要求]</t>
  </si>
  <si>
    <t>A001</t>
  </si>
  <si>
    <t>吉林省水利水电工程局</t>
  </si>
  <si>
    <t>海南省海口市龙华区海垦路八一新村B栋1102室</t>
  </si>
  <si>
    <t>海南省省直辖县级行政区划琼海市海南省陵水黎族自治县隆广镇事业单位学区</t>
  </si>
  <si>
    <t>463514242@qq.com</t>
  </si>
  <si>
    <t>None</t>
  </si>
  <si>
    <t>bde5edb956de1a642c951450d061f319</t>
  </si>
  <si>
    <t>46003419810914301X</t>
  </si>
  <si>
    <t>[学历核查不通过, 借款人手机号与单位电话号码一致, 家庭地址在历史申请hxt2017022211192822（申请编号）中出现, 地址在历史申请hxt2017022211192822（申请编号）中出现, 申请GPS位置可疑, 接口返回错误, 接口返回错误, 接口返回错误, 客户征信不满足要求]</t>
  </si>
  <si>
    <t>邵其林</t>
  </si>
  <si>
    <t>廊坊市安次区爱铂酒业有限公司</t>
  </si>
  <si>
    <t>宋娅莉</t>
  </si>
  <si>
    <t>北史家务乡古县村春光南路4巷8号</t>
  </si>
  <si>
    <t>27033440@qq.com</t>
  </si>
  <si>
    <t>[学历核查不通过, 家庭地址在历史申请2017022210195439659（申请编号）中出现, 地址在历史申请2017022210195439659（申请编号）中出现, 申请GPS位置可疑, 接口返回错误, 接口返回错误, 接口返回错误, 客户征信不满足要求]</t>
  </si>
  <si>
    <t>邓新江</t>
  </si>
  <si>
    <t>万顺啤酒批发部</t>
  </si>
  <si>
    <t>河北省霸州市霸州镇益津市场</t>
  </si>
  <si>
    <t>邓肖</t>
  </si>
  <si>
    <t>河北省霸州市康康仙庄后屯村18号</t>
  </si>
  <si>
    <t>18631653382@pp.com</t>
  </si>
  <si>
    <t>刘娜</t>
  </si>
  <si>
    <t>河北建设集团天辰建筑工程有限公司</t>
  </si>
  <si>
    <t>河北省霸州市提香花园小区底商</t>
  </si>
  <si>
    <t>刘旭升</t>
  </si>
  <si>
    <t>河北省霸州市水榭花都小区14号楼2单元601</t>
  </si>
  <si>
    <t>18293930@qq.com</t>
  </si>
  <si>
    <t>[学历核查不通过, 借款人手机号与单位电话号码一致, 家庭地址在历史申请2017022209230350380（申请编号）中出现, 地址在历史申请2017022209230350380（申请编号）中出现, 申请GPS位置可疑, 接口返回错误, 接口返回错误, 接口返回错误, 客户征信不满足要求]</t>
  </si>
  <si>
    <t>刘阳</t>
  </si>
  <si>
    <t>李旗庄磨玉厂</t>
  </si>
  <si>
    <t>河北省三河市李旗庄镇徐枣林村</t>
  </si>
  <si>
    <t>刘建伟</t>
  </si>
  <si>
    <t>河北省三河市李旗庄镇徐枣林村32号</t>
  </si>
  <si>
    <t>1066351072@qq.com</t>
  </si>
  <si>
    <t>[学历核查不通过, 家庭地址在历史申请2017022116222240361（申请编号）中出现, 地址在历史申请2017022116222240361（申请编号）中出现, 申请GPS位置可疑, 接口返回错误, 接口返回错误, 接口返回错误, 客户征信不满足要求]</t>
  </si>
  <si>
    <t>田跃东</t>
  </si>
  <si>
    <t>香河县公安局</t>
  </si>
  <si>
    <t>河北省廊坊市香河县新华大街11号</t>
  </si>
  <si>
    <t>田建磊</t>
  </si>
  <si>
    <t>花园小区311</t>
  </si>
  <si>
    <t>783829007@qq.com</t>
  </si>
  <si>
    <t>[学历核查不通过, 借款人手机号与单位电话号码一致, 家庭地址在历史申请2017022116335187060（申请编号）中出现, 地址在历史申请2017022116335187060（申请编号）中出现, 申请GPS位置可疑, 接口返回错误, 接口返回错误, 接口返回错误, 客户征信不满足要求]</t>
  </si>
  <si>
    <t>朱静</t>
  </si>
  <si>
    <t>河北省霸州市</t>
  </si>
  <si>
    <t>河北省霸州市开发区宋庄村363号</t>
  </si>
  <si>
    <t>秦殿超</t>
  </si>
  <si>
    <t>1059977288@QQ.com</t>
  </si>
  <si>
    <t>[学历核查不通过, 家庭地址在历史申请2017022116201158535（申请编号）中出现, 地址在历史申请2017022116201158535（申请编号）中出现, 申请GPS位置可疑, 接口返回错误, 接口返回错误, 接口返回错误, 客户征信不满足要求]</t>
  </si>
  <si>
    <t>车冬来</t>
  </si>
  <si>
    <t>河北广通房地产开发有限公司</t>
  </si>
  <si>
    <t>柳泉镇118号</t>
  </si>
  <si>
    <t>王大伟</t>
  </si>
  <si>
    <t>固安镇辛营村118号</t>
  </si>
  <si>
    <t>919609693@qq.com</t>
  </si>
  <si>
    <t>[学历核查不通过, 借款人手机号与单位电话号码一致, 家庭地址在历史申请2017022116183222287（申请编号）中出现, 地址在历史申请2017022116183222287（申请编号）中出现, 申请GPS位置可疑, 接口返回错误, 接口返回错误, 接口返回错误, 客户征信不满足要求]</t>
  </si>
  <si>
    <t>赵燕燕</t>
  </si>
  <si>
    <t>河北霸州</t>
  </si>
  <si>
    <t>霸州市</t>
  </si>
  <si>
    <t>徐建功</t>
  </si>
  <si>
    <t>霸州镇城一街62号</t>
  </si>
  <si>
    <t>107874399@qq.com</t>
  </si>
  <si>
    <t>[学历核查不通过, 家庭地址在历史申请2017022114462461251（申请编号）中出现, 地址在历史申请2017022114462461251（申请编号）中出现, 申请GPS位置可疑, 接口返回错误, 接口返回错误, 接口返回错误, 客户征信不满足要求]</t>
  </si>
  <si>
    <t>赵佳男</t>
  </si>
  <si>
    <t>唐山市友谊路派出所</t>
  </si>
  <si>
    <t>国防道55-5</t>
  </si>
  <si>
    <t>赵金山</t>
  </si>
  <si>
    <t>朱山庄村华日路十排4号</t>
  </si>
  <si>
    <t>1007495255@qq.com</t>
  </si>
  <si>
    <t>[学历核查不通过, 借款人手机号与单位电话号码一致, 家庭地址在历史申请201702211432275619（申请编号）中出现, 单位地址在历史申请2017022114105962902（申请编号）中出现, 地址在历史申请201702211432275619（申请编号）中出现, 申请GPS位置可疑, 接口返回错误, 接口返回错误, 接口返回错误, 客户征信不满足要求]</t>
  </si>
  <si>
    <t>袁浩</t>
  </si>
  <si>
    <t>邮政局</t>
  </si>
  <si>
    <t>霸州市裕华路1号</t>
  </si>
  <si>
    <t>姚伟</t>
  </si>
  <si>
    <t>河北省霸州市岔河集乡叶庄村3052号</t>
  </si>
  <si>
    <t>545477526@qq.com</t>
  </si>
  <si>
    <t>13100219850814382X</t>
  </si>
  <si>
    <t>13108119890907041X</t>
  </si>
  <si>
    <t>[学历核查不通过, 历史申请中相同手机号的申请件已被拒的数量大于等于3, 借款人手机号与单位电话号码一致, 家庭地址在历史申请2017022112224838725（申请编号）中出现, 单位地址在历史申请2017021611152835193（申请编号）中出现, 地址在历史申请2017022112224838725（申请编号）中出现, 申请GPS位置可疑, 接口返回错误, 接口返回错误, 接口返回错误, 客户征信不满足要求]</t>
  </si>
  <si>
    <t>贾建军</t>
  </si>
  <si>
    <t>香河县城镇房地产开发有限公司香河分公司</t>
  </si>
  <si>
    <t>河北省廊坊市香河县淑阳镇</t>
  </si>
  <si>
    <t>王利</t>
  </si>
  <si>
    <t>河北省廊坊市香河县香城一号</t>
  </si>
  <si>
    <t>18531652905@163.com</t>
  </si>
  <si>
    <t>[学历核查不通过, 借款人手机号与单位电话号码一致, 家庭地址在历史申请2017022111093126238（申请编号）中出现, 地址在历史申请2017022111093126238（申请编号）中出现, 申请GPS位置可疑, 接口返回错误, 接口返回错误, 接口返回错误, 客户征信不满足要求]</t>
  </si>
  <si>
    <t>苏志朋</t>
  </si>
  <si>
    <t>廊坊宝阳商贸有限公司</t>
  </si>
  <si>
    <t>建设路天泰人和4-1-101</t>
  </si>
  <si>
    <t>于金金</t>
  </si>
  <si>
    <t>河北省霸州市东段乡小桃园村32号</t>
  </si>
  <si>
    <t>414741982@qq.com</t>
  </si>
  <si>
    <t>13108119921014271X</t>
  </si>
  <si>
    <t>[学历核查不通过, 借款人手机号与单位电话号码一致, 家庭地址在历史申请2017022111102284986（申请编号）中出现, 地址在历史申请2017022111102284986（申请编号）中出现, 申请GPS位置可疑, 接口返回错误, 接口返回错误, 接口返回错误, 客户单位不符合要求, 客户征信不满足要求]</t>
  </si>
  <si>
    <t>石永建</t>
  </si>
  <si>
    <t>天天快递</t>
  </si>
  <si>
    <t>丰乐大路东华丰纸厂院内</t>
  </si>
  <si>
    <t>石炳江</t>
  </si>
  <si>
    <t>王滩镇石庄村北3栋30号</t>
  </si>
  <si>
    <t>718824755@qq.com</t>
  </si>
  <si>
    <t>[学历核查不通过, 借款人手机号与单位电话号码一致, 家庭地址在历史申请2017022109565949434（申请编号）中出现, 地址在历史申请2017022109565949434（申请编号）中出现, 申请GPS位置可疑, 接口返回错误, 接口返回错误, 接口返回错误, 客户征信不满足要求]</t>
  </si>
  <si>
    <t>唐文</t>
  </si>
  <si>
    <t>河北省廊坊广电</t>
  </si>
  <si>
    <t>新华路209号甲</t>
  </si>
  <si>
    <t>张文娟</t>
  </si>
  <si>
    <t>河北省廊坊市广阳区新源道新源小区5栋3单元101室</t>
  </si>
  <si>
    <t>t156939200w@163.com</t>
  </si>
  <si>
    <t>[学历核查不通过, 借款人手机号与单位电话号码一致, 家庭地址在历史申请2017021915503944670（申请编号）中出现, 地址在历史申请2017021915503944670（申请编号）中出现, 申请GPS位置可疑, 接口返回错误, 接口返回错误, 接口返回错误, 客户征信不满足要求]</t>
  </si>
  <si>
    <t>杨春丽</t>
  </si>
  <si>
    <t>南湖国际会展酒店</t>
  </si>
  <si>
    <t>学院路与艺文道交叉口南湖国际会展中心</t>
  </si>
  <si>
    <t>杨春焕</t>
  </si>
  <si>
    <t>九台市上河湾镇三台村4组</t>
  </si>
  <si>
    <t>78195180@qq.com</t>
  </si>
  <si>
    <t>[学历核查不通过, 借款人手机号与单位电话号码一致, 家庭地址在历史申请2017021915410339972（申请编号）中出现, 地址在历史申请2017021915410339972（申请编号）中出现, 申请GPS位置可疑, 接口返回错误, 接口返回错误, 接口返回错误, 客户征信不满足要求]</t>
  </si>
  <si>
    <t>邵士超</t>
  </si>
  <si>
    <t>廊坊市盛唐印刷</t>
  </si>
  <si>
    <t>河北省廊坊市曙光道30号</t>
  </si>
  <si>
    <t>贾红爽</t>
  </si>
  <si>
    <t>河北省廊坊市统建楼35-1-402</t>
  </si>
  <si>
    <t>425000697@qq.com</t>
  </si>
  <si>
    <t>[学历核查不通过, 借款人手机号与单位电话号码一致, 家庭地址在历史申请2017021912384612505（申请编号）中出现, 地址在历史申请2017021912384612505（申请编号）中出现, 申请GPS位置可疑, 接口返回错误, 接口返回错误, 接口返回错误, 客户征信不满足要求]</t>
  </si>
  <si>
    <t>刘建家</t>
  </si>
  <si>
    <t>唐山昌义</t>
  </si>
  <si>
    <t>十九各庄和顺街64号</t>
  </si>
  <si>
    <t>刘钢</t>
  </si>
  <si>
    <t>卑家店乡二街村北大街9号</t>
  </si>
  <si>
    <t>992832289@qq.com</t>
  </si>
  <si>
    <t>赵志广</t>
  </si>
  <si>
    <t>迁钢小区</t>
  </si>
  <si>
    <t>迁钢小区1-2803</t>
  </si>
  <si>
    <t>李晓</t>
  </si>
  <si>
    <t>迁钢小区11号楼1单元2803</t>
  </si>
  <si>
    <t>23908444@qq.com</t>
  </si>
  <si>
    <t>[学历核查不通过, 家庭地址在历史申请2017021717400266131（申请编号）中出现, 地址在历史申请2017021717400266131（申请编号）中出现, 申请GPS位置可疑, 接口返回错误, 接口返回错误, 接口返回错误, 客户征信不满足要求]</t>
  </si>
  <si>
    <t>郑鸿岩</t>
  </si>
  <si>
    <t>廊坊市经济技术开发区友谊路18号3排</t>
  </si>
  <si>
    <t>周辉</t>
  </si>
  <si>
    <t>hongyan3637@126.com</t>
  </si>
  <si>
    <t>[学历核查不通过, 借款人手机号与单位电话号码一致, 单位电话与历史申请中借款人手机号相同，历史编号：2017021514180454721, 单位电话与历史申请中单位电话相同，但申请人手机号不同，历史编号：2017021514180454721, 家庭地址在历史申请2017021711485615958（申请编号）中出现, 单位地址在历史申请2017021514180454721（申请编号）中出现, 地址在历史申请2017021711485615958（申请编号）中出现, 申请GPS位置可疑, 接口返回错误, 接口返回错误, 接口返回错误, 客户征信不满足要求]</t>
  </si>
  <si>
    <t>李辉</t>
  </si>
  <si>
    <t>唐山中亚阀门有限公司</t>
  </si>
  <si>
    <t>国际五金城302-1</t>
  </si>
  <si>
    <t>李凯</t>
  </si>
  <si>
    <t>大何庄乡西李庄村一区93号</t>
  </si>
  <si>
    <t>578029562@qq.com</t>
  </si>
  <si>
    <t>柯欢</t>
  </si>
  <si>
    <t>唐山永玉商贸有限公司</t>
  </si>
  <si>
    <t>南新西道19-1</t>
  </si>
  <si>
    <t>赵海霞</t>
  </si>
  <si>
    <t>唐柏路女织寨乡东礼尚庄2栋10排4号</t>
  </si>
  <si>
    <t>710708541@qq.com</t>
  </si>
  <si>
    <t>[学历核查不通过, 借款人手机号与单位电话号码一致, 家庭地址在历史申请2017021616345685288（申请编号）中出现, 地址在历史申请2017021616345685288（申请编号）中出现, 申请GPS位置可疑, 接口返回错误, 接口返回错误, 接口返回错误, 客户单位不符合要求, 客户征信不满足要求]</t>
  </si>
  <si>
    <t>杨杰</t>
  </si>
  <si>
    <t>中国联通</t>
  </si>
  <si>
    <t>信息大厦</t>
  </si>
  <si>
    <t>张爱红</t>
  </si>
  <si>
    <t>龙华路龙华里24楼1门303号</t>
  </si>
  <si>
    <t>40851373@qq.com</t>
  </si>
  <si>
    <t>袁浩生:不配合</t>
  </si>
  <si>
    <t>王世博</t>
  </si>
  <si>
    <t>廊坊市广阳区京华嘉院</t>
  </si>
  <si>
    <t>京华嘉院</t>
  </si>
  <si>
    <t>马亚楠</t>
  </si>
  <si>
    <t>七星泡镇巨宝村1组12-45号</t>
  </si>
  <si>
    <t>648507511@qq.com</t>
  </si>
  <si>
    <t>[学历核查不通过, 家庭地址输入有误, 家庭地址输入有误, 单位地址输入有误, 地址有误, 申请GPS位置可疑, 接口返回错误, 接口返回错误, 接口返回错误, 客户征信不满足要求]</t>
  </si>
  <si>
    <t>曹博</t>
  </si>
  <si>
    <t>河北省三河市供电局</t>
  </si>
  <si>
    <t>李欣桐</t>
  </si>
  <si>
    <t>银燕小区2号楼2单元1102</t>
  </si>
  <si>
    <t>1253814065@qq.com</t>
  </si>
  <si>
    <t>[学历核查不通过, 借款人手机号与单位电话号码一致, 家庭地址在历史申请2017021314531333133（申请编号）中出现, 地址在历史申请2017021314531333133（申请编号）中出现, 申请GPS位置可疑, 接口返回错误, 接口返回错误, 接口返回错误, 客户征信不满足要求]</t>
  </si>
  <si>
    <t>苏天刚</t>
  </si>
  <si>
    <t>爱依瑞斯家具有限公司</t>
  </si>
  <si>
    <t>河北省廊坊市香河县淑阳镇爱依瑞斯家具厂</t>
  </si>
  <si>
    <t>苏清雪</t>
  </si>
  <si>
    <t>18532328387@163.com</t>
  </si>
  <si>
    <t>13262419640213803X</t>
  </si>
  <si>
    <t>柴建新</t>
  </si>
  <si>
    <t>河北天元地理信息科技工程有限公司</t>
  </si>
  <si>
    <t>燕郊经济开发区汇福路84号</t>
  </si>
  <si>
    <t>燕郊镇冶金西区44号楼4单元401室</t>
  </si>
  <si>
    <t>990061327@qq.com</t>
  </si>
  <si>
    <t>[学历核查不通过, 借款人手机号与单位电话号码一致, 家庭地址在历史申请2017020715384729626（申请编号）中出现, 地址在历史申请2017020715384729626（申请编号）中出现, 申请GPS位置可疑, 接口返回错误, 接口返回错误, 接口返回错误, 客户征信不满足要求]</t>
  </si>
  <si>
    <t>王高雅</t>
  </si>
  <si>
    <t>中国农业银行东方支行</t>
  </si>
  <si>
    <t>海南省省直辖县级行政区划东方市东方市东海路26号</t>
  </si>
  <si>
    <t>海南省省直辖县级行政区划东方市东方市八所镇中国信合宿舍A幢602房</t>
  </si>
  <si>
    <t>1192414114@qq.com</t>
  </si>
  <si>
    <t>98b0c68266574501a36be494e3f15834</t>
  </si>
  <si>
    <t>[学历核查不通过, 历史申请中存在相同手机号但不同家庭地址的申请件,历史编号为：hxt2017012410430432, 借款人手机号与单位电话号码一致, 家庭地址在历史申请hxt2017012410554086（申请编号）中出现, 单位地址在历史申请hxt2017012410430432（申请编号）中出现, 地址在历史申请hxt2017012410554086（申请编号）中出现, 申请GPS位置可疑, 接口返回错误, 接口返回错误, 接口返回错误, 客户征信不满足要求]</t>
  </si>
  <si>
    <t>海南省省直辖县级行政区划东方市海南省东方是东海路23号</t>
  </si>
  <si>
    <t>海南省省直辖县级行政区划东方市海南省东方市八所镇东海路12号中国信合宿舍A幢602房</t>
  </si>
  <si>
    <t>蔡檐浩</t>
  </si>
  <si>
    <t>海口万达盛世实业有限公司</t>
  </si>
  <si>
    <t>海南省海口市龙华区大同路西湖商业广场</t>
  </si>
  <si>
    <t>海南省省直辖县级行政区划儋州市宝岛新村试验场机关4幢502号</t>
  </si>
  <si>
    <t>308810004@qq.com</t>
  </si>
  <si>
    <t>7e25084836c1452894ec3540408454b6</t>
  </si>
  <si>
    <t>[学历核查不通过, 借款人手机号与单位电话号码一致, 家庭地址在历史申请hxt2017012316514959（申请编号）中出现, 地址在历史申请hxt2017012316514959（申请编号）中出现, 申请GPS位置可疑, 接口返回错误, 接口返回错误, 接口返回错误, 客户征信不满足要求]</t>
  </si>
  <si>
    <t>王锡亮</t>
  </si>
  <si>
    <t>中海油东方石化有限责任公司</t>
  </si>
  <si>
    <t>海南省省直辖县级行政区划东方市海南省东方市工业大道2号</t>
  </si>
  <si>
    <t>海南省省直辖县级行政区划东方市海南省东方市八所镇平岭村一队</t>
  </si>
  <si>
    <t>704934366@qq.com</t>
  </si>
  <si>
    <t>[学历核查不通过, 借款人手机号与单位电话号码一致, 家庭地址在历史申请hxt2017012315242790（申请编号）中出现, 地址在历史申请hxt2017012315242790（申请编号）中出现, 申请GPS位置可疑, 接口返回错误, 接口返回错误, 接口返回错误, 客户征信不满足要求]</t>
  </si>
  <si>
    <t>陈容发</t>
  </si>
  <si>
    <t>海口集雅轩文化有限公司</t>
  </si>
  <si>
    <t>海南省海口市美兰区南宝路富骅大厦B座1303房</t>
  </si>
  <si>
    <t>海南省海口市龙华区玉沙路城中城A座703房</t>
  </si>
  <si>
    <t>133020889@qq.com</t>
  </si>
  <si>
    <t>张垂东</t>
  </si>
  <si>
    <t>海南中远海运集装箱运输有限公司</t>
  </si>
  <si>
    <t>海南省海口市美兰区海口市金茂西路15号环海大厦22楼</t>
  </si>
  <si>
    <t>海南省海口市秀英区海秀卫生院</t>
  </si>
  <si>
    <t>296931745@qq.com</t>
  </si>
  <si>
    <t>f55386baa217547c8cc57b230d3043db</t>
  </si>
  <si>
    <t>HH: 银行开户失败--银联卡实名认证未通过，持卡人身份信息、手机号或CVN2输入不正确，验证失败[10000P1]！</t>
  </si>
  <si>
    <t>关宏秋</t>
  </si>
  <si>
    <t>松涛工程管理局</t>
  </si>
  <si>
    <t>海南省省直辖县级行政区划儋州市儋州市人民中路</t>
  </si>
  <si>
    <t>海南省省直辖县级行政区划儋州市绿园小区12栋</t>
  </si>
  <si>
    <t>492026933@qq.com</t>
  </si>
  <si>
    <t>ba33cc7a25264debafb9193eb5921782</t>
  </si>
  <si>
    <t>46002919760816002X</t>
  </si>
  <si>
    <t>姜玉</t>
  </si>
  <si>
    <t>国誉有限公司</t>
  </si>
  <si>
    <t>梨园镇</t>
  </si>
  <si>
    <t>767345200@qq.com</t>
  </si>
  <si>
    <t>柳玉娇</t>
  </si>
  <si>
    <t>慧信通</t>
  </si>
  <si>
    <t>康馨雅苑</t>
  </si>
  <si>
    <t>柳昕彤</t>
  </si>
  <si>
    <t>123456@qq.com</t>
  </si>
  <si>
    <t>马媛:测试</t>
  </si>
  <si>
    <t>刘志强</t>
  </si>
  <si>
    <t>中国新兴建筑工程总公司</t>
  </si>
  <si>
    <t>北京宋庄</t>
  </si>
  <si>
    <t>时钟浩</t>
  </si>
  <si>
    <t>上板城镇周营村8组7号</t>
  </si>
  <si>
    <t>991062402@qq.com</t>
  </si>
  <si>
    <t>王昭华</t>
  </si>
  <si>
    <t>海南省椰树集团</t>
  </si>
  <si>
    <t>海南省海口市龙华区龙华路41号</t>
  </si>
  <si>
    <t>海南省海口市美兰区海南省临高县临城镇新镇北街013号公安局宿舍</t>
  </si>
  <si>
    <t>510646091@qq.com</t>
  </si>
  <si>
    <t>[学历核查不通过, 借款人手机号与单位电话号码一致, 家庭地址在历史申请hxt2017011216023514（申请编号）中出现, 地址在历史申请hxt2017011216023514（申请编号）中出现, 申请GPS位置可疑, 接口返回错误, 接口返回错误, 接口返回错误, 客户征信不满足要求]</t>
  </si>
  <si>
    <t>马亦冲</t>
  </si>
  <si>
    <t>吕德坤</t>
  </si>
  <si>
    <t>朝阳区百子湾家园</t>
  </si>
  <si>
    <t>378236936@qq.com</t>
  </si>
  <si>
    <t>颜杰</t>
  </si>
  <si>
    <t>朝阳区百子湾</t>
  </si>
  <si>
    <t>梁文艳</t>
  </si>
  <si>
    <t>海南省省直辖县级行政区划儋州市南丰镇南丰居委会第三居民小组东路102号</t>
  </si>
  <si>
    <t>13086080806@wo.cn</t>
  </si>
  <si>
    <t>fccc64491561b79be7ca6f4809253002</t>
  </si>
  <si>
    <t>海南省省直辖县级行政区划儋州市南丰镇居委会第三居民小组东路102号</t>
  </si>
  <si>
    <t>HH: 银行开户失败--银联卡实名认证未通过，输入的卡号无效，请确认后输入[2500101]！</t>
  </si>
  <si>
    <t>施春涛</t>
  </si>
  <si>
    <t>个体户</t>
  </si>
  <si>
    <t>海南省海口市美兰区丽海云霞801房</t>
  </si>
  <si>
    <t>海南省海口市美兰区五西路丽海云霞…804</t>
  </si>
  <si>
    <t>530549550@q.com</t>
  </si>
  <si>
    <t>HH:银行合同登记失败--不存在此客户编号[null]！</t>
  </si>
  <si>
    <t>朱志斌</t>
  </si>
  <si>
    <t>海南省海口市美兰区</t>
  </si>
  <si>
    <t>海南省海口市美兰区海甸岛四东路颐和花园c座1206房</t>
  </si>
  <si>
    <t>465297111@qq.com</t>
  </si>
  <si>
    <t>065b5c21b530d4f2e42dc999d21c1d5e</t>
  </si>
  <si>
    <t>杨贤双</t>
  </si>
  <si>
    <t>工地</t>
  </si>
  <si>
    <t>海南省省直辖县级行政区划五指山市海南省五指山市</t>
  </si>
  <si>
    <t>海南省省直辖县级行政区划五指山市新法院</t>
  </si>
  <si>
    <t>13215786466@wo.cn</t>
  </si>
  <si>
    <t>6f35cd7e842eabb2cc6ad48c456b717a</t>
  </si>
  <si>
    <t>马媛:</t>
  </si>
  <si>
    <t>A002</t>
  </si>
  <si>
    <t>路由</t>
  </si>
  <si>
    <t>通惠河畔君天大厦601</t>
  </si>
  <si>
    <t>基督教</t>
  </si>
  <si>
    <t>35323461@qq.com</t>
  </si>
  <si>
    <t>刘宝山</t>
  </si>
  <si>
    <t>国誉</t>
  </si>
  <si>
    <t>四惠通惠河畔</t>
  </si>
  <si>
    <t>关系人</t>
  </si>
  <si>
    <t>潘家园街道松榆西里13号楼</t>
  </si>
  <si>
    <t>13671387598@163.com</t>
  </si>
  <si>
    <t>11022119851021061x</t>
  </si>
  <si>
    <t>HH: 银行开户失败--身份证号码有误！</t>
  </si>
  <si>
    <t>张宇</t>
  </si>
  <si>
    <t>潘家园中路松榆西里</t>
  </si>
  <si>
    <t>张永生</t>
  </si>
  <si>
    <t>潘家园街道芳华苑108号楼</t>
  </si>
  <si>
    <t>许刚</t>
  </si>
  <si>
    <t>湖南创高建设有限公司</t>
  </si>
  <si>
    <t>海南省海口市龙华区海南省海口市龙华区紫荆路紫荆信息公寓B601</t>
  </si>
  <si>
    <t>海南省三亚市市辖区海南省三亚市南田方大太阳城</t>
  </si>
  <si>
    <t>1062172959@qq.com</t>
  </si>
  <si>
    <t>bd53b17fc7dc9b2bc3e34262541660bb</t>
  </si>
  <si>
    <t>阮建国</t>
  </si>
  <si>
    <t xml:space="preserve">adsad </t>
  </si>
  <si>
    <t>山西省晋城市泽州县awdawd</t>
  </si>
  <si>
    <t>内蒙古自治区赤峰市松山区王企鹅</t>
  </si>
  <si>
    <t>123123213@qq.com</t>
  </si>
  <si>
    <t>d6f12b4e3f60625bf46da98e9a41dbb7</t>
  </si>
  <si>
    <t>覃茂金</t>
  </si>
  <si>
    <t>待业</t>
  </si>
  <si>
    <t>海南省省直辖县级行政区划琼海市海南省琼海市</t>
  </si>
  <si>
    <t>海南省省直辖县级行政区划琼海市海南省琼海市博鳌镇古调村委会第一村1号</t>
  </si>
  <si>
    <t>739701181@qq.com</t>
  </si>
  <si>
    <t>宋建华</t>
  </si>
  <si>
    <t>海口光胜建筑装饰工程有限公司</t>
  </si>
  <si>
    <t>海南省海口市龙华区城西镇山高村379号1305室</t>
  </si>
  <si>
    <t>海南省海口市琼山区山高村51号</t>
  </si>
  <si>
    <t>1323968696@qq.com</t>
  </si>
  <si>
    <t>5433b7f68253d56c497e2e307cbca15a</t>
  </si>
  <si>
    <t>林维坚</t>
  </si>
  <si>
    <t>儋州巿运远水产养殖专业合作社</t>
  </si>
  <si>
    <t>海南省省直辖县级行政区划儋州市新州镇兰田村</t>
  </si>
  <si>
    <t>海南省省直辖县级行政区划儋州市新州镇兰田村居委会</t>
  </si>
  <si>
    <t>18689606166@wo.cn</t>
  </si>
  <si>
    <t>02e7cecf84000ad16a34c162ee634e55</t>
  </si>
  <si>
    <t>46002919620206261X</t>
  </si>
  <si>
    <t>文霄</t>
  </si>
  <si>
    <t>海南省省直辖县级行政区划儋州市新市民花园小区三街27号</t>
  </si>
  <si>
    <t>1072502688@qq.com</t>
  </si>
  <si>
    <t>838a1c8d7097c8df2feae15ab9cbd4da</t>
  </si>
  <si>
    <t>赵向东</t>
  </si>
  <si>
    <t>海南省省直辖县级行政区划儋州市儋州市那大镇东风路167号</t>
  </si>
  <si>
    <t>575623008@qq.com</t>
  </si>
  <si>
    <t>228bb307d85a7dc8db274feb70cf8435</t>
  </si>
  <si>
    <t>何靖昆</t>
  </si>
  <si>
    <t>自由职业</t>
  </si>
  <si>
    <t>海南省海口市美兰区流水坡下乡二村</t>
  </si>
  <si>
    <t>海南省海口市美兰区流水坡下贤二村</t>
  </si>
  <si>
    <t>835119426@qq.com</t>
  </si>
  <si>
    <t>9d4193ffb910b59b8bbf9b51754b7fde</t>
  </si>
  <si>
    <t>黄玉敏</t>
  </si>
  <si>
    <t>海南省省直辖县级行政区划儋州市</t>
  </si>
  <si>
    <t>广西壮族自治区百色市乐业县广西乐业县幼平乡百安村百合屯028号</t>
  </si>
  <si>
    <t>18689804984@wo.cn</t>
  </si>
  <si>
    <t>dd1232b260476c85754b998e62c6c7a0</t>
  </si>
  <si>
    <t>邹海阳</t>
  </si>
  <si>
    <t>大连</t>
  </si>
  <si>
    <t>海南省海口市龙华区大连</t>
  </si>
  <si>
    <t>河北省唐山市路北区大连</t>
  </si>
  <si>
    <t>jacob1811@163.com</t>
  </si>
  <si>
    <t>大学</t>
  </si>
  <si>
    <t>辽宁省鞍山市台安县大连</t>
  </si>
  <si>
    <t>辽宁省沈阳市和平区大连大连大连</t>
  </si>
  <si>
    <t>刘武全</t>
  </si>
  <si>
    <t>儋州电视台</t>
  </si>
  <si>
    <t>海南省省直辖县级行政区划儋州市文化北路1号</t>
  </si>
  <si>
    <t>海南省省直辖县级行政区划儋州市龙庭御景</t>
  </si>
  <si>
    <t>535268551@QQ.com</t>
  </si>
  <si>
    <t>马媛:客户命中黑名单 拒贷</t>
  </si>
  <si>
    <t>董昕</t>
  </si>
  <si>
    <t>海南省海口市秀英区大柳树</t>
  </si>
  <si>
    <t>271963980@qq.com</t>
  </si>
  <si>
    <t>6382e375a2ac44a3a9f7d94fbbc04151</t>
  </si>
  <si>
    <t>林侠农</t>
  </si>
  <si>
    <t>海南省省直辖县级行政区划文昌市</t>
  </si>
  <si>
    <t>海南省省直辖县级行政区划文昌市海南省文昌市龙楼村委会后德三队</t>
  </si>
  <si>
    <t>825064653@qq.com</t>
  </si>
  <si>
    <t>08d9ead1613fd7eeba476f5331b45a6a</t>
  </si>
  <si>
    <t>46002219571010301X</t>
  </si>
  <si>
    <t>HH: 银行开户失败--身份证互联网核查未通过，[013001]！</t>
  </si>
  <si>
    <t>海南省海口市秀英区大柳树路</t>
  </si>
  <si>
    <t>海南省海口市秀英区大柳树路17号</t>
  </si>
  <si>
    <t>海南省海口市秀英区大柳树17号</t>
  </si>
  <si>
    <t>吕旭</t>
  </si>
  <si>
    <t>afd</t>
  </si>
  <si>
    <t>北京市市辖区西城区阿飞</t>
  </si>
  <si>
    <t>河北省石家庄市桥西区asf</t>
  </si>
  <si>
    <t>addfasdf@dfo.com</t>
  </si>
  <si>
    <t>adsf</t>
  </si>
  <si>
    <t>黑龙江省大庆市肇州县asdf</t>
  </si>
  <si>
    <t>河北省邯郸市邯郸县test</t>
  </si>
  <si>
    <t>asdf@dasf.com</t>
  </si>
  <si>
    <t>河北省唐山市古冶区阿道夫</t>
  </si>
  <si>
    <t>河北省唐山市古冶区sadf</t>
  </si>
  <si>
    <t>adsf@asdf.com</t>
  </si>
  <si>
    <t>大师傅</t>
  </si>
  <si>
    <t>河北省唐山市路北区adf</t>
  </si>
  <si>
    <t>北京市市辖县延庆县ddddd</t>
  </si>
  <si>
    <t>asdfa@adsf.com</t>
  </si>
  <si>
    <t>adf</t>
  </si>
  <si>
    <t>天津市市辖县静海县asdf</t>
  </si>
  <si>
    <t>河北省石家庄市桥东区df</t>
  </si>
  <si>
    <t>adfasf@dsfasd.com</t>
  </si>
  <si>
    <t>陈国权</t>
  </si>
  <si>
    <t>海南乐视移动办事处</t>
  </si>
  <si>
    <t>海南省海口市龙华区海口市海秀中路51-2号星华商B栋1512室</t>
  </si>
  <si>
    <t>海南省三亚市市辖区三亚市吉阳区港门村一路2巷正想公寓8602房</t>
  </si>
  <si>
    <t>524331143@qq.com</t>
  </si>
  <si>
    <t>e848714dce8c198ebeca56281117c900</t>
  </si>
  <si>
    <t>王万理</t>
  </si>
  <si>
    <t>中免集团三亚市内免税店有限公司</t>
  </si>
  <si>
    <t>海南省三亚市市辖区</t>
  </si>
  <si>
    <t>海南省省直辖县级行政区划琼海市嘉积镇上埇村委会马岭村16号</t>
  </si>
  <si>
    <t>375203071@qq.com</t>
  </si>
  <si>
    <t>e7e7c8d4832aee0870440b2574388cc8</t>
  </si>
  <si>
    <t>周怡振</t>
  </si>
  <si>
    <t>光正装饰工程有限公司</t>
  </si>
  <si>
    <t>海南省省直辖县级行政区划昌江黎族自治县环城西路和泰家园4栋101</t>
  </si>
  <si>
    <t>海南省省直辖县级行政区划昌江黎族自治县海南省昌江黎族自治县乌烈镇乌烈村委会乌烈村一区699号</t>
  </si>
  <si>
    <t>364637379@qq.com</t>
  </si>
  <si>
    <t>ec808e785594d1ed16658255ebe7d139</t>
  </si>
  <si>
    <t>博士十一一</t>
  </si>
  <si>
    <t>内蒙古自治区鄂尔多斯市鄂托克旗下下博士博士圩</t>
  </si>
  <si>
    <t>北京市市辖县延庆县遭遇战田</t>
  </si>
  <si>
    <t>33344455@cc.com</t>
  </si>
  <si>
    <t>崔宽</t>
  </si>
  <si>
    <t>海南圣煜投资有限公司</t>
  </si>
  <si>
    <t>北京市市辖区朝阳区</t>
  </si>
  <si>
    <t>Twinkle6@sina.com</t>
  </si>
  <si>
    <t>eee135e66e523efd742b9d6be96d46e2</t>
  </si>
  <si>
    <t>马媛:客户不配合 表示只是抽奖中了个手机，要跟营业厅去核实一下。</t>
  </si>
  <si>
    <t>吴淑胜</t>
  </si>
  <si>
    <t>彤城连锁车行</t>
  </si>
  <si>
    <t>海南省海口市美兰区美兰区国营桂林洋农场兴洋大道156号彤城连锁车行</t>
  </si>
  <si>
    <t>海南省海口市美兰区国营桂林洋农场杨园村020号</t>
  </si>
  <si>
    <t>1398410902@qq.com</t>
  </si>
  <si>
    <t>陈辉</t>
  </si>
  <si>
    <t>海南省省直辖县级行政区划五指山市新华书店</t>
  </si>
  <si>
    <t>海南省省直辖县级行政区划五指山市越丰路宏洋大厦</t>
  </si>
  <si>
    <t>254549714@qq.com</t>
  </si>
  <si>
    <t>258d1165814ce93ec386436f6f5620bf</t>
  </si>
  <si>
    <t>HH: 银行开户失败--银联卡实名认证未通过，持卡人身份信息或手机号输入不正确，验证失败[10000Z6]！</t>
  </si>
  <si>
    <t>海南省省直辖县级行政区划五指山市</t>
  </si>
  <si>
    <t>陈兴武</t>
  </si>
  <si>
    <t>海秀中心幼儿园</t>
  </si>
  <si>
    <t>海南省海口市秀英区海口市海秀镇中心幼儿园</t>
  </si>
  <si>
    <t>海南省海口市秀英区海秀镇业里村13队162号</t>
  </si>
  <si>
    <t>853026456@qq.com</t>
  </si>
  <si>
    <t>8403b5e70a7fff264e0953d5f10fcf39</t>
  </si>
  <si>
    <t>刘彩虹</t>
  </si>
  <si>
    <t>陵水县审计局</t>
  </si>
  <si>
    <t>海南省省直辖县级行政区划陵水黎族自治县椰林镇新建路政务中心</t>
  </si>
  <si>
    <t>海南省省直辖县级行政区划陵水黎族自治县椰林镇新丰居委会糖厂路交通局宿舍</t>
  </si>
  <si>
    <t>565310784@QQ.com</t>
  </si>
  <si>
    <t>8be1c8de783f0b4160de5a76f076bead</t>
  </si>
  <si>
    <t>劳科华</t>
  </si>
  <si>
    <t>澄迈县老城镇人民政府</t>
  </si>
  <si>
    <t>海南省省直辖县级行政区划澄迈县海南省澄迈县老城镇人民政府</t>
  </si>
  <si>
    <t>海南省省直辖县级行政区划澄迈县海南省澄迈县金江镇城东居委会文化北路副食公司宿舍2幢401房</t>
  </si>
  <si>
    <t>741742594@qq.com</t>
  </si>
  <si>
    <t>a6e1b77da822f0f5a24c13b22b8611ce</t>
  </si>
  <si>
    <t>徐志景</t>
  </si>
  <si>
    <t>海口市海秀中路如家酒店</t>
  </si>
  <si>
    <t>海南省海口市龙华区海口市海秀中路如家酒店</t>
  </si>
  <si>
    <t>海南省海口市龙华区海口市龙华区坡博二横路53号213</t>
  </si>
  <si>
    <t>229842060@qq.com</t>
  </si>
  <si>
    <t>2f98656ea0c29b99a2eb9867114fc6b5</t>
  </si>
  <si>
    <t>张珮芸</t>
  </si>
  <si>
    <t>海口海之南外国语实验幼儿园</t>
  </si>
  <si>
    <t>海南省海口市琼山区海口市琼山区府城勋亭路甲1号</t>
  </si>
  <si>
    <t>海南省海口市美兰区'海口市美兰区灵山镇洋田子村15号</t>
  </si>
  <si>
    <t>27442275@qq.com</t>
  </si>
  <si>
    <t>cd00317a5741a670182516523cce9f23</t>
  </si>
  <si>
    <t>海南省海口市琼山区海口市琼山区甲1号</t>
  </si>
  <si>
    <t>海南省海口市美兰区海口市美兰区灵山镇田子村15号</t>
  </si>
  <si>
    <t>海南省海口市美兰区海口市美兰区灵山镇洋田子村15号</t>
  </si>
  <si>
    <t>海之南外国语实验幼儿园</t>
  </si>
  <si>
    <t>羊家文</t>
  </si>
  <si>
    <t>海南省省直辖县级行政区划昌江黎族自治县石碌镇人民北路143号4栋203</t>
  </si>
  <si>
    <t>海南省省直辖县级行政区划昌江黎族自治县石碌镇人民北路143号5栋203</t>
  </si>
  <si>
    <t>273824006@qq.com</t>
  </si>
  <si>
    <t>dfd51f152c8808da9e60c663b1434bb7</t>
  </si>
  <si>
    <t>HH: 银行开户失败--银联卡实名认证未通过，银行卡未开通认证支付[1000057]！</t>
  </si>
  <si>
    <t>海南省省直辖县级行政区划昌江黎族自治县人民北路143号5栋203</t>
  </si>
  <si>
    <t>海南省省直辖县级行政区划昌江黎族自治县海南省昌江黎族自治县石路镇人民北路143号5栋203</t>
  </si>
  <si>
    <t>翁吉昌</t>
  </si>
  <si>
    <t>海南省省直辖县级行政区划东方市海南省东方市八所镇建设北路</t>
  </si>
  <si>
    <t>海南省省直辖县级行政区划东方市海南省东方市八所镇建设北路021号</t>
  </si>
  <si>
    <t>694156840@qq.con</t>
  </si>
  <si>
    <t>e39c17061c0a9b7c772377c9395f84eb</t>
  </si>
  <si>
    <t>陈山</t>
  </si>
  <si>
    <t>海南</t>
  </si>
  <si>
    <t>海南省海口市龙华区义龙西路56号铺面</t>
  </si>
  <si>
    <t>13006092919@wo.com</t>
  </si>
  <si>
    <t>a7397537084c69ab0790f1f5c6836332</t>
  </si>
  <si>
    <t>马媛:客户命中黑名单</t>
  </si>
  <si>
    <t>海南福御上品餐饮管理有限公司</t>
  </si>
  <si>
    <t>HH: 银行开户失败--银联卡实名认证未通过，持卡人身份信息或手机号输入不正确，验证失败[10000Z8]！</t>
  </si>
  <si>
    <t>王恩宁</t>
  </si>
  <si>
    <t>无</t>
  </si>
  <si>
    <t>海南省省直辖县级行政区划定安县雷鸣镇中心学校</t>
  </si>
  <si>
    <t>18689566656@wo.cn</t>
  </si>
  <si>
    <t>4585fd71a6d97a10d34617040bcd24cf</t>
  </si>
  <si>
    <t>18689566656@wo.vn</t>
  </si>
  <si>
    <t>袁浩生:手机号非本人使用，电核拒接</t>
  </si>
  <si>
    <t>海南省省直辖县级行政区划定安县无</t>
  </si>
  <si>
    <t>吴清泉</t>
  </si>
  <si>
    <t>万石和饼店</t>
  </si>
  <si>
    <t>海南省省直辖县级行政区划琼海市</t>
  </si>
  <si>
    <t>海南省省直辖县级行政区划琼海市琼海市嘉积镇逢龙村委会第四村17号</t>
  </si>
  <si>
    <t>737053036@qq.com</t>
  </si>
  <si>
    <t>cebff194d91b6bad38f7a03d0bfbf5af</t>
  </si>
  <si>
    <t>袁浩生:客户在黑名单中</t>
  </si>
  <si>
    <t>海南省海口市龙华区</t>
  </si>
  <si>
    <t>袁浩生:手机号非本人在使用</t>
  </si>
  <si>
    <t>苏莉</t>
  </si>
  <si>
    <t>毅宏集团</t>
  </si>
  <si>
    <t>海南省三亚市市辖区海南省三亚市榆亚路时代海岸T09室</t>
  </si>
  <si>
    <t>海南省省直辖县级行政区划琼海市海南省琼海市嘉积稹龙利坡居委会龙利坡南二栋6-1号</t>
  </si>
  <si>
    <t>385379948@qq.com</t>
  </si>
  <si>
    <t>c71a90b8edd088cfa20ad42a24d7b5a9</t>
  </si>
  <si>
    <t>海南省省直辖县级行政区划澄迈县海南省澄邁縣金江鎮誠東居委會文化北路副食公司宿舍2棟401房</t>
  </si>
  <si>
    <t>741742594@QQ.com</t>
  </si>
  <si>
    <t>李雪峰</t>
  </si>
  <si>
    <t>92830部队第四处</t>
  </si>
  <si>
    <t>海南省海口市龙华区龙华区中沙路18号</t>
  </si>
  <si>
    <t>海南省海口市龙华区中沙路18号</t>
  </si>
  <si>
    <t>541402160@qq.com</t>
  </si>
  <si>
    <t>541502160@qq.com</t>
  </si>
  <si>
    <t>HH: 银行开户失败--银联卡实名认证未通过，您的银行卡暂不支持该业务，请向您的银行或95516咨询[1000040]！</t>
  </si>
  <si>
    <t>在为</t>
  </si>
  <si>
    <t>河北省保定市北市区顺中在</t>
  </si>
  <si>
    <t>河北省邢台市内丘县在不要</t>
  </si>
  <si>
    <t>333@to.com</t>
  </si>
  <si>
    <t>测试</t>
  </si>
  <si>
    <t>海南省海口市秀英区测试</t>
  </si>
  <si>
    <t>ffff@ddd.com</t>
  </si>
  <si>
    <t>北京市市辖县密云县测试</t>
  </si>
  <si>
    <t>海南省三亚市市辖区测试</t>
  </si>
  <si>
    <t>fadf@da.com</t>
  </si>
  <si>
    <t>北京市市辖县延庆县测试</t>
  </si>
  <si>
    <t>海南省海口市龙华区测试</t>
  </si>
  <si>
    <t>dffff@ddd.com</t>
  </si>
  <si>
    <t>东方家园</t>
  </si>
  <si>
    <t>天津市市辖县静海县河西区</t>
  </si>
  <si>
    <t>河北省邢台市柏乡县花南东街</t>
  </si>
  <si>
    <t>yujiang@126.com</t>
  </si>
  <si>
    <t>美彩科技</t>
  </si>
  <si>
    <t>北京朝阳区</t>
  </si>
  <si>
    <t>北京通州区</t>
  </si>
  <si>
    <t>15801556151@163.com</t>
  </si>
  <si>
    <t>15110241558@163.com</t>
  </si>
  <si>
    <t>刘钟伟</t>
  </si>
  <si>
    <t>海南省海口市龙华区龙华路68号</t>
  </si>
  <si>
    <t>海南省海口市龙华区华信路花园新村</t>
  </si>
  <si>
    <t>120969870@qq.com</t>
  </si>
  <si>
    <t>0b7f0a030b0011d74f8cb8c66683f023</t>
  </si>
  <si>
    <t>陈峰</t>
  </si>
  <si>
    <t>海南省海口市美兰区海甸六庙247号</t>
  </si>
  <si>
    <t>18608911115@wo.cn</t>
  </si>
  <si>
    <t>46010019770602151X</t>
  </si>
  <si>
    <t>王国贤</t>
  </si>
  <si>
    <t>联通华盛海南分公司</t>
  </si>
  <si>
    <t>海南省海口市秀英区金星路6号</t>
  </si>
  <si>
    <t>海南省海口市秀英区科技大道16号</t>
  </si>
  <si>
    <t>18608908801@wo.cn</t>
  </si>
  <si>
    <t>b9979488fb84ab4bbb28f1d7b2b275f0</t>
  </si>
  <si>
    <t>孙旭东</t>
  </si>
  <si>
    <t>联通华盛</t>
  </si>
  <si>
    <t>海南省海口市美兰区金星路6号</t>
  </si>
  <si>
    <t>海南省海口市美兰区世纪大道N1-2C</t>
  </si>
  <si>
    <t>sunxd@chinaunicom.cn</t>
  </si>
  <si>
    <t>支延</t>
  </si>
  <si>
    <t>人民网</t>
  </si>
  <si>
    <t>北京市市辖区朝阳区人民日报社西门</t>
  </si>
  <si>
    <t>北京市市辖区朝阳区人民日报社</t>
  </si>
  <si>
    <t>602807647@qq.com</t>
  </si>
  <si>
    <t>袁浩生</t>
  </si>
  <si>
    <t>北京市市辖区朝阳区君天大厦</t>
  </si>
  <si>
    <t>北京市市辖区朝阳区通惠家园</t>
  </si>
  <si>
    <t>547270032@qq.com</t>
  </si>
  <si>
    <t>北京市市辖区朝阳区四惠君天大厦</t>
  </si>
  <si>
    <t>纪磊:测试</t>
  </si>
  <si>
    <t>海南省海口市美兰区龙华路68号</t>
  </si>
  <si>
    <t>海南省海口市美兰区世纪大道5号</t>
  </si>
  <si>
    <t>北京市市辖区朝阳区通惠家园惠生园6号楼八单元502</t>
  </si>
  <si>
    <t>15030843752</t>
  </si>
  <si>
    <t>6228482138828952875</t>
  </si>
  <si>
    <t>131182198410031683</t>
  </si>
  <si>
    <t>133025196909086018</t>
  </si>
  <si>
    <t>201702251645026</t>
  </si>
  <si>
    <t>13012097659</t>
  </si>
  <si>
    <t>18633779700</t>
  </si>
  <si>
    <t>6212260410013977096</t>
  </si>
  <si>
    <t>131028198907222027</t>
  </si>
  <si>
    <t>131028199007140020</t>
  </si>
  <si>
    <t>201702251640040</t>
  </si>
  <si>
    <t>18631692288</t>
  </si>
  <si>
    <t>201702251639053</t>
  </si>
  <si>
    <t>18832892522</t>
  </si>
  <si>
    <t>6222021108009448168</t>
  </si>
  <si>
    <t>133001198210300429</t>
  </si>
  <si>
    <t>131122197812080217</t>
  </si>
  <si>
    <t>201702251555042</t>
  </si>
  <si>
    <t>15532868056</t>
  </si>
  <si>
    <t>13131826373</t>
  </si>
  <si>
    <t>6236680160000030224</t>
  </si>
  <si>
    <t>133026197905080920</t>
  </si>
  <si>
    <t>131102198502232018</t>
  </si>
  <si>
    <t>201702251549019</t>
  </si>
  <si>
    <t>15631891000</t>
  </si>
  <si>
    <t>18631848070</t>
  </si>
  <si>
    <t>6222600310009781627</t>
  </si>
  <si>
    <t>131181198712090025</t>
  </si>
  <si>
    <t>131181197808253517</t>
  </si>
  <si>
    <t>201702251542047</t>
  </si>
  <si>
    <t>18631821106</t>
  </si>
  <si>
    <t>15076832122</t>
  </si>
  <si>
    <t>6217000160009444395</t>
  </si>
  <si>
    <t>131122198810010025</t>
  </si>
  <si>
    <t>201702251542013</t>
  </si>
  <si>
    <t>15932422153</t>
  </si>
  <si>
    <t>13313367024</t>
  </si>
  <si>
    <t>6228481006487662161</t>
  </si>
  <si>
    <t>131024199502045025</t>
  </si>
  <si>
    <t>230208197102281349</t>
  </si>
  <si>
    <t>201702251534051</t>
  </si>
  <si>
    <t>13731627265</t>
  </si>
  <si>
    <t>201702251531011</t>
  </si>
  <si>
    <t>201702251453033</t>
  </si>
  <si>
    <t>6228481009115532475</t>
  </si>
  <si>
    <t>201702251451057</t>
  </si>
  <si>
    <t>13831854815</t>
  </si>
  <si>
    <t>6228482139136710674</t>
  </si>
  <si>
    <t>131124198901090465</t>
  </si>
  <si>
    <t>131124198603080031</t>
  </si>
  <si>
    <t>13103080777</t>
  </si>
  <si>
    <t>18631859380</t>
  </si>
  <si>
    <t>6212260407004751084</t>
  </si>
  <si>
    <t>133024197704080817</t>
  </si>
  <si>
    <t>201702251435022</t>
  </si>
  <si>
    <t>13932830662</t>
  </si>
  <si>
    <t>201702251428013</t>
  </si>
  <si>
    <t>201702251428012</t>
  </si>
  <si>
    <t>18910502826</t>
  </si>
  <si>
    <t>6228480018630012278</t>
  </si>
  <si>
    <t>511324198403091539</t>
  </si>
  <si>
    <t>201702251427010</t>
  </si>
  <si>
    <t>18631682821</t>
  </si>
  <si>
    <t>201702251423000</t>
  </si>
  <si>
    <t>13121332201</t>
  </si>
  <si>
    <t>6227001071070131159</t>
  </si>
  <si>
    <t>130425198904257138</t>
  </si>
  <si>
    <t>201702251417022</t>
  </si>
  <si>
    <t>18646305941</t>
  </si>
  <si>
    <t>13331081311</t>
  </si>
  <si>
    <t>232324198904261835</t>
  </si>
  <si>
    <t>201702251416019</t>
  </si>
  <si>
    <t>201702251258009</t>
  </si>
  <si>
    <t>201702251247050</t>
  </si>
  <si>
    <t>201702251236053</t>
  </si>
  <si>
    <t>201702251233008</t>
  </si>
  <si>
    <t>13653187100</t>
  </si>
  <si>
    <t>6228482131724128419</t>
  </si>
  <si>
    <t>133022198205082369</t>
  </si>
  <si>
    <t>131122197206241885</t>
  </si>
  <si>
    <t>201702251231016</t>
  </si>
  <si>
    <t>13131808419</t>
  </si>
  <si>
    <t>201702251227018</t>
  </si>
  <si>
    <t>15373736368</t>
  </si>
  <si>
    <t>6282680015859007</t>
  </si>
  <si>
    <t>131121198703310018</t>
  </si>
  <si>
    <t>131121198611270266</t>
  </si>
  <si>
    <t>201702251220039</t>
  </si>
  <si>
    <t>17692087706</t>
  </si>
  <si>
    <t>201702251216052</t>
  </si>
  <si>
    <t>201702251214038</t>
  </si>
  <si>
    <t>201702251214005</t>
  </si>
  <si>
    <t>201702251211018</t>
  </si>
  <si>
    <t>201702251208048</t>
  </si>
  <si>
    <t>201702251208020</t>
  </si>
  <si>
    <t>15230608562</t>
  </si>
  <si>
    <t>6222080410002420949</t>
  </si>
  <si>
    <t>131002199107120621</t>
  </si>
  <si>
    <t>201702251204044</t>
  </si>
  <si>
    <t>18630680770</t>
  </si>
  <si>
    <t>13313083358</t>
  </si>
  <si>
    <t>6228482136363999764</t>
  </si>
  <si>
    <t>15632886676</t>
  </si>
  <si>
    <t>341225198602140830</t>
  </si>
  <si>
    <t>201702251131011</t>
  </si>
  <si>
    <t>15503247888</t>
  </si>
  <si>
    <t>13315853936</t>
  </si>
  <si>
    <t>6259960253869945</t>
  </si>
  <si>
    <t>133029197706140328</t>
  </si>
  <si>
    <t>372424197608294036</t>
  </si>
  <si>
    <t>201702251102047</t>
  </si>
  <si>
    <t>18631888968</t>
  </si>
  <si>
    <t>15561571982</t>
  </si>
  <si>
    <t>6228482139133041172</t>
  </si>
  <si>
    <t>131122198509080083</t>
  </si>
  <si>
    <t>230183199103032655</t>
  </si>
  <si>
    <t>201702251055041</t>
  </si>
  <si>
    <t>18632878944</t>
  </si>
  <si>
    <t>201702251053042</t>
  </si>
  <si>
    <t>15544745852</t>
  </si>
  <si>
    <t>6228482132260908511</t>
  </si>
  <si>
    <t>440183199311014469</t>
  </si>
  <si>
    <t>133026197901023611</t>
  </si>
  <si>
    <t>201702251038053</t>
  </si>
  <si>
    <t>18631871310</t>
  </si>
  <si>
    <t>13012097252</t>
  </si>
  <si>
    <t>6228482138367920176</t>
  </si>
  <si>
    <t>133025199009121627</t>
  </si>
  <si>
    <t>133001197104110213</t>
  </si>
  <si>
    <t>201702251033051</t>
  </si>
  <si>
    <t>18603180807</t>
  </si>
  <si>
    <t>201702251029018</t>
  </si>
  <si>
    <t>15103282161</t>
  </si>
  <si>
    <t>6212260407005805921</t>
  </si>
  <si>
    <t>130102197905142425</t>
  </si>
  <si>
    <t>131128198312230648</t>
  </si>
  <si>
    <t>201702251015040</t>
  </si>
  <si>
    <t>18632800090</t>
  </si>
  <si>
    <t>15732822009</t>
  </si>
  <si>
    <t>6228482138821382575</t>
  </si>
  <si>
    <t>131126196411073017</t>
  </si>
  <si>
    <t>201702250945058</t>
  </si>
  <si>
    <t>13081802678</t>
  </si>
  <si>
    <t>201702250940007</t>
  </si>
  <si>
    <t>13703161031</t>
  </si>
  <si>
    <t>6228481002494207710</t>
  </si>
  <si>
    <t>131081198807062312</t>
  </si>
  <si>
    <t>201702250909005</t>
  </si>
  <si>
    <t>18633777000</t>
  </si>
  <si>
    <t>201702250907015</t>
  </si>
  <si>
    <t>201702242023031</t>
  </si>
  <si>
    <t>201702242021035</t>
  </si>
  <si>
    <t>201702242021009</t>
  </si>
  <si>
    <t>201702242010053</t>
  </si>
  <si>
    <t>201702242002050</t>
  </si>
  <si>
    <t>201702242001059</t>
  </si>
  <si>
    <t>0</t>
  </si>
  <si>
    <t>201702241930050</t>
  </si>
  <si>
    <t>201702241924031</t>
  </si>
  <si>
    <t>201702241918022</t>
  </si>
  <si>
    <t>15631875185</t>
  </si>
  <si>
    <t>6217000160001939467</t>
  </si>
  <si>
    <t>131127198305175525</t>
  </si>
  <si>
    <t>201702241832057</t>
  </si>
  <si>
    <t>15512671925</t>
  </si>
  <si>
    <t>201702241831057</t>
  </si>
  <si>
    <t>13473813028</t>
  </si>
  <si>
    <t>6217000160005032897</t>
  </si>
  <si>
    <t>131102198202274427</t>
  </si>
  <si>
    <t>131121199508083416</t>
  </si>
  <si>
    <t>201702241756001</t>
  </si>
  <si>
    <t>18631823399</t>
  </si>
  <si>
    <t>15533188918</t>
  </si>
  <si>
    <t>6216615009000189674</t>
  </si>
  <si>
    <t>133028197605061210</t>
  </si>
  <si>
    <t>201702241742029</t>
  </si>
  <si>
    <t>15931384211</t>
  </si>
  <si>
    <t>6228482138821658370</t>
  </si>
  <si>
    <t>201702241729040</t>
  </si>
  <si>
    <t>13103386041</t>
  </si>
  <si>
    <t>6222080407000337604</t>
  </si>
  <si>
    <t>13081810816</t>
  </si>
  <si>
    <t>201702241709035</t>
  </si>
  <si>
    <t>13273336055</t>
  </si>
  <si>
    <t>15832653788</t>
  </si>
  <si>
    <t>6228451008005718174</t>
  </si>
  <si>
    <t>132825198709250049</t>
  </si>
  <si>
    <t>132825198208090411</t>
  </si>
  <si>
    <t>201702241709003</t>
  </si>
  <si>
    <t>18633797976</t>
  </si>
  <si>
    <t>201702241704001</t>
  </si>
  <si>
    <t>15028770178</t>
  </si>
  <si>
    <t>6222020407006238221</t>
  </si>
  <si>
    <t>133025198305022020</t>
  </si>
  <si>
    <t>131182198902186219</t>
  </si>
  <si>
    <t>201702241654008</t>
  </si>
  <si>
    <t>15610882187</t>
  </si>
  <si>
    <t>18633777918</t>
  </si>
  <si>
    <t>6217000210003006284</t>
  </si>
  <si>
    <t>131002199512263247</t>
  </si>
  <si>
    <t>131028198904164933</t>
  </si>
  <si>
    <t>201702241623053</t>
  </si>
  <si>
    <t>18630422233</t>
  </si>
  <si>
    <t>18603162618</t>
  </si>
  <si>
    <t>6228481006491318560</t>
  </si>
  <si>
    <t>131028198709220063</t>
  </si>
  <si>
    <t>201702241609045</t>
  </si>
  <si>
    <t>18633778997</t>
  </si>
  <si>
    <t>18633763266</t>
  </si>
  <si>
    <t>6217000210012030432</t>
  </si>
  <si>
    <t>131023199001052239</t>
  </si>
  <si>
    <t>201702241559042</t>
  </si>
  <si>
    <t>18630655234</t>
  </si>
  <si>
    <t>13831862672</t>
  </si>
  <si>
    <t>6217905000001905413</t>
  </si>
  <si>
    <t>131124199203200246</t>
  </si>
  <si>
    <t>131124198005152218</t>
  </si>
  <si>
    <t>201702241555047</t>
  </si>
  <si>
    <t>13031843111</t>
  </si>
  <si>
    <t>201702241545050</t>
  </si>
  <si>
    <t>201702241538009</t>
  </si>
  <si>
    <t>15175877281</t>
  </si>
  <si>
    <t>6222020407009192433</t>
  </si>
  <si>
    <t>131127199207250047</t>
  </si>
  <si>
    <t>133030197203152496</t>
  </si>
  <si>
    <t>201702241534029</t>
  </si>
  <si>
    <t>15614866909</t>
  </si>
  <si>
    <t>15350831761</t>
  </si>
  <si>
    <t>6222020407002025465</t>
  </si>
  <si>
    <t>131126197910070026</t>
  </si>
  <si>
    <t>133029196407024218</t>
  </si>
  <si>
    <t>201702241528020</t>
  </si>
  <si>
    <t>18631822978</t>
  </si>
  <si>
    <t>201702241520027</t>
  </si>
  <si>
    <t>18831892001</t>
  </si>
  <si>
    <t>3568790012850198</t>
  </si>
  <si>
    <t>131182198610121261</t>
  </si>
  <si>
    <t>131182198608083817</t>
  </si>
  <si>
    <t>201702241430005</t>
  </si>
  <si>
    <t>18632832298</t>
  </si>
  <si>
    <t>15333157530</t>
  </si>
  <si>
    <t>6228480659123813571</t>
  </si>
  <si>
    <t>130221198604147643</t>
  </si>
  <si>
    <t>130221196207228520</t>
  </si>
  <si>
    <t>201702241330045</t>
  </si>
  <si>
    <t>13091066040</t>
  </si>
  <si>
    <t>13785852140</t>
  </si>
  <si>
    <t>6217000160000253449</t>
  </si>
  <si>
    <t>131127198510120080</t>
  </si>
  <si>
    <t>201702241257013</t>
  </si>
  <si>
    <t>15028773525</t>
  </si>
  <si>
    <t>6228482139135586679</t>
  </si>
  <si>
    <t>131122199502280212</t>
  </si>
  <si>
    <t>201702241253035</t>
  </si>
  <si>
    <t>18631857566</t>
  </si>
  <si>
    <t>18037988028</t>
  </si>
  <si>
    <t>6236680130002851802</t>
  </si>
  <si>
    <t>201702241152039</t>
  </si>
  <si>
    <t>15610886013</t>
  </si>
  <si>
    <t>201702241136011</t>
  </si>
  <si>
    <t>15175843966</t>
  </si>
  <si>
    <t>4984511222292763</t>
  </si>
  <si>
    <t>131122198906100025</t>
  </si>
  <si>
    <t>131122197410081014</t>
  </si>
  <si>
    <t>201702241054001</t>
  </si>
  <si>
    <t>13184971999</t>
  </si>
  <si>
    <t>18231892501</t>
  </si>
  <si>
    <t>6212260407002534912</t>
  </si>
  <si>
    <t>133024196402160219</t>
  </si>
  <si>
    <t>201702231544022</t>
  </si>
  <si>
    <t>13292297396</t>
  </si>
  <si>
    <t>13832897590</t>
  </si>
  <si>
    <t>6228480651796445617</t>
  </si>
  <si>
    <t>230205198207101020</t>
  </si>
  <si>
    <t>230705198003300025</t>
  </si>
  <si>
    <t>201702231527017</t>
  </si>
  <si>
    <t>15176628442</t>
  </si>
  <si>
    <t>6228482136365845460</t>
  </si>
  <si>
    <t>201702231527012</t>
  </si>
  <si>
    <t>15846738878</t>
  </si>
  <si>
    <t>6228482139132964473</t>
  </si>
  <si>
    <t>131126198711116065</t>
  </si>
  <si>
    <t>232102198102061613</t>
  </si>
  <si>
    <t>201702231431040</t>
  </si>
  <si>
    <t>13292278111</t>
  </si>
  <si>
    <t>13633189610</t>
  </si>
  <si>
    <t>6217000160005861048</t>
  </si>
  <si>
    <t>131126198703010703</t>
  </si>
  <si>
    <t>131126197411260036</t>
  </si>
  <si>
    <t>201702231103040</t>
  </si>
  <si>
    <t>15610993286</t>
  </si>
  <si>
    <t>201702230946037</t>
  </si>
  <si>
    <t>18031630331</t>
  </si>
  <si>
    <t>6228481006484882465</t>
  </si>
  <si>
    <t>131028198301224941</t>
  </si>
  <si>
    <t>130726199102080032</t>
  </si>
  <si>
    <t>201702230943032</t>
  </si>
  <si>
    <t>18630685136</t>
  </si>
  <si>
    <t>15830609044</t>
  </si>
  <si>
    <t>6217000210015447450</t>
  </si>
  <si>
    <t>120222197905031046</t>
  </si>
  <si>
    <t>132801197703202016</t>
  </si>
  <si>
    <t>201702230857035</t>
  </si>
  <si>
    <t>18503168922</t>
  </si>
  <si>
    <t>6212841968042747010</t>
  </si>
  <si>
    <t>201702222103008</t>
  </si>
  <si>
    <t>15001245033</t>
  </si>
  <si>
    <t>13784114448</t>
  </si>
  <si>
    <t>6228481000814169016</t>
  </si>
  <si>
    <t>131025198811253428</t>
  </si>
  <si>
    <t>131025198610123379</t>
  </si>
  <si>
    <t>201702221757032</t>
  </si>
  <si>
    <t>13273625666</t>
  </si>
  <si>
    <t>18033648705</t>
  </si>
  <si>
    <t>6212260410011063576</t>
  </si>
  <si>
    <t>131082198703055827</t>
  </si>
  <si>
    <t>110226199002122812</t>
  </si>
  <si>
    <t>201702221657006</t>
  </si>
  <si>
    <t>18630645658</t>
  </si>
  <si>
    <t>13910751389</t>
  </si>
  <si>
    <t>6236680210001675095</t>
  </si>
  <si>
    <t>131082198303130023</t>
  </si>
  <si>
    <t>210724196710073227</t>
  </si>
  <si>
    <t>201702221653013</t>
  </si>
  <si>
    <t>18630663288</t>
  </si>
  <si>
    <t>13383161797</t>
  </si>
  <si>
    <t>6228481009165140575</t>
  </si>
  <si>
    <t>201702221255023</t>
  </si>
  <si>
    <t>18533664466</t>
  </si>
  <si>
    <t>15933264888</t>
  </si>
  <si>
    <t>6228481000812715919</t>
  </si>
  <si>
    <t>131024198908065048</t>
  </si>
  <si>
    <t>232332196905153917</t>
  </si>
  <si>
    <t>201702221242043</t>
  </si>
  <si>
    <t>15931651761</t>
  </si>
  <si>
    <t>13833883553</t>
  </si>
  <si>
    <t>6228370142301647</t>
  </si>
  <si>
    <t>131122198009150022</t>
  </si>
  <si>
    <t>133024197310070034</t>
  </si>
  <si>
    <t>201702221230035</t>
  </si>
  <si>
    <t>13292265999</t>
  </si>
  <si>
    <t>18631613302</t>
  </si>
  <si>
    <t>6228481008026468274</t>
  </si>
  <si>
    <t>18603167392</t>
  </si>
  <si>
    <t>131023198810191410</t>
  </si>
  <si>
    <t>201702221146014</t>
  </si>
  <si>
    <t>18631613301</t>
  </si>
  <si>
    <t>15632881018</t>
  </si>
  <si>
    <t>6217000160005761966</t>
  </si>
  <si>
    <t>131126198805280050</t>
  </si>
  <si>
    <t>201702221129037</t>
  </si>
  <si>
    <t>13273321567</t>
  </si>
  <si>
    <t>6227003529840196974</t>
  </si>
  <si>
    <t>201702221127000</t>
  </si>
  <si>
    <t>13876650885</t>
  </si>
  <si>
    <t>15630616876</t>
  </si>
  <si>
    <t>6228481009128293479</t>
  </si>
  <si>
    <t>131002198409212842</t>
  </si>
  <si>
    <t>132801198102222219</t>
  </si>
  <si>
    <t>201702221029026</t>
  </si>
  <si>
    <t>15532676666</t>
  </si>
  <si>
    <t>18733606256</t>
  </si>
  <si>
    <t>6222080410002439493</t>
  </si>
  <si>
    <t>131081198709121040</t>
  </si>
  <si>
    <t>132827196310040211</t>
  </si>
  <si>
    <t>201702220957045</t>
  </si>
  <si>
    <t>18631653382</t>
  </si>
  <si>
    <t>13831612591</t>
  </si>
  <si>
    <t>6236680210000078192</t>
  </si>
  <si>
    <t>131081198706210443</t>
  </si>
  <si>
    <t>131081198307251627</t>
  </si>
  <si>
    <t>201702220931030</t>
  </si>
  <si>
    <t>18631665285</t>
  </si>
  <si>
    <t>15133632960</t>
  </si>
  <si>
    <t>6228481009148185473</t>
  </si>
  <si>
    <t>131082198902054157</t>
  </si>
  <si>
    <t>201702211638031</t>
  </si>
  <si>
    <t>15532648444</t>
  </si>
  <si>
    <t>15001379909</t>
  </si>
  <si>
    <t>6222080410001042710</t>
  </si>
  <si>
    <t>131024198301060056</t>
  </si>
  <si>
    <t>201702211637037</t>
  </si>
  <si>
    <t>18631616199</t>
  </si>
  <si>
    <t>18632681737</t>
  </si>
  <si>
    <t>6217000210012620034</t>
  </si>
  <si>
    <t>131081198304181424</t>
  </si>
  <si>
    <t>131081198409211140</t>
  </si>
  <si>
    <t>201702211629057</t>
  </si>
  <si>
    <t>13933949059</t>
  </si>
  <si>
    <t>6217000210004436761</t>
  </si>
  <si>
    <t>131022199201014249</t>
  </si>
  <si>
    <t>131022198204072618</t>
  </si>
  <si>
    <t>201702211626019</t>
  </si>
  <si>
    <t>13172175577</t>
  </si>
  <si>
    <t>15811014841</t>
  </si>
  <si>
    <t>6212260410014119474</t>
  </si>
  <si>
    <t>131081199404241046</t>
  </si>
  <si>
    <t>131081198611060622</t>
  </si>
  <si>
    <t>201702211503052</t>
  </si>
  <si>
    <t>18631686095</t>
  </si>
  <si>
    <t>15830572444</t>
  </si>
  <si>
    <t>6217000180005738590</t>
  </si>
  <si>
    <t>230124198409130026</t>
  </si>
  <si>
    <t>130281199005230227</t>
  </si>
  <si>
    <t>201702211434040</t>
  </si>
  <si>
    <t>15175560523</t>
  </si>
  <si>
    <t>6228480651704972710</t>
  </si>
  <si>
    <t>201702211423011</t>
  </si>
  <si>
    <t>201702211418045</t>
  </si>
  <si>
    <t>13373363305</t>
  </si>
  <si>
    <t>6212260410010212240</t>
  </si>
  <si>
    <t>201702211223001</t>
  </si>
  <si>
    <t>18630667709</t>
  </si>
  <si>
    <t>15027400238</t>
  </si>
  <si>
    <t>6226662803803180</t>
  </si>
  <si>
    <t>132331197402282578</t>
  </si>
  <si>
    <t>201702211114036</t>
  </si>
  <si>
    <t>18531652905</t>
  </si>
  <si>
    <t>15133661678</t>
  </si>
  <si>
    <t>6222080410001281755</t>
  </si>
  <si>
    <t>131026198311291424</t>
  </si>
  <si>
    <t>201702211112059</t>
  </si>
  <si>
    <t>15532658341</t>
  </si>
  <si>
    <t>15031543712</t>
  </si>
  <si>
    <t>6228480658664856072</t>
  </si>
  <si>
    <t>130225198607152910</t>
  </si>
  <si>
    <t>201702211005037</t>
  </si>
  <si>
    <t>13363620088</t>
  </si>
  <si>
    <t>6228481006119757066</t>
  </si>
  <si>
    <t>131002198308213846</t>
  </si>
  <si>
    <t>131002198401074414</t>
  </si>
  <si>
    <t>201702191556014</t>
  </si>
  <si>
    <t>18531678855</t>
  </si>
  <si>
    <t>15613568514</t>
  </si>
  <si>
    <t>6217000180005202639</t>
  </si>
  <si>
    <t>220181198711285323</t>
  </si>
  <si>
    <t>201702191551014</t>
  </si>
  <si>
    <t>18633403883</t>
  </si>
  <si>
    <t>13343367008</t>
  </si>
  <si>
    <t>6259960147322671</t>
  </si>
  <si>
    <t>131026198603088620</t>
  </si>
  <si>
    <t>131002198301051012</t>
  </si>
  <si>
    <t>201702191246006</t>
  </si>
  <si>
    <t>13292648222</t>
  </si>
  <si>
    <t>201702181740039</t>
  </si>
  <si>
    <t>13832956795</t>
  </si>
  <si>
    <t>6222080403003430926</t>
  </si>
  <si>
    <t>130225198903305029</t>
  </si>
  <si>
    <t>130204198612313916</t>
  </si>
  <si>
    <t>201702181155006</t>
  </si>
  <si>
    <t>13081171160</t>
  </si>
  <si>
    <t>15075507315</t>
  </si>
  <si>
    <t>6217000180004992776</t>
  </si>
  <si>
    <t>130281198901162045</t>
  </si>
  <si>
    <t>211321197810044970</t>
  </si>
  <si>
    <t>201702171742013</t>
  </si>
  <si>
    <t>18531561158</t>
  </si>
  <si>
    <t>201702171205033</t>
  </si>
  <si>
    <t>6228481008275033670</t>
  </si>
  <si>
    <t>201702171153036</t>
  </si>
  <si>
    <t>15613666869</t>
  </si>
  <si>
    <t>622908573016855314</t>
  </si>
  <si>
    <t>131025198301162120</t>
  </si>
  <si>
    <t>131002198212284818</t>
  </si>
  <si>
    <t>201702171151028</t>
  </si>
  <si>
    <t>18630609888</t>
  </si>
  <si>
    <t>201702171131058</t>
  </si>
  <si>
    <t>13832808058</t>
  </si>
  <si>
    <t>6227000180280558910</t>
  </si>
  <si>
    <t>131125198205291614</t>
  </si>
  <si>
    <t>201702171114054</t>
  </si>
  <si>
    <t>201702171038045</t>
  </si>
  <si>
    <t>6226592801054686</t>
  </si>
  <si>
    <t>201702170946030</t>
  </si>
  <si>
    <t>18931640604</t>
  </si>
  <si>
    <t>201702161709023</t>
  </si>
  <si>
    <t>13231588879</t>
  </si>
  <si>
    <t>6217685400098707</t>
  </si>
  <si>
    <t>130202198111193319</t>
  </si>
  <si>
    <t>201702161642019</t>
  </si>
  <si>
    <t>13230522223</t>
  </si>
  <si>
    <t>18632572288</t>
  </si>
  <si>
    <t>4340610180781525</t>
  </si>
  <si>
    <t>130203198209053011</t>
  </si>
  <si>
    <t>201702161552002</t>
  </si>
  <si>
    <t>18631572288</t>
  </si>
  <si>
    <t>18531654466</t>
  </si>
  <si>
    <t>6212260200020304842</t>
  </si>
  <si>
    <t>610527198510281867</t>
  </si>
  <si>
    <t>230523199001100851</t>
  </si>
  <si>
    <t>201702161345024</t>
  </si>
  <si>
    <t>15531658666</t>
  </si>
  <si>
    <t>201702161211013</t>
  </si>
  <si>
    <t>201702161204008</t>
  </si>
  <si>
    <t>201702161158014</t>
  </si>
  <si>
    <t>201702161125036</t>
  </si>
  <si>
    <t>6228480648920648678</t>
  </si>
  <si>
    <t>201702151434042</t>
  </si>
  <si>
    <t>201702151431048</t>
  </si>
  <si>
    <t>201702151419047</t>
  </si>
  <si>
    <t>18511211000</t>
  </si>
  <si>
    <t>6217000210010419678</t>
  </si>
  <si>
    <t>131082198704080266</t>
  </si>
  <si>
    <t>131082198605200277</t>
  </si>
  <si>
    <t>201702131459053</t>
  </si>
  <si>
    <t>18533681010</t>
  </si>
  <si>
    <t>18232298883</t>
  </si>
  <si>
    <t>6228481002402961010</t>
  </si>
  <si>
    <t>201702101551054</t>
  </si>
  <si>
    <t>15030466726</t>
  </si>
  <si>
    <t>18532312866</t>
  </si>
  <si>
    <t>6217000210002648888</t>
  </si>
  <si>
    <t>131082199310040020</t>
  </si>
  <si>
    <t>130722199103104336</t>
  </si>
  <si>
    <t>201702071550004</t>
  </si>
  <si>
    <t>18632642548</t>
  </si>
  <si>
    <t>6217857800001811620</t>
  </si>
  <si>
    <t>460007197805070420</t>
  </si>
  <si>
    <t>201701241059033</t>
  </si>
  <si>
    <t>18608932577</t>
  </si>
  <si>
    <t>201701241050036</t>
  </si>
  <si>
    <t>6222082201002762358</t>
  </si>
  <si>
    <t>460003198612095217</t>
  </si>
  <si>
    <t>201701231701054</t>
  </si>
  <si>
    <t>13518800600</t>
  </si>
  <si>
    <t>6212262201023795448</t>
  </si>
  <si>
    <t>469007199110064419</t>
  </si>
  <si>
    <t>201701231540051</t>
  </si>
  <si>
    <t>18689775361</t>
  </si>
  <si>
    <t>6214921100418488</t>
  </si>
  <si>
    <t>440723196204093117</t>
  </si>
  <si>
    <t>201701221121027</t>
  </si>
  <si>
    <t>13807691225</t>
  </si>
  <si>
    <t>6222082201000507771</t>
  </si>
  <si>
    <t>201701221108028</t>
  </si>
  <si>
    <t>6235757800000303648</t>
  </si>
  <si>
    <t>420106196706203619</t>
  </si>
  <si>
    <t>201701211045029</t>
  </si>
  <si>
    <t>13086053300</t>
  </si>
  <si>
    <t>6222022201005457850</t>
  </si>
  <si>
    <t>201701191609023</t>
  </si>
  <si>
    <t>13098956666</t>
  </si>
  <si>
    <t>6227000010210324267</t>
  </si>
  <si>
    <t>110111198205014219</t>
  </si>
  <si>
    <t>201701181129049</t>
  </si>
  <si>
    <t>13260394418</t>
  </si>
  <si>
    <t>15632191664</t>
  </si>
  <si>
    <t>6226221004951486</t>
  </si>
  <si>
    <t>131026199401012323</t>
  </si>
  <si>
    <t>132135198109302129</t>
  </si>
  <si>
    <t>201701171133058</t>
  </si>
  <si>
    <t>18603210111</t>
  </si>
  <si>
    <t>201701170024028</t>
  </si>
  <si>
    <t>13611183695</t>
  </si>
  <si>
    <t>6228481009163226376</t>
  </si>
  <si>
    <t>130821197302031555</t>
  </si>
  <si>
    <t>201701161015035</t>
  </si>
  <si>
    <t>18630615100</t>
  </si>
  <si>
    <t>6214921100260179</t>
  </si>
  <si>
    <t>460028197612220033</t>
  </si>
  <si>
    <t>201701121613017</t>
  </si>
  <si>
    <t>13379981998</t>
  </si>
  <si>
    <t>18612925491</t>
  </si>
  <si>
    <t>6228480018230544670</t>
  </si>
  <si>
    <t>131025199701235426</t>
  </si>
  <si>
    <t>331082198802153497</t>
  </si>
  <si>
    <t>201701100036011</t>
  </si>
  <si>
    <t>18630656991</t>
  </si>
  <si>
    <t>460200196511073599</t>
  </si>
  <si>
    <t>201701092358012</t>
  </si>
  <si>
    <t>15533436665</t>
  </si>
  <si>
    <t>6228480158009406873</t>
  </si>
  <si>
    <t>460003198708266826</t>
  </si>
  <si>
    <t>201701081609056</t>
  </si>
  <si>
    <t>13086080806</t>
  </si>
  <si>
    <t>621098640006056229</t>
  </si>
  <si>
    <t>201701081603029</t>
  </si>
  <si>
    <t>6217857800004302379</t>
  </si>
  <si>
    <t>411423198409106514</t>
  </si>
  <si>
    <t>201701071003003</t>
  </si>
  <si>
    <t>18689700822</t>
  </si>
  <si>
    <t>6216617800009755392</t>
  </si>
  <si>
    <t>362531198910204531</t>
  </si>
  <si>
    <t>201701061408059</t>
  </si>
  <si>
    <t>18689832778</t>
  </si>
  <si>
    <t>6236683520002178445</t>
  </si>
  <si>
    <t>432425197509032156</t>
  </si>
  <si>
    <t>201612271033011</t>
  </si>
  <si>
    <t>13215786466</t>
  </si>
  <si>
    <t>6227000012720211745</t>
  </si>
  <si>
    <t>201612160445047</t>
  </si>
  <si>
    <t>18686636499</t>
  </si>
  <si>
    <t>6222620910020728377</t>
  </si>
  <si>
    <t>201612151346010</t>
  </si>
  <si>
    <t>13811075936</t>
  </si>
  <si>
    <t>201612141610058</t>
  </si>
  <si>
    <t>6222620910020738377</t>
  </si>
  <si>
    <t>220183199202027219</t>
  </si>
  <si>
    <t>201612131524052</t>
  </si>
  <si>
    <t>13671387598</t>
  </si>
  <si>
    <t>6217001680001547118</t>
  </si>
  <si>
    <t>340826197101253419</t>
  </si>
  <si>
    <t>201612111614022</t>
  </si>
  <si>
    <t>13158946361</t>
  </si>
  <si>
    <t>6217000010065036090</t>
  </si>
  <si>
    <t>460003199009022210</t>
  </si>
  <si>
    <t>201612031740038</t>
  </si>
  <si>
    <t>18842951393</t>
  </si>
  <si>
    <t>6215582201000027712</t>
  </si>
  <si>
    <t>460002197909151821</t>
  </si>
  <si>
    <t>201612021037029</t>
  </si>
  <si>
    <t>13098969813</t>
  </si>
  <si>
    <t>6228480158171451475</t>
  </si>
  <si>
    <t>512923197906085280</t>
  </si>
  <si>
    <t>201611291128017</t>
  </si>
  <si>
    <t>13078965705</t>
  </si>
  <si>
    <t>6217232201003935143</t>
  </si>
  <si>
    <t>201611261128003</t>
  </si>
  <si>
    <t>18689606166</t>
  </si>
  <si>
    <t>6215582201005236508</t>
  </si>
  <si>
    <t>460003199311276617</t>
  </si>
  <si>
    <t>201611161647022</t>
  </si>
  <si>
    <t>13215795829</t>
  </si>
  <si>
    <t>6228480158031451475</t>
  </si>
  <si>
    <t>460029196912100211</t>
  </si>
  <si>
    <t>201611151145042</t>
  </si>
  <si>
    <t>18689986581</t>
  </si>
  <si>
    <t>6212262201019443847</t>
  </si>
  <si>
    <t>340824199101135216</t>
  </si>
  <si>
    <t>201611071715058</t>
  </si>
  <si>
    <t>13215781199</t>
  </si>
  <si>
    <t>6228480158015766377</t>
  </si>
  <si>
    <t>452629198709231840</t>
  </si>
  <si>
    <t>201611051607026</t>
  </si>
  <si>
    <t>18689804984</t>
  </si>
  <si>
    <t>220381198503136818</t>
  </si>
  <si>
    <t>201611041615051</t>
  </si>
  <si>
    <t>15801566151</t>
  </si>
  <si>
    <t>201611041544043</t>
  </si>
  <si>
    <t>6222621110000540963</t>
  </si>
  <si>
    <t>460029197411044615</t>
  </si>
  <si>
    <t>201611032038005</t>
  </si>
  <si>
    <t>13198953226</t>
  </si>
  <si>
    <t>6222020200003890833</t>
  </si>
  <si>
    <t>220502198411020610</t>
  </si>
  <si>
    <t>201610311346048</t>
  </si>
  <si>
    <t>15801488221</t>
  </si>
  <si>
    <t>6212262201026027435</t>
  </si>
  <si>
    <t>201610281137041</t>
  </si>
  <si>
    <t>13006010295</t>
  </si>
  <si>
    <t>201610281135024</t>
  </si>
  <si>
    <t>201610281132021</t>
  </si>
  <si>
    <t>201610281104001</t>
  </si>
  <si>
    <t>201610271319049</t>
  </si>
  <si>
    <t>510683198812180036</t>
  </si>
  <si>
    <t>201610270949016</t>
  </si>
  <si>
    <t>201610261853051</t>
  </si>
  <si>
    <t>201610261708045</t>
  </si>
  <si>
    <t>201610261701013</t>
  </si>
  <si>
    <t>201610261531059</t>
  </si>
  <si>
    <t>6212262201007553540</t>
  </si>
  <si>
    <t>522727198610030919</t>
  </si>
  <si>
    <t>201610251718006</t>
  </si>
  <si>
    <t>15607572001</t>
  </si>
  <si>
    <t>6013827800018475781</t>
  </si>
  <si>
    <t>460002199107253219</t>
  </si>
  <si>
    <t>201610231550004</t>
  </si>
  <si>
    <t>13637574266</t>
  </si>
  <si>
    <t>6228480158097602870</t>
  </si>
  <si>
    <t>460031199002045212</t>
  </si>
  <si>
    <t>201610201828015</t>
  </si>
  <si>
    <t>13178921366</t>
  </si>
  <si>
    <t>201610182210010</t>
  </si>
  <si>
    <t>5309700040552053</t>
  </si>
  <si>
    <t>110105198111060014</t>
  </si>
  <si>
    <t>201610131945012</t>
  </si>
  <si>
    <t>13036077979</t>
  </si>
  <si>
    <t>6228480158160139677</t>
  </si>
  <si>
    <t>460004199408096416</t>
  </si>
  <si>
    <t>201610131451032</t>
  </si>
  <si>
    <t>13111982444</t>
  </si>
  <si>
    <t>6215582201000005718</t>
  </si>
  <si>
    <t>460001197611260025</t>
  </si>
  <si>
    <t>201610111729035</t>
  </si>
  <si>
    <t>18689978388</t>
  </si>
  <si>
    <t>201610111640002</t>
  </si>
  <si>
    <t>6212262201002483008</t>
  </si>
  <si>
    <t>460100196411182717</t>
  </si>
  <si>
    <t>201610101721031</t>
  </si>
  <si>
    <t>13158914586</t>
  </si>
  <si>
    <t>6236683520004307554</t>
  </si>
  <si>
    <t>460034198702121524</t>
  </si>
  <si>
    <t>201610101705047</t>
  </si>
  <si>
    <t>15692532227</t>
  </si>
  <si>
    <t>6212262201027314329</t>
  </si>
  <si>
    <t>460027199608230012</t>
  </si>
  <si>
    <t>201610071427035</t>
  </si>
  <si>
    <t>18689755216</t>
  </si>
  <si>
    <t>201610071416020</t>
  </si>
  <si>
    <t>13198936822</t>
  </si>
  <si>
    <t>6228480158156830875</t>
  </si>
  <si>
    <t>460027198905171317</t>
  </si>
  <si>
    <t>201610061317051</t>
  </si>
  <si>
    <t>13876042760</t>
  </si>
  <si>
    <t>6210813520011200071</t>
  </si>
  <si>
    <t>460004198411220823</t>
  </si>
  <si>
    <t>201610050957022</t>
  </si>
  <si>
    <t>13078992240</t>
  </si>
  <si>
    <t>201610041950020</t>
  </si>
  <si>
    <t>201610041938052</t>
  </si>
  <si>
    <t>6222022201024643001</t>
  </si>
  <si>
    <t>201610041925028</t>
  </si>
  <si>
    <t>6222082201003045134</t>
  </si>
  <si>
    <t>460031198510256417</t>
  </si>
  <si>
    <t>201610041749042</t>
  </si>
  <si>
    <t>13198950008</t>
  </si>
  <si>
    <t>6214586489900430826</t>
  </si>
  <si>
    <t>201610041735016</t>
  </si>
  <si>
    <t>201610041714052</t>
  </si>
  <si>
    <t>201610041706054</t>
  </si>
  <si>
    <t>6212262201018043010</t>
  </si>
  <si>
    <t>460007198602130037</t>
  </si>
  <si>
    <t>201610041325017</t>
  </si>
  <si>
    <t>13198940005</t>
  </si>
  <si>
    <t>6236683520002333453</t>
  </si>
  <si>
    <t>460002197409135614</t>
  </si>
  <si>
    <t>201610041306036</t>
  </si>
  <si>
    <t>13006092919</t>
  </si>
  <si>
    <t>6228480156034485466</t>
  </si>
  <si>
    <t>201610041240009</t>
  </si>
  <si>
    <t>201610041231055</t>
  </si>
  <si>
    <t>6221886400019030623</t>
  </si>
  <si>
    <t>460025196911132128</t>
  </si>
  <si>
    <t>201610031747054</t>
  </si>
  <si>
    <t>13519890203</t>
  </si>
  <si>
    <t>201610031722002</t>
  </si>
  <si>
    <t>201610031714002</t>
  </si>
  <si>
    <t>6216617800007814621</t>
  </si>
  <si>
    <t>460023196812301237</t>
  </si>
  <si>
    <t>201610031637018</t>
  </si>
  <si>
    <t>13138989086</t>
  </si>
  <si>
    <t>201610031634058</t>
  </si>
  <si>
    <t>6228480838832916475</t>
  </si>
  <si>
    <t>460002198102180028</t>
  </si>
  <si>
    <t>201610031434038</t>
  </si>
  <si>
    <t>15595985306</t>
  </si>
  <si>
    <t>6214586482000084080</t>
  </si>
  <si>
    <t>201610031310042</t>
  </si>
  <si>
    <t>6200590150000444314</t>
  </si>
  <si>
    <t>511222198208208238</t>
  </si>
  <si>
    <t>201610031131002</t>
  </si>
  <si>
    <t>13208993339</t>
  </si>
  <si>
    <t>6230580000084804959</t>
  </si>
  <si>
    <t>201610031122025</t>
  </si>
  <si>
    <t>201610021007049</t>
  </si>
  <si>
    <t>201609302335041</t>
  </si>
  <si>
    <t>201609302322052</t>
  </si>
  <si>
    <t>201609302240055</t>
  </si>
  <si>
    <t>201609302137048</t>
  </si>
  <si>
    <t>6222620910026730345</t>
  </si>
  <si>
    <t>201609241854022</t>
  </si>
  <si>
    <t>15801556151</t>
  </si>
  <si>
    <t>201609241840046</t>
  </si>
  <si>
    <t>201609241825006</t>
  </si>
  <si>
    <t>6210813520010533894</t>
  </si>
  <si>
    <t>445202199302112472</t>
  </si>
  <si>
    <t>201609021701012</t>
  </si>
  <si>
    <t>18689866757</t>
  </si>
  <si>
    <t>6217857800004256997</t>
  </si>
  <si>
    <t>201609021642017</t>
  </si>
  <si>
    <t>18608911115</t>
  </si>
  <si>
    <t>6210813520008154760</t>
  </si>
  <si>
    <t>460002197912031011</t>
  </si>
  <si>
    <t>201608261924018</t>
  </si>
  <si>
    <t>18608908801</t>
  </si>
  <si>
    <t>6216617800003971755</t>
  </si>
  <si>
    <t>132801197503264634</t>
  </si>
  <si>
    <t>201608261846000</t>
  </si>
  <si>
    <t>18608930686</t>
  </si>
  <si>
    <t>6212260200080674878</t>
  </si>
  <si>
    <t>142703199412253313</t>
  </si>
  <si>
    <t>201608261603041</t>
  </si>
  <si>
    <t>18792436243</t>
  </si>
  <si>
    <t>6236680580000220337</t>
  </si>
  <si>
    <t>210302199203230914</t>
  </si>
  <si>
    <t>201608261352030</t>
  </si>
  <si>
    <t>18642600792</t>
  </si>
  <si>
    <t>201608261344026</t>
  </si>
  <si>
    <t>201608251845026</t>
  </si>
  <si>
    <t>201608251022040</t>
  </si>
  <si>
    <t>201608250935007</t>
  </si>
  <si>
    <t>201608241843019</t>
  </si>
  <si>
    <t>201608241819030</t>
  </si>
  <si>
    <t>201608241739043</t>
  </si>
  <si>
    <t>201608241638011</t>
  </si>
  <si>
    <t>201608241543019</t>
  </si>
  <si>
    <t>businessNo</t>
  </si>
  <si>
    <t>custName</t>
  </si>
  <si>
    <t>companyName</t>
  </si>
  <si>
    <t>companyAddr</t>
  </si>
  <si>
    <t>createTime</t>
  </si>
  <si>
    <t>contactsName</t>
  </si>
  <si>
    <t>contactsPhone</t>
  </si>
  <si>
    <t>contactsRelation</t>
  </si>
  <si>
    <t>custAddress</t>
  </si>
  <si>
    <t>custAge</t>
  </si>
  <si>
    <t>custEdu</t>
  </si>
  <si>
    <t>custEmail</t>
  </si>
  <si>
    <t>custGender</t>
  </si>
  <si>
    <t>deductCardNum</t>
  </si>
  <si>
    <t>monthIncome</t>
  </si>
  <si>
    <t>custState</t>
  </si>
  <si>
    <t>orderAmt</t>
  </si>
  <si>
    <t>salerNo</t>
  </si>
  <si>
    <t>yearOfCompany</t>
  </si>
  <si>
    <t>stageNum</t>
  </si>
  <si>
    <t>custId</t>
  </si>
  <si>
    <t>custLoanNo</t>
  </si>
  <si>
    <t>custMaritalStatus</t>
  </si>
  <si>
    <t>custMobile</t>
  </si>
  <si>
    <t>failReason</t>
  </si>
  <si>
    <t>渠道</t>
    <phoneticPr fontId="2" type="noConversion"/>
  </si>
  <si>
    <t>姓名</t>
  </si>
  <si>
    <t>姓名</t>
    <phoneticPr fontId="2" type="noConversion"/>
  </si>
  <si>
    <t>单位</t>
    <phoneticPr fontId="2" type="noConversion"/>
  </si>
  <si>
    <t>单位地址</t>
    <phoneticPr fontId="2" type="noConversion"/>
  </si>
  <si>
    <t>申请时间</t>
    <phoneticPr fontId="2" type="noConversion"/>
  </si>
  <si>
    <t>联系人</t>
    <phoneticPr fontId="2" type="noConversion"/>
  </si>
  <si>
    <t>联系人手机</t>
    <phoneticPr fontId="2" type="noConversion"/>
  </si>
  <si>
    <t>关系</t>
    <phoneticPr fontId="2" type="noConversion"/>
  </si>
  <si>
    <t>家庭地址</t>
    <phoneticPr fontId="2" type="noConversion"/>
  </si>
  <si>
    <t>年龄</t>
    <phoneticPr fontId="2" type="noConversion"/>
  </si>
  <si>
    <t>教育</t>
    <phoneticPr fontId="2" type="noConversion"/>
  </si>
  <si>
    <t>email</t>
    <phoneticPr fontId="2" type="noConversion"/>
  </si>
  <si>
    <t>性别</t>
    <phoneticPr fontId="2" type="noConversion"/>
  </si>
  <si>
    <t>卡号</t>
    <phoneticPr fontId="2" type="noConversion"/>
  </si>
  <si>
    <t>月收入</t>
    <phoneticPr fontId="2" type="noConversion"/>
  </si>
  <si>
    <t>状态</t>
    <phoneticPr fontId="2" type="noConversion"/>
  </si>
  <si>
    <t>申请金额</t>
    <phoneticPr fontId="2" type="noConversion"/>
  </si>
  <si>
    <t>营业员ID</t>
    <phoneticPr fontId="2" type="noConversion"/>
  </si>
  <si>
    <t>年限</t>
    <phoneticPr fontId="2" type="noConversion"/>
  </si>
  <si>
    <t>期数</t>
    <phoneticPr fontId="2" type="noConversion"/>
  </si>
  <si>
    <t>身份证</t>
  </si>
  <si>
    <t>身份证</t>
    <phoneticPr fontId="2" type="noConversion"/>
  </si>
  <si>
    <t>婚姻</t>
    <phoneticPr fontId="2" type="noConversion"/>
  </si>
  <si>
    <t>手机号</t>
    <phoneticPr fontId="2" type="noConversion"/>
  </si>
  <si>
    <t>拒绝原因</t>
    <phoneticPr fontId="2" type="noConversion"/>
  </si>
  <si>
    <t>合计</t>
    <phoneticPr fontId="2" type="noConversion"/>
  </si>
  <si>
    <t>发送申请等待放款</t>
    <phoneticPr fontId="2" type="noConversion"/>
  </si>
  <si>
    <t>未通过审批</t>
    <phoneticPr fontId="2" type="noConversion"/>
  </si>
  <si>
    <t>已建帐</t>
    <phoneticPr fontId="2" type="noConversion"/>
  </si>
  <si>
    <t>银行审批通过</t>
    <phoneticPr fontId="2" type="noConversion"/>
  </si>
  <si>
    <t>金融平台取消放款</t>
  </si>
  <si>
    <t>复审通过</t>
    <phoneticPr fontId="2" type="noConversion"/>
  </si>
  <si>
    <t>营业厅</t>
    <phoneticPr fontId="2" type="noConversion"/>
  </si>
  <si>
    <t>序号</t>
  </si>
  <si>
    <t>所属市</t>
    <phoneticPr fontId="7" type="noConversion"/>
  </si>
  <si>
    <t>营业厅名称</t>
  </si>
  <si>
    <t>员工编码</t>
  </si>
  <si>
    <t>学历</t>
  </si>
  <si>
    <t>手机号码</t>
  </si>
  <si>
    <t>微信号</t>
  </si>
  <si>
    <t>备注</t>
  </si>
  <si>
    <t>沧州</t>
    <phoneticPr fontId="7" type="noConversion"/>
  </si>
  <si>
    <t>沧州市泊头解放路营业厅</t>
    <phoneticPr fontId="12" type="noConversion"/>
  </si>
  <si>
    <t>HE0008320</t>
  </si>
  <si>
    <t>张艳玲</t>
    <phoneticPr fontId="12" type="noConversion"/>
  </si>
  <si>
    <t>130981198508140040</t>
    <phoneticPr fontId="12" type="noConversion"/>
  </si>
  <si>
    <t>大专</t>
  </si>
  <si>
    <t>ZYL0663</t>
    <phoneticPr fontId="12" type="noConversion"/>
  </si>
  <si>
    <t>新增营业员</t>
    <phoneticPr fontId="7" type="noConversion"/>
  </si>
  <si>
    <t>高那</t>
    <phoneticPr fontId="12" type="noConversion"/>
  </si>
  <si>
    <t>130981199110143844</t>
    <phoneticPr fontId="12" type="noConversion"/>
  </si>
  <si>
    <t>GAONA_</t>
    <phoneticPr fontId="12" type="noConversion"/>
  </si>
  <si>
    <t>0676440</t>
  </si>
  <si>
    <t>王新</t>
    <phoneticPr fontId="12" type="noConversion"/>
  </si>
  <si>
    <t>130981198602020360</t>
  </si>
  <si>
    <t>shishuai011</t>
    <phoneticPr fontId="12" type="noConversion"/>
  </si>
  <si>
    <t>沧州市黄骅市中捷营业厅</t>
    <phoneticPr fontId="7" type="noConversion"/>
  </si>
  <si>
    <t>HE0008495</t>
  </si>
  <si>
    <t>李述莹</t>
  </si>
  <si>
    <t>130983198805050562</t>
  </si>
  <si>
    <t>lishuying18633720127</t>
  </si>
  <si>
    <t>HE0020998</t>
  </si>
  <si>
    <t>孙颖慧</t>
  </si>
  <si>
    <t>132930199110144726</t>
  </si>
  <si>
    <t>sunyinghui</t>
  </si>
  <si>
    <t>HE0021102</t>
  </si>
  <si>
    <t>石福芹</t>
  </si>
  <si>
    <t>13293019920407372X</t>
  </si>
  <si>
    <t>新增营业员</t>
    <phoneticPr fontId="7" type="noConversion"/>
  </si>
  <si>
    <t>沧州</t>
    <phoneticPr fontId="7" type="noConversion"/>
  </si>
  <si>
    <t>沧州市黄骅市中捷营业厅</t>
    <phoneticPr fontId="7" type="noConversion"/>
  </si>
  <si>
    <t>廉月超</t>
  </si>
  <si>
    <t>130983198906222212</t>
  </si>
  <si>
    <t>本科</t>
  </si>
  <si>
    <t>lianxiaochao</t>
  </si>
  <si>
    <t>沧州市晨曦花园营业厅</t>
    <phoneticPr fontId="7" type="noConversion"/>
  </si>
  <si>
    <t>齐娜娜</t>
    <phoneticPr fontId="7" type="noConversion"/>
  </si>
  <si>
    <t>13092119850509322X</t>
    <phoneticPr fontId="7" type="noConversion"/>
  </si>
  <si>
    <t>大专</t>
    <phoneticPr fontId="7" type="noConversion"/>
  </si>
  <si>
    <t>HE0020658</t>
  </si>
  <si>
    <t>张文宾</t>
    <phoneticPr fontId="7" type="noConversion"/>
  </si>
  <si>
    <r>
      <t>1</t>
    </r>
    <r>
      <rPr>
        <sz val="11"/>
        <color theme="1"/>
        <rFont val="宋体"/>
        <family val="3"/>
        <charset val="134"/>
        <scheme val="minor"/>
      </rPr>
      <t>30925198803175152</t>
    </r>
    <phoneticPr fontId="7" type="noConversion"/>
  </si>
  <si>
    <t>本科</t>
    <phoneticPr fontId="7" type="noConversion"/>
  </si>
  <si>
    <t>0679572</t>
  </si>
  <si>
    <t>于苗苗</t>
    <phoneticPr fontId="7" type="noConversion"/>
  </si>
  <si>
    <t>132930198106245028</t>
    <phoneticPr fontId="7" type="noConversion"/>
  </si>
  <si>
    <t>沧州市东光县城区营业厅</t>
  </si>
  <si>
    <t>HE0008352</t>
  </si>
  <si>
    <t>周灿锦</t>
    <phoneticPr fontId="12" type="noConversion"/>
  </si>
  <si>
    <t>130104197607132440</t>
    <phoneticPr fontId="12" type="noConversion"/>
  </si>
  <si>
    <t>中专</t>
    <phoneticPr fontId="12" type="noConversion"/>
  </si>
  <si>
    <t>0658523</t>
  </si>
  <si>
    <t>张玉茹</t>
    <phoneticPr fontId="12" type="noConversion"/>
  </si>
  <si>
    <t>132928198010244520</t>
    <phoneticPr fontId="12" type="noConversion"/>
  </si>
  <si>
    <t>大专</t>
    <phoneticPr fontId="12" type="noConversion"/>
  </si>
  <si>
    <t>z836852819</t>
    <phoneticPr fontId="12" type="noConversion"/>
  </si>
  <si>
    <t>沈爱丽</t>
    <phoneticPr fontId="12" type="noConversion"/>
  </si>
  <si>
    <t>130923198701213025</t>
    <phoneticPr fontId="12" type="noConversion"/>
  </si>
  <si>
    <t>本科</t>
    <phoneticPr fontId="12" type="noConversion"/>
  </si>
  <si>
    <t>wxid_buir2rf7yva612</t>
    <phoneticPr fontId="12" type="noConversion"/>
  </si>
  <si>
    <t>0665636</t>
  </si>
  <si>
    <t>宋丽丽</t>
    <phoneticPr fontId="12" type="noConversion"/>
  </si>
  <si>
    <t>130923198311100041</t>
    <phoneticPr fontId="12" type="noConversion"/>
  </si>
  <si>
    <t>sll051111</t>
    <phoneticPr fontId="12" type="noConversion"/>
  </si>
  <si>
    <t>HE0008372</t>
  </si>
  <si>
    <t>刘金华</t>
    <phoneticPr fontId="12" type="noConversion"/>
  </si>
  <si>
    <t>130923197811020043</t>
    <phoneticPr fontId="12" type="noConversion"/>
  </si>
  <si>
    <t>wxid_x64yr5bglf1322</t>
    <phoneticPr fontId="12" type="noConversion"/>
  </si>
  <si>
    <t>0665645</t>
  </si>
  <si>
    <t>李玉智</t>
    <phoneticPr fontId="12" type="noConversion"/>
  </si>
  <si>
    <t>130923198702184326</t>
    <phoneticPr fontId="12" type="noConversion"/>
  </si>
  <si>
    <t>liyuzhiaiyuebao</t>
    <phoneticPr fontId="12" type="noConversion"/>
  </si>
  <si>
    <t>赵冬雪</t>
    <phoneticPr fontId="12" type="noConversion"/>
  </si>
  <si>
    <t>130923199311123061</t>
    <phoneticPr fontId="12" type="noConversion"/>
  </si>
  <si>
    <t>xue1231225</t>
    <phoneticPr fontId="12" type="noConversion"/>
  </si>
  <si>
    <t>李莹莹</t>
    <phoneticPr fontId="12" type="noConversion"/>
  </si>
  <si>
    <t>130923199406185222</t>
    <phoneticPr fontId="12" type="noConversion"/>
  </si>
  <si>
    <t>wxid_xzypv8sultjk22</t>
    <phoneticPr fontId="12" type="noConversion"/>
  </si>
  <si>
    <t>HE0008367</t>
  </si>
  <si>
    <t>刘治国</t>
    <phoneticPr fontId="12" type="noConversion"/>
  </si>
  <si>
    <t>130923197802124756</t>
    <phoneticPr fontId="12" type="noConversion"/>
  </si>
  <si>
    <t>wxid_6ivqipavme9ull</t>
    <phoneticPr fontId="12" type="noConversion"/>
  </si>
  <si>
    <t>0665642</t>
  </si>
  <si>
    <t>马昌涛</t>
    <phoneticPr fontId="12" type="noConversion"/>
  </si>
  <si>
    <t>13092319861012473X</t>
    <phoneticPr fontId="12" type="noConversion"/>
  </si>
  <si>
    <t>matao92006</t>
    <phoneticPr fontId="12" type="noConversion"/>
  </si>
  <si>
    <t>沧州市河间市新华路营业厅</t>
  </si>
  <si>
    <t>0659057</t>
  </si>
  <si>
    <t>郭文静</t>
    <phoneticPr fontId="7" type="noConversion"/>
  </si>
  <si>
    <t>13098419820617122X</t>
    <phoneticPr fontId="7" type="noConversion"/>
  </si>
  <si>
    <t>0351939</t>
  </si>
  <si>
    <t>褚丹华</t>
    <phoneticPr fontId="7" type="noConversion"/>
  </si>
  <si>
    <r>
      <t>1</t>
    </r>
    <r>
      <rPr>
        <sz val="11"/>
        <color theme="1"/>
        <rFont val="宋体"/>
        <family val="3"/>
        <charset val="134"/>
        <scheme val="minor"/>
      </rPr>
      <t>30984197510050065</t>
    </r>
    <phoneticPr fontId="7" type="noConversion"/>
  </si>
  <si>
    <t>HE0008436</t>
  </si>
  <si>
    <t>石素娟</t>
    <phoneticPr fontId="7" type="noConversion"/>
  </si>
  <si>
    <r>
      <t>1</t>
    </r>
    <r>
      <rPr>
        <sz val="11"/>
        <color theme="1"/>
        <rFont val="宋体"/>
        <family val="3"/>
        <charset val="134"/>
        <scheme val="minor"/>
      </rPr>
      <t>30984197602220041</t>
    </r>
    <phoneticPr fontId="7" type="noConversion"/>
  </si>
  <si>
    <t>0351903</t>
  </si>
  <si>
    <t>赵红芳</t>
    <phoneticPr fontId="7" type="noConversion"/>
  </si>
  <si>
    <r>
      <t>1</t>
    </r>
    <r>
      <rPr>
        <sz val="11"/>
        <color theme="1"/>
        <rFont val="宋体"/>
        <family val="3"/>
        <charset val="134"/>
        <scheme val="minor"/>
      </rPr>
      <t>20111197912270585</t>
    </r>
    <phoneticPr fontId="7" type="noConversion"/>
  </si>
  <si>
    <t>HE0020965</t>
  </si>
  <si>
    <t>张美丽</t>
    <phoneticPr fontId="7" type="noConversion"/>
  </si>
  <si>
    <r>
      <t>1</t>
    </r>
    <r>
      <rPr>
        <sz val="11"/>
        <color theme="1"/>
        <rFont val="宋体"/>
        <family val="3"/>
        <charset val="134"/>
        <scheme val="minor"/>
      </rPr>
      <t>30984198612041244</t>
    </r>
    <phoneticPr fontId="7" type="noConversion"/>
  </si>
  <si>
    <t>HE0020967</t>
  </si>
  <si>
    <t>殷二丹</t>
    <phoneticPr fontId="7" type="noConversion"/>
  </si>
  <si>
    <r>
      <t>1</t>
    </r>
    <r>
      <rPr>
        <sz val="11"/>
        <color theme="1"/>
        <rFont val="宋体"/>
        <family val="3"/>
        <charset val="134"/>
        <scheme val="minor"/>
      </rPr>
      <t>30926198902091422</t>
    </r>
    <phoneticPr fontId="7" type="noConversion"/>
  </si>
  <si>
    <t>0351911</t>
  </si>
  <si>
    <t>付红梅</t>
    <phoneticPr fontId="7" type="noConversion"/>
  </si>
  <si>
    <r>
      <t>1</t>
    </r>
    <r>
      <rPr>
        <sz val="11"/>
        <color theme="1"/>
        <rFont val="宋体"/>
        <family val="3"/>
        <charset val="134"/>
        <scheme val="minor"/>
      </rPr>
      <t>30984198312130042</t>
    </r>
    <phoneticPr fontId="7" type="noConversion"/>
  </si>
  <si>
    <t>大本</t>
    <phoneticPr fontId="7" type="noConversion"/>
  </si>
  <si>
    <t>0351887</t>
  </si>
  <si>
    <t>左芳</t>
    <phoneticPr fontId="7" type="noConversion"/>
  </si>
  <si>
    <r>
      <t>1</t>
    </r>
    <r>
      <rPr>
        <sz val="11"/>
        <color theme="1"/>
        <rFont val="宋体"/>
        <family val="3"/>
        <charset val="134"/>
        <scheme val="minor"/>
      </rPr>
      <t>30984197809090061</t>
    </r>
    <phoneticPr fontId="7" type="noConversion"/>
  </si>
  <si>
    <t>李玉苓</t>
    <phoneticPr fontId="7" type="noConversion"/>
  </si>
  <si>
    <t>130984199209120625</t>
    <phoneticPr fontId="7" type="noConversion"/>
  </si>
  <si>
    <t>沧州市黄骅港口营业厅</t>
  </si>
  <si>
    <t>HE0020994</t>
  </si>
  <si>
    <t>刘翠</t>
  </si>
  <si>
    <t>132930199311251122</t>
  </si>
  <si>
    <t>liucui7906</t>
  </si>
  <si>
    <t>李梦奇</t>
  </si>
  <si>
    <t>130924199308203542</t>
  </si>
  <si>
    <t>l965923445</t>
  </si>
  <si>
    <t>刘亚楠</t>
  </si>
  <si>
    <t>132930199303154760</t>
  </si>
  <si>
    <t>沧州市黄骅华兴大街营业厅</t>
    <phoneticPr fontId="7" type="noConversion"/>
  </si>
  <si>
    <t>HE0008483</t>
  </si>
  <si>
    <t>赵荣梅</t>
    <phoneticPr fontId="7" type="noConversion"/>
  </si>
  <si>
    <t>132930197304030103</t>
    <phoneticPr fontId="7" type="noConversion"/>
  </si>
  <si>
    <t>0659120</t>
  </si>
  <si>
    <t>刘沫杉</t>
    <phoneticPr fontId="7" type="noConversion"/>
  </si>
  <si>
    <t>132930198104285026</t>
    <phoneticPr fontId="7" type="noConversion"/>
  </si>
  <si>
    <t>HE0008480</t>
  </si>
  <si>
    <t>徐辉</t>
    <phoneticPr fontId="7" type="noConversion"/>
  </si>
  <si>
    <t>132930197603265527</t>
    <phoneticPr fontId="7" type="noConversion"/>
  </si>
  <si>
    <t>HE0008475</t>
  </si>
  <si>
    <t>张艳</t>
    <phoneticPr fontId="7" type="noConversion"/>
  </si>
  <si>
    <t>132930197906025328</t>
    <phoneticPr fontId="7" type="noConversion"/>
  </si>
  <si>
    <t>HE0008472</t>
  </si>
  <si>
    <t>王倩</t>
    <phoneticPr fontId="7" type="noConversion"/>
  </si>
  <si>
    <t>13090319801211152X</t>
    <phoneticPr fontId="7" type="noConversion"/>
  </si>
  <si>
    <t>沧州市黄骅南大港营业厅</t>
    <phoneticPr fontId="7" type="noConversion"/>
  </si>
  <si>
    <t>董国梁</t>
    <phoneticPr fontId="7" type="noConversion"/>
  </si>
  <si>
    <r>
      <t>1</t>
    </r>
    <r>
      <rPr>
        <sz val="11"/>
        <color theme="1"/>
        <rFont val="宋体"/>
        <family val="3"/>
        <charset val="134"/>
        <scheme val="minor"/>
      </rPr>
      <t>30983199202160038</t>
    </r>
    <phoneticPr fontId="7" type="noConversion"/>
  </si>
  <si>
    <t>HE0008460</t>
  </si>
  <si>
    <t>杨秀云</t>
    <phoneticPr fontId="7" type="noConversion"/>
  </si>
  <si>
    <r>
      <t>1</t>
    </r>
    <r>
      <rPr>
        <sz val="11"/>
        <color theme="1"/>
        <rFont val="宋体"/>
        <family val="3"/>
        <charset val="134"/>
        <scheme val="minor"/>
      </rPr>
      <t>32930198101110546</t>
    </r>
    <phoneticPr fontId="7" type="noConversion"/>
  </si>
  <si>
    <r>
      <t>h</t>
    </r>
    <r>
      <rPr>
        <sz val="11"/>
        <color theme="1"/>
        <rFont val="宋体"/>
        <family val="3"/>
        <charset val="134"/>
        <scheme val="minor"/>
      </rPr>
      <t>uanghuacnc</t>
    </r>
    <phoneticPr fontId="7" type="noConversion"/>
  </si>
  <si>
    <t>HE0008451</t>
  </si>
  <si>
    <t>宋丽</t>
    <phoneticPr fontId="7" type="noConversion"/>
  </si>
  <si>
    <r>
      <t>1</t>
    </r>
    <r>
      <rPr>
        <sz val="11"/>
        <color theme="1"/>
        <rFont val="宋体"/>
        <family val="3"/>
        <charset val="134"/>
        <scheme val="minor"/>
      </rPr>
      <t>32930198009164584</t>
    </r>
    <phoneticPr fontId="7" type="noConversion"/>
  </si>
  <si>
    <t>HE0020968</t>
  </si>
  <si>
    <t>马菲菲</t>
    <phoneticPr fontId="7" type="noConversion"/>
  </si>
  <si>
    <r>
      <t>1</t>
    </r>
    <r>
      <rPr>
        <sz val="11"/>
        <color theme="1"/>
        <rFont val="宋体"/>
        <family val="3"/>
        <charset val="134"/>
        <scheme val="minor"/>
      </rPr>
      <t>30983198905205023</t>
    </r>
    <phoneticPr fontId="7" type="noConversion"/>
  </si>
  <si>
    <t>HE0020552</t>
  </si>
  <si>
    <t>刘婷</t>
    <phoneticPr fontId="7" type="noConversion"/>
  </si>
  <si>
    <r>
      <t>1</t>
    </r>
    <r>
      <rPr>
        <sz val="11"/>
        <color theme="1"/>
        <rFont val="宋体"/>
        <family val="3"/>
        <charset val="134"/>
        <scheme val="minor"/>
      </rPr>
      <t>30983199005065066</t>
    </r>
    <phoneticPr fontId="7" type="noConversion"/>
  </si>
  <si>
    <r>
      <t>l</t>
    </r>
    <r>
      <rPr>
        <sz val="11"/>
        <color theme="1"/>
        <rFont val="宋体"/>
        <family val="3"/>
        <charset val="134"/>
        <scheme val="minor"/>
      </rPr>
      <t>960951147</t>
    </r>
    <phoneticPr fontId="7" type="noConversion"/>
  </si>
  <si>
    <t>0676420</t>
  </si>
  <si>
    <t>王晓哲</t>
    <phoneticPr fontId="7" type="noConversion"/>
  </si>
  <si>
    <r>
      <t>1</t>
    </r>
    <r>
      <rPr>
        <sz val="11"/>
        <color theme="1"/>
        <rFont val="宋体"/>
        <family val="3"/>
        <charset val="134"/>
        <scheme val="minor"/>
      </rPr>
      <t>30924198405174224</t>
    </r>
    <phoneticPr fontId="7" type="noConversion"/>
  </si>
  <si>
    <t>沧州市开发区营业厅</t>
    <phoneticPr fontId="7" type="noConversion"/>
  </si>
  <si>
    <t>0657685</t>
  </si>
  <si>
    <t>张晶</t>
  </si>
  <si>
    <t>130921199011273225</t>
  </si>
  <si>
    <t>xiaojing1011a</t>
  </si>
  <si>
    <t>李彬</t>
  </si>
  <si>
    <t>130904199504060619</t>
  </si>
  <si>
    <t>linbin879253</t>
  </si>
  <si>
    <t>HE0018821</t>
  </si>
  <si>
    <t>郭翔宇</t>
  </si>
  <si>
    <t>130902198901010036</t>
  </si>
  <si>
    <t>大本</t>
  </si>
  <si>
    <t>yu8581</t>
  </si>
  <si>
    <t>沧州市孟村县团结路营业厅</t>
  </si>
  <si>
    <t>0224706</t>
  </si>
  <si>
    <t>刘艳</t>
  </si>
  <si>
    <t>130930198211052728</t>
  </si>
  <si>
    <t>HE0008502</t>
  </si>
  <si>
    <t>杨永香</t>
  </si>
  <si>
    <t>132931198109290621</t>
  </si>
  <si>
    <t>中专</t>
  </si>
  <si>
    <t>xiaozhu350741</t>
  </si>
  <si>
    <t>HE0020357</t>
  </si>
  <si>
    <t>丁姗姗</t>
  </si>
  <si>
    <t>130930199303250021</t>
  </si>
  <si>
    <t>dingshanshan01</t>
  </si>
  <si>
    <t>HE0021775</t>
  </si>
  <si>
    <t>张佳</t>
  </si>
  <si>
    <t>130930199209220045</t>
  </si>
  <si>
    <t>shanghaojia5147</t>
  </si>
  <si>
    <t>孙秀端</t>
  </si>
  <si>
    <t>130930198705170927</t>
  </si>
  <si>
    <t>sxd1987517</t>
  </si>
  <si>
    <t>张琴</t>
  </si>
  <si>
    <t>130930198612040349</t>
  </si>
  <si>
    <t>zhangqin547025905</t>
  </si>
  <si>
    <t>张兴红</t>
  </si>
  <si>
    <t>130927198706084520</t>
  </si>
  <si>
    <t>马双胜</t>
  </si>
  <si>
    <t>130930198810010319</t>
  </si>
  <si>
    <t>kimijazz</t>
  </si>
  <si>
    <t>王诗媛</t>
  </si>
  <si>
    <t>130930199311200024</t>
  </si>
  <si>
    <t>ngxyy1992</t>
  </si>
  <si>
    <t>金丹</t>
  </si>
  <si>
    <t>130930199105060024</t>
  </si>
  <si>
    <t>jd221323</t>
  </si>
  <si>
    <t>张亚婷</t>
  </si>
  <si>
    <t>130930198910190628</t>
  </si>
  <si>
    <t>sha_ting521</t>
  </si>
  <si>
    <t>沧州市清池D座营业厅</t>
    <phoneticPr fontId="7" type="noConversion"/>
  </si>
  <si>
    <t>张晓庆</t>
    <phoneticPr fontId="7" type="noConversion"/>
  </si>
  <si>
    <t>130981199106103428</t>
    <phoneticPr fontId="7" type="noConversion"/>
  </si>
  <si>
    <t>Xq804728310</t>
    <phoneticPr fontId="7" type="noConversion"/>
  </si>
  <si>
    <t>HE0008387</t>
  </si>
  <si>
    <t>张珊</t>
    <phoneticPr fontId="7" type="noConversion"/>
  </si>
  <si>
    <r>
      <t>1</t>
    </r>
    <r>
      <rPr>
        <sz val="11"/>
        <color theme="1"/>
        <rFont val="宋体"/>
        <family val="3"/>
        <charset val="134"/>
        <scheme val="minor"/>
      </rPr>
      <t>31127198811062048</t>
    </r>
    <phoneticPr fontId="7" type="noConversion"/>
  </si>
  <si>
    <t>0676775</t>
  </si>
  <si>
    <t>刘丽</t>
    <phoneticPr fontId="7" type="noConversion"/>
  </si>
  <si>
    <r>
      <t>1</t>
    </r>
    <r>
      <rPr>
        <sz val="11"/>
        <color theme="1"/>
        <rFont val="宋体"/>
        <family val="3"/>
        <charset val="134"/>
        <scheme val="minor"/>
      </rPr>
      <t>30902198804061229</t>
    </r>
    <phoneticPr fontId="7" type="noConversion"/>
  </si>
  <si>
    <t>中专</t>
    <phoneticPr fontId="7" type="noConversion"/>
  </si>
  <si>
    <t>liuli13012030130</t>
    <phoneticPr fontId="7" type="noConversion"/>
  </si>
  <si>
    <t>李文</t>
    <phoneticPr fontId="7" type="noConversion"/>
  </si>
  <si>
    <r>
      <t>1</t>
    </r>
    <r>
      <rPr>
        <sz val="11"/>
        <color theme="1"/>
        <rFont val="宋体"/>
        <family val="3"/>
        <charset val="134"/>
        <scheme val="minor"/>
      </rPr>
      <t>30928198911150060</t>
    </r>
    <phoneticPr fontId="7" type="noConversion"/>
  </si>
  <si>
    <t>田晶</t>
    <phoneticPr fontId="7" type="noConversion"/>
  </si>
  <si>
    <r>
      <t>1</t>
    </r>
    <r>
      <rPr>
        <sz val="11"/>
        <color theme="1"/>
        <rFont val="宋体"/>
        <family val="3"/>
        <charset val="134"/>
        <scheme val="minor"/>
      </rPr>
      <t>30903198402150321</t>
    </r>
    <phoneticPr fontId="7" type="noConversion"/>
  </si>
  <si>
    <r>
      <t>t</t>
    </r>
    <r>
      <rPr>
        <sz val="11"/>
        <color theme="1"/>
        <rFont val="宋体"/>
        <family val="3"/>
        <charset val="134"/>
        <scheme val="minor"/>
      </rPr>
      <t>j172510616</t>
    </r>
    <phoneticPr fontId="7" type="noConversion"/>
  </si>
  <si>
    <t>魏梦琳</t>
    <phoneticPr fontId="7" type="noConversion"/>
  </si>
  <si>
    <r>
      <t>1</t>
    </r>
    <r>
      <rPr>
        <sz val="11"/>
        <color theme="1"/>
        <rFont val="宋体"/>
        <family val="3"/>
        <charset val="134"/>
        <scheme val="minor"/>
      </rPr>
      <t>30903199301240349</t>
    </r>
    <phoneticPr fontId="7" type="noConversion"/>
  </si>
  <si>
    <t>wml2358</t>
    <phoneticPr fontId="7" type="noConversion"/>
  </si>
  <si>
    <t>陈渤函</t>
    <phoneticPr fontId="7" type="noConversion"/>
  </si>
  <si>
    <r>
      <t>1</t>
    </r>
    <r>
      <rPr>
        <sz val="11"/>
        <color theme="1"/>
        <rFont val="宋体"/>
        <family val="3"/>
        <charset val="134"/>
        <scheme val="minor"/>
      </rPr>
      <t>3090419930423061X</t>
    </r>
    <phoneticPr fontId="7" type="noConversion"/>
  </si>
  <si>
    <t>沧州市任丘裕华路营业厅</t>
  </si>
  <si>
    <t>HE0008582</t>
  </si>
  <si>
    <t>吴向荣</t>
  </si>
  <si>
    <t>13068319850927002X</t>
  </si>
  <si>
    <t>专科</t>
    <phoneticPr fontId="7" type="noConversion"/>
  </si>
  <si>
    <t>18631729126</t>
  </si>
  <si>
    <t>wuxiangrong972129</t>
    <phoneticPr fontId="7" type="noConversion"/>
  </si>
  <si>
    <t>0676636</t>
  </si>
  <si>
    <t>郭翠翠</t>
  </si>
  <si>
    <t>130982198208237568</t>
  </si>
  <si>
    <t>18631729013</t>
  </si>
  <si>
    <r>
      <t>s</t>
    </r>
    <r>
      <rPr>
        <sz val="11"/>
        <color theme="1"/>
        <rFont val="宋体"/>
        <family val="3"/>
        <charset val="134"/>
        <scheme val="minor"/>
      </rPr>
      <t>huizelan9013</t>
    </r>
    <phoneticPr fontId="7" type="noConversion"/>
  </si>
  <si>
    <t>0841069</t>
  </si>
  <si>
    <t>刘伟</t>
  </si>
  <si>
    <t>130982198011040948</t>
  </si>
  <si>
    <t>18631729112</t>
  </si>
  <si>
    <t>lw18631729112</t>
    <phoneticPr fontId="7" type="noConversion"/>
  </si>
  <si>
    <t>HE0020980</t>
  </si>
  <si>
    <t>庞晶晶</t>
  </si>
  <si>
    <t>130982199408250921</t>
  </si>
  <si>
    <t>13191991837</t>
  </si>
  <si>
    <r>
      <t>Y</t>
    </r>
    <r>
      <rPr>
        <sz val="11"/>
        <color theme="1"/>
        <rFont val="宋体"/>
        <family val="3"/>
        <charset val="134"/>
        <scheme val="minor"/>
      </rPr>
      <t>814008720</t>
    </r>
    <phoneticPr fontId="7" type="noConversion"/>
  </si>
  <si>
    <t>0679389</t>
  </si>
  <si>
    <t>王亚静</t>
  </si>
  <si>
    <t>13090319800331152X</t>
  </si>
  <si>
    <t>15632753315</t>
  </si>
  <si>
    <r>
      <t>j</t>
    </r>
    <r>
      <rPr>
        <sz val="11"/>
        <color theme="1"/>
        <rFont val="宋体"/>
        <family val="3"/>
        <charset val="134"/>
        <scheme val="minor"/>
      </rPr>
      <t>yn0326</t>
    </r>
    <phoneticPr fontId="7" type="noConversion"/>
  </si>
  <si>
    <t>闫紫薇</t>
  </si>
  <si>
    <t>130104198304231526</t>
  </si>
  <si>
    <t>18631729128</t>
  </si>
  <si>
    <t>yanzw186317</t>
    <phoneticPr fontId="7" type="noConversion"/>
  </si>
  <si>
    <t>0676631</t>
  </si>
  <si>
    <t>朱烨</t>
  </si>
  <si>
    <t>130982198303053126</t>
  </si>
  <si>
    <t>18631729139</t>
  </si>
  <si>
    <r>
      <t>z</t>
    </r>
    <r>
      <rPr>
        <sz val="11"/>
        <color theme="1"/>
        <rFont val="宋体"/>
        <family val="3"/>
        <charset val="134"/>
        <scheme val="minor"/>
      </rPr>
      <t>huye9139</t>
    </r>
    <phoneticPr fontId="7" type="noConversion"/>
  </si>
  <si>
    <t>HE0008587</t>
  </si>
  <si>
    <t>王红莲</t>
  </si>
  <si>
    <t>130982198108010964</t>
  </si>
  <si>
    <t>15530765444</t>
  </si>
  <si>
    <r>
      <t>w</t>
    </r>
    <r>
      <rPr>
        <sz val="11"/>
        <color theme="1"/>
        <rFont val="宋体"/>
        <family val="3"/>
        <charset val="134"/>
        <scheme val="minor"/>
      </rPr>
      <t>ang688834</t>
    </r>
    <phoneticPr fontId="7" type="noConversion"/>
  </si>
  <si>
    <t>HE0008586</t>
  </si>
  <si>
    <t>宋丹丹</t>
  </si>
  <si>
    <t>130982198010250943</t>
  </si>
  <si>
    <t>18631729076</t>
  </si>
  <si>
    <t>songdd2</t>
    <phoneticPr fontId="7" type="noConversion"/>
  </si>
  <si>
    <t>0679401</t>
  </si>
  <si>
    <t>边晓建</t>
  </si>
  <si>
    <t>132903198111309023</t>
  </si>
  <si>
    <t>18631729097</t>
  </si>
  <si>
    <r>
      <t>b</t>
    </r>
    <r>
      <rPr>
        <sz val="11"/>
        <color theme="1"/>
        <rFont val="宋体"/>
        <family val="3"/>
        <charset val="134"/>
        <scheme val="minor"/>
      </rPr>
      <t>ianxiaojian003</t>
    </r>
    <phoneticPr fontId="7" type="noConversion"/>
  </si>
  <si>
    <t>HE0020982</t>
  </si>
  <si>
    <t>刘丹</t>
  </si>
  <si>
    <t>130982199010090948</t>
  </si>
  <si>
    <t>18503178612</t>
  </si>
  <si>
    <r>
      <t>l</t>
    </r>
    <r>
      <rPr>
        <sz val="11"/>
        <color theme="1"/>
        <rFont val="宋体"/>
        <family val="3"/>
        <charset val="134"/>
        <scheme val="minor"/>
      </rPr>
      <t>d-monianingfu8</t>
    </r>
    <phoneticPr fontId="7" type="noConversion"/>
  </si>
  <si>
    <t>HE0021066</t>
  </si>
  <si>
    <t>杨丽</t>
  </si>
  <si>
    <t>130982199302130948</t>
  </si>
  <si>
    <t>18633711557</t>
  </si>
  <si>
    <t>yl420949527</t>
    <phoneticPr fontId="7" type="noConversion"/>
  </si>
  <si>
    <t>HE0021116</t>
  </si>
  <si>
    <t>李琳琳</t>
  </si>
  <si>
    <t>130982199012273123</t>
  </si>
  <si>
    <t>18632777203</t>
  </si>
  <si>
    <r>
      <t>L</t>
    </r>
    <r>
      <rPr>
        <sz val="11"/>
        <color theme="1"/>
        <rFont val="宋体"/>
        <family val="3"/>
        <charset val="134"/>
        <scheme val="minor"/>
      </rPr>
      <t>IN-LIN1127</t>
    </r>
    <phoneticPr fontId="7" type="noConversion"/>
  </si>
  <si>
    <t>HE0021114</t>
  </si>
  <si>
    <t>张颖</t>
  </si>
  <si>
    <t>130982199007083122</t>
  </si>
  <si>
    <t>15511777866</t>
  </si>
  <si>
    <r>
      <t>x</t>
    </r>
    <r>
      <rPr>
        <sz val="11"/>
        <color theme="1"/>
        <rFont val="宋体"/>
        <family val="3"/>
        <charset val="134"/>
        <scheme val="minor"/>
      </rPr>
      <t>iaoying329</t>
    </r>
    <phoneticPr fontId="7" type="noConversion"/>
  </si>
  <si>
    <t>HE0008581</t>
  </si>
  <si>
    <t>李洪</t>
  </si>
  <si>
    <t>132903197510290927</t>
  </si>
  <si>
    <t>18631729069</t>
  </si>
  <si>
    <t>l750929-</t>
    <phoneticPr fontId="7" type="noConversion"/>
  </si>
  <si>
    <t>王胜楠</t>
    <phoneticPr fontId="7" type="noConversion"/>
  </si>
  <si>
    <t>130982198112270929</t>
  </si>
  <si>
    <t>18631729120</t>
  </si>
  <si>
    <r>
      <t>w</t>
    </r>
    <r>
      <rPr>
        <sz val="11"/>
        <color theme="1"/>
        <rFont val="宋体"/>
        <family val="3"/>
        <charset val="134"/>
        <scheme val="minor"/>
      </rPr>
      <t>angnan9120</t>
    </r>
    <phoneticPr fontId="7" type="noConversion"/>
  </si>
  <si>
    <t>赵雪薇</t>
    <phoneticPr fontId="12" type="noConversion"/>
  </si>
  <si>
    <t>152127199402210061</t>
    <phoneticPr fontId="12" type="noConversion"/>
  </si>
  <si>
    <t>zxw1677365306</t>
    <phoneticPr fontId="7" type="noConversion"/>
  </si>
  <si>
    <t>李沙</t>
    <phoneticPr fontId="12" type="noConversion"/>
  </si>
  <si>
    <t>130982198812062928</t>
  </si>
  <si>
    <r>
      <t>p</t>
    </r>
    <r>
      <rPr>
        <sz val="11"/>
        <color theme="1"/>
        <rFont val="宋体"/>
        <family val="3"/>
        <charset val="134"/>
        <scheme val="minor"/>
      </rPr>
      <t>aw141210</t>
    </r>
    <phoneticPr fontId="7" type="noConversion"/>
  </si>
  <si>
    <t>沧州市献县东大街营业厅</t>
  </si>
  <si>
    <t>0225827</t>
  </si>
  <si>
    <t>王双敏</t>
    <phoneticPr fontId="12" type="noConversion"/>
  </si>
  <si>
    <t>132924197510150328</t>
    <phoneticPr fontId="12" type="noConversion"/>
  </si>
  <si>
    <t>wangsm23</t>
    <phoneticPr fontId="12" type="noConversion"/>
  </si>
  <si>
    <t>HE0008104</t>
  </si>
  <si>
    <t>董永红</t>
    <phoneticPr fontId="12" type="noConversion"/>
  </si>
  <si>
    <t>130929198301070326</t>
    <phoneticPr fontId="12" type="noConversion"/>
  </si>
  <si>
    <t>fengqingdahuzi66</t>
    <phoneticPr fontId="12" type="noConversion"/>
  </si>
  <si>
    <t>HE0020646</t>
  </si>
  <si>
    <t>刘媛媛</t>
    <phoneticPr fontId="12" type="noConversion"/>
  </si>
  <si>
    <t>130623198305201229</t>
    <phoneticPr fontId="12" type="noConversion"/>
  </si>
  <si>
    <t>HE0008644</t>
  </si>
  <si>
    <t>孔莉</t>
    <phoneticPr fontId="12" type="noConversion"/>
  </si>
  <si>
    <t>132924197512160327</t>
    <phoneticPr fontId="12" type="noConversion"/>
  </si>
  <si>
    <t>kongli8866</t>
    <phoneticPr fontId="12" type="noConversion"/>
  </si>
  <si>
    <t>HE0018823</t>
  </si>
  <si>
    <t>寇晓丹</t>
    <phoneticPr fontId="12" type="noConversion"/>
  </si>
  <si>
    <t>13092919900205032X</t>
    <phoneticPr fontId="12" type="noConversion"/>
  </si>
  <si>
    <t>zsxyc498863574</t>
    <phoneticPr fontId="12" type="noConversion"/>
  </si>
  <si>
    <t>李文文</t>
    <phoneticPr fontId="12" type="noConversion"/>
  </si>
  <si>
    <t>130929199010010344</t>
    <phoneticPr fontId="12" type="noConversion"/>
  </si>
  <si>
    <t>HE0020239</t>
  </si>
  <si>
    <t>王烨</t>
    <phoneticPr fontId="12" type="noConversion"/>
  </si>
  <si>
    <t>130929199307028465</t>
    <phoneticPr fontId="12" type="noConversion"/>
  </si>
  <si>
    <t>HE0009303</t>
  </si>
  <si>
    <t>王媛媛</t>
    <phoneticPr fontId="12" type="noConversion"/>
  </si>
  <si>
    <t>130104198408282440</t>
    <phoneticPr fontId="12" type="noConversion"/>
  </si>
  <si>
    <t>cennytas22278237</t>
    <phoneticPr fontId="12" type="noConversion"/>
  </si>
  <si>
    <t>HE0014901</t>
  </si>
  <si>
    <t>尹平平</t>
    <phoneticPr fontId="12" type="noConversion"/>
  </si>
  <si>
    <t>130984199004055727</t>
    <phoneticPr fontId="12" type="noConversion"/>
  </si>
  <si>
    <t>yin442611427</t>
    <phoneticPr fontId="12" type="noConversion"/>
  </si>
  <si>
    <t>0227274</t>
  </si>
  <si>
    <t>吴丽平</t>
    <phoneticPr fontId="12" type="noConversion"/>
  </si>
  <si>
    <t>132924197710010346</t>
    <phoneticPr fontId="12" type="noConversion"/>
  </si>
  <si>
    <t>wlp1225405562</t>
    <phoneticPr fontId="12" type="noConversion"/>
  </si>
  <si>
    <t>沧州市新华区清池大道营业厅</t>
  </si>
  <si>
    <t>马培培</t>
    <phoneticPr fontId="7" type="noConversion"/>
  </si>
  <si>
    <t>130926199110302847</t>
    <phoneticPr fontId="7" type="noConversion"/>
  </si>
  <si>
    <t>a545440988</t>
    <phoneticPr fontId="7" type="noConversion"/>
  </si>
  <si>
    <t>HE0020654</t>
  </si>
  <si>
    <t>刘馨竹</t>
    <phoneticPr fontId="7" type="noConversion"/>
  </si>
  <si>
    <t>130903199102250325</t>
  </si>
  <si>
    <t>0679421</t>
  </si>
  <si>
    <t>赵越萌</t>
    <phoneticPr fontId="7" type="noConversion"/>
  </si>
  <si>
    <t>13090319880210034X</t>
  </si>
  <si>
    <t>李闰芬</t>
  </si>
  <si>
    <t>130921199811145029</t>
  </si>
  <si>
    <t>沧州市新华中路营业厅</t>
  </si>
  <si>
    <t>0679552</t>
  </si>
  <si>
    <t>张玲</t>
  </si>
  <si>
    <r>
      <rPr>
        <sz val="11"/>
        <color theme="1"/>
        <rFont val="宋体"/>
        <family val="3"/>
        <charset val="134"/>
      </rPr>
      <t>4</t>
    </r>
    <r>
      <rPr>
        <sz val="11"/>
        <color theme="1"/>
        <rFont val="宋体"/>
        <family val="3"/>
        <charset val="134"/>
      </rPr>
      <t>11102198201085621</t>
    </r>
  </si>
  <si>
    <t>0676721</t>
  </si>
  <si>
    <t>韩静</t>
  </si>
  <si>
    <r>
      <rPr>
        <sz val="11"/>
        <color theme="1"/>
        <rFont val="宋体"/>
        <family val="3"/>
        <charset val="134"/>
      </rPr>
      <t>1</t>
    </r>
    <r>
      <rPr>
        <sz val="11"/>
        <color theme="1"/>
        <rFont val="宋体"/>
        <family val="3"/>
        <charset val="134"/>
      </rPr>
      <t>30904198709040924</t>
    </r>
  </si>
  <si>
    <t>HE0020486</t>
  </si>
  <si>
    <t>卞美晨</t>
  </si>
  <si>
    <r>
      <rPr>
        <sz val="11"/>
        <color theme="1"/>
        <rFont val="宋体"/>
        <family val="3"/>
        <charset val="134"/>
      </rPr>
      <t>1</t>
    </r>
    <r>
      <rPr>
        <sz val="11"/>
        <color theme="1"/>
        <rFont val="宋体"/>
        <family val="3"/>
        <charset val="134"/>
      </rPr>
      <t>30903199101031227</t>
    </r>
  </si>
  <si>
    <t>0679485</t>
  </si>
  <si>
    <t>施俊香</t>
  </si>
  <si>
    <r>
      <rPr>
        <sz val="11"/>
        <color theme="1"/>
        <rFont val="宋体"/>
        <family val="3"/>
        <charset val="134"/>
      </rPr>
      <t>1</t>
    </r>
    <r>
      <rPr>
        <sz val="11"/>
        <color theme="1"/>
        <rFont val="宋体"/>
        <family val="3"/>
        <charset val="134"/>
      </rPr>
      <t>30922198211070061</t>
    </r>
  </si>
  <si>
    <t>HE0020656</t>
  </si>
  <si>
    <t>武泯含</t>
  </si>
  <si>
    <r>
      <rPr>
        <sz val="11"/>
        <color theme="1"/>
        <rFont val="宋体"/>
        <family val="3"/>
        <charset val="134"/>
      </rPr>
      <t>1</t>
    </r>
    <r>
      <rPr>
        <sz val="11"/>
        <color theme="1"/>
        <rFont val="宋体"/>
        <family val="3"/>
        <charset val="134"/>
      </rPr>
      <t>30902199006010325</t>
    </r>
  </si>
  <si>
    <t>0679481</t>
  </si>
  <si>
    <t>刘慧</t>
  </si>
  <si>
    <r>
      <rPr>
        <sz val="11"/>
        <color theme="1"/>
        <rFont val="宋体"/>
        <family val="3"/>
        <charset val="134"/>
      </rPr>
      <t>1</t>
    </r>
    <r>
      <rPr>
        <sz val="11"/>
        <color theme="1"/>
        <rFont val="宋体"/>
        <family val="3"/>
        <charset val="134"/>
      </rPr>
      <t>30903198210210924</t>
    </r>
  </si>
  <si>
    <t>HE0008383</t>
  </si>
  <si>
    <t>刘盛君</t>
  </si>
  <si>
    <t>130402197501262443</t>
  </si>
  <si>
    <t>刘宛静</t>
  </si>
  <si>
    <t>130929199208075741</t>
  </si>
  <si>
    <t>白俊杰</t>
  </si>
  <si>
    <t>130921199405074026</t>
  </si>
  <si>
    <t>马肖通</t>
  </si>
  <si>
    <t>130928199308081018</t>
  </si>
  <si>
    <t>0228134</t>
  </si>
  <si>
    <t>陈向梅</t>
  </si>
  <si>
    <t>130903197709080343</t>
  </si>
  <si>
    <t>0228027</t>
  </si>
  <si>
    <t>王惠茹</t>
  </si>
  <si>
    <t>130981198403153902</t>
  </si>
  <si>
    <t>0875699</t>
  </si>
  <si>
    <t>庞其嘉</t>
  </si>
  <si>
    <t>130983199305052415</t>
  </si>
  <si>
    <t>0676713</t>
  </si>
  <si>
    <t>王秀凤</t>
  </si>
  <si>
    <t>130921198205085420</t>
  </si>
  <si>
    <t>wang191909730</t>
  </si>
  <si>
    <t>邓振轩</t>
  </si>
  <si>
    <t>130929199103167770</t>
  </si>
  <si>
    <t>dzx1833384763</t>
  </si>
  <si>
    <t>HE0008268</t>
  </si>
  <si>
    <t>孙友晨</t>
  </si>
  <si>
    <t>130921198703123223</t>
  </si>
  <si>
    <t>沧州市宏宇城自有小型厅</t>
    <phoneticPr fontId="7" type="noConversion"/>
  </si>
  <si>
    <t>HE0020988</t>
  </si>
  <si>
    <t>刘琛琛</t>
    <phoneticPr fontId="12" type="noConversion"/>
  </si>
  <si>
    <t>130929199010072289</t>
    <phoneticPr fontId="12" type="noConversion"/>
  </si>
  <si>
    <t>lcc1021793057</t>
    <phoneticPr fontId="12" type="noConversion"/>
  </si>
  <si>
    <t>HE0021131</t>
  </si>
  <si>
    <t>甄江涛</t>
    <phoneticPr fontId="12" type="noConversion"/>
  </si>
  <si>
    <t>130984199002211511</t>
    <phoneticPr fontId="12" type="noConversion"/>
  </si>
  <si>
    <t>Taovying</t>
    <phoneticPr fontId="12" type="noConversion"/>
  </si>
  <si>
    <t>焦丹丹</t>
    <phoneticPr fontId="12" type="noConversion"/>
  </si>
  <si>
    <t>130127199110200026</t>
    <phoneticPr fontId="12" type="noConversion"/>
  </si>
  <si>
    <t>Diana200026</t>
    <phoneticPr fontId="12" type="noConversion"/>
  </si>
  <si>
    <t>0679548</t>
  </si>
  <si>
    <t>王晓芳</t>
    <phoneticPr fontId="12" type="noConversion"/>
  </si>
  <si>
    <t>130903198304150061</t>
    <phoneticPr fontId="12" type="noConversion"/>
  </si>
  <si>
    <t>wxid_l0b72gxc6o2811</t>
    <phoneticPr fontId="12" type="noConversion"/>
  </si>
  <si>
    <t>沧州市运西浮阳大道营业厅</t>
  </si>
  <si>
    <t>HE0020235</t>
  </si>
  <si>
    <t>刘阳</t>
    <phoneticPr fontId="12" type="noConversion"/>
  </si>
  <si>
    <r>
      <t>1</t>
    </r>
    <r>
      <rPr>
        <sz val="11"/>
        <color indexed="8"/>
        <rFont val="宋体"/>
        <family val="3"/>
        <charset val="134"/>
      </rPr>
      <t>30902198806070030</t>
    </r>
    <phoneticPr fontId="12" type="noConversion"/>
  </si>
  <si>
    <t>ProvidenceLy</t>
    <phoneticPr fontId="7" type="noConversion"/>
  </si>
  <si>
    <t>HE0020491</t>
  </si>
  <si>
    <t>杜新敏</t>
    <phoneticPr fontId="12" type="noConversion"/>
  </si>
  <si>
    <t>130925198909175462</t>
  </si>
  <si>
    <t>0228043</t>
  </si>
  <si>
    <t>秦晓怡</t>
    <phoneticPr fontId="12" type="noConversion"/>
  </si>
  <si>
    <t>130903198410210646</t>
  </si>
  <si>
    <t>HE0008667</t>
  </si>
  <si>
    <t>刘荣霞</t>
    <phoneticPr fontId="12" type="noConversion"/>
  </si>
  <si>
    <t>130983199004251625</t>
    <phoneticPr fontId="12" type="noConversion"/>
  </si>
  <si>
    <t>liu1173701496</t>
  </si>
  <si>
    <t>唐胜琴</t>
    <phoneticPr fontId="12" type="noConversion"/>
  </si>
  <si>
    <t>130925199401145144</t>
    <phoneticPr fontId="12" type="noConversion"/>
  </si>
  <si>
    <t>HE0008391</t>
  </si>
  <si>
    <t>李宁</t>
    <phoneticPr fontId="12" type="noConversion"/>
  </si>
  <si>
    <t>130925198611115440</t>
  </si>
  <si>
    <t>HE0021077</t>
  </si>
  <si>
    <t>孙钰</t>
    <phoneticPr fontId="12" type="noConversion"/>
  </si>
  <si>
    <t>130902199405263645</t>
  </si>
  <si>
    <t>xiaoyu313526</t>
  </si>
  <si>
    <t>0679509</t>
  </si>
  <si>
    <t>李静</t>
    <phoneticPr fontId="12" type="noConversion"/>
  </si>
  <si>
    <t>130902198208300027</t>
    <phoneticPr fontId="12" type="noConversion"/>
  </si>
  <si>
    <t>flasasdasd</t>
  </si>
  <si>
    <t>马月</t>
    <phoneticPr fontId="12" type="noConversion"/>
  </si>
  <si>
    <t>130902198812143224</t>
    <phoneticPr fontId="12" type="noConversion"/>
  </si>
  <si>
    <t>mayue880614</t>
  </si>
  <si>
    <t>0676700</t>
  </si>
  <si>
    <t>吴娜</t>
    <phoneticPr fontId="12" type="noConversion"/>
  </si>
  <si>
    <t>130903198411170623</t>
  </si>
  <si>
    <t>李庆超</t>
    <phoneticPr fontId="12" type="noConversion"/>
  </si>
  <si>
    <t>131025199301263030</t>
    <phoneticPr fontId="12" type="noConversion"/>
  </si>
  <si>
    <t>liqingchao123456</t>
  </si>
  <si>
    <t>李伟</t>
    <phoneticPr fontId="12" type="noConversion"/>
  </si>
  <si>
    <t>130927198709061527</t>
  </si>
  <si>
    <t>张齐</t>
    <phoneticPr fontId="12" type="noConversion"/>
  </si>
  <si>
    <r>
      <t>1</t>
    </r>
    <r>
      <rPr>
        <sz val="11"/>
        <color indexed="8"/>
        <rFont val="宋体"/>
        <family val="3"/>
        <charset val="134"/>
      </rPr>
      <t>32930199804304122</t>
    </r>
    <phoneticPr fontId="12" type="noConversion"/>
  </si>
  <si>
    <t>zq819384235</t>
  </si>
  <si>
    <t>0875692</t>
  </si>
  <si>
    <t>孙天琳</t>
    <phoneticPr fontId="12" type="noConversion"/>
  </si>
  <si>
    <r>
      <t>1</t>
    </r>
    <r>
      <rPr>
        <sz val="11"/>
        <color indexed="8"/>
        <rFont val="宋体"/>
        <family val="3"/>
        <charset val="134"/>
      </rPr>
      <t>30903199303261223</t>
    </r>
    <phoneticPr fontId="12" type="noConversion"/>
  </si>
  <si>
    <t>HE0020992</t>
  </si>
  <si>
    <t>仝月晴</t>
    <phoneticPr fontId="12" type="noConversion"/>
  </si>
  <si>
    <t>130903199204161526</t>
  </si>
  <si>
    <t>tyq694458158</t>
  </si>
  <si>
    <t>0786437</t>
  </si>
  <si>
    <t>吴丽洁</t>
    <phoneticPr fontId="12" type="noConversion"/>
  </si>
  <si>
    <t>130903198602152348</t>
  </si>
  <si>
    <r>
      <t>w</t>
    </r>
    <r>
      <rPr>
        <sz val="10"/>
        <color theme="1"/>
        <rFont val="宋体"/>
        <family val="3"/>
        <charset val="134"/>
        <scheme val="minor"/>
      </rPr>
      <t>uwu198624</t>
    </r>
    <phoneticPr fontId="7" type="noConversion"/>
  </si>
  <si>
    <t>0228117</t>
  </si>
  <si>
    <t>刘霞</t>
    <phoneticPr fontId="12" type="noConversion"/>
  </si>
  <si>
    <t>130902197809030945</t>
    <phoneticPr fontId="12" type="noConversion"/>
  </si>
  <si>
    <r>
      <t>l</t>
    </r>
    <r>
      <rPr>
        <sz val="11"/>
        <color theme="1"/>
        <rFont val="宋体"/>
        <family val="3"/>
        <charset val="134"/>
        <scheme val="minor"/>
      </rPr>
      <t>x19780903</t>
    </r>
    <phoneticPr fontId="7" type="noConversion"/>
  </si>
  <si>
    <t>0677659</t>
  </si>
  <si>
    <t>董全英</t>
    <phoneticPr fontId="12" type="noConversion"/>
  </si>
  <si>
    <r>
      <t>1</t>
    </r>
    <r>
      <rPr>
        <sz val="11"/>
        <color indexed="8"/>
        <rFont val="宋体"/>
        <family val="3"/>
        <charset val="134"/>
      </rPr>
      <t>32924197802082785</t>
    </r>
    <phoneticPr fontId="12" type="noConversion"/>
  </si>
  <si>
    <t>宁宁</t>
    <phoneticPr fontId="12" type="noConversion"/>
  </si>
  <si>
    <t>13090319850805002X</t>
    <phoneticPr fontId="12" type="noConversion"/>
  </si>
  <si>
    <t>0679533</t>
  </si>
  <si>
    <t>张蕊</t>
    <phoneticPr fontId="12" type="noConversion"/>
  </si>
  <si>
    <t>130903198210160322</t>
  </si>
  <si>
    <t>曹译云</t>
  </si>
  <si>
    <t>13092119930813084x</t>
  </si>
  <si>
    <t>沧州市献县西大街营业厅</t>
    <phoneticPr fontId="12" type="noConversion"/>
  </si>
  <si>
    <t>0858358</t>
  </si>
  <si>
    <t>李会琴</t>
    <phoneticPr fontId="12" type="noConversion"/>
  </si>
  <si>
    <t>132924197811200325</t>
    <phoneticPr fontId="12" type="noConversion"/>
  </si>
  <si>
    <t>程晓亚</t>
    <phoneticPr fontId="12" type="noConversion"/>
  </si>
  <si>
    <t>130130198809143049</t>
    <phoneticPr fontId="12" type="noConversion"/>
  </si>
  <si>
    <t>chengxiaoya521</t>
    <phoneticPr fontId="12" type="noConversion"/>
  </si>
  <si>
    <t>HE0020987</t>
  </si>
  <si>
    <t>李爽</t>
    <phoneticPr fontId="12" type="noConversion"/>
  </si>
  <si>
    <t>130929199402164668</t>
    <phoneticPr fontId="12" type="noConversion"/>
  </si>
  <si>
    <t>HE0020989</t>
  </si>
  <si>
    <t>戈美蕾</t>
    <phoneticPr fontId="12" type="noConversion"/>
  </si>
  <si>
    <t>130929199009010320</t>
    <phoneticPr fontId="12" type="noConversion"/>
  </si>
  <si>
    <t>青县运西营业厅</t>
  </si>
  <si>
    <t>李肖杨</t>
    <phoneticPr fontId="7" type="noConversion"/>
  </si>
  <si>
    <t>130922199201240025</t>
    <phoneticPr fontId="7" type="noConversion"/>
  </si>
  <si>
    <t>HE0019008</t>
  </si>
  <si>
    <t>李雪</t>
    <phoneticPr fontId="7" type="noConversion"/>
  </si>
  <si>
    <r>
      <t>1</t>
    </r>
    <r>
      <rPr>
        <sz val="11"/>
        <color theme="1"/>
        <rFont val="宋体"/>
        <family val="3"/>
        <charset val="134"/>
        <scheme val="minor"/>
      </rPr>
      <t>32932198708223224</t>
    </r>
    <phoneticPr fontId="7" type="noConversion"/>
  </si>
  <si>
    <t>HE0020976</t>
  </si>
  <si>
    <t>李欣</t>
    <phoneticPr fontId="7" type="noConversion"/>
  </si>
  <si>
    <r>
      <t>1</t>
    </r>
    <r>
      <rPr>
        <sz val="11"/>
        <color theme="1"/>
        <rFont val="宋体"/>
        <family val="3"/>
        <charset val="134"/>
        <scheme val="minor"/>
      </rPr>
      <t>30922199112043222</t>
    </r>
    <phoneticPr fontId="7" type="noConversion"/>
  </si>
  <si>
    <r>
      <rPr>
        <sz val="11"/>
        <color theme="1"/>
        <rFont val="宋体"/>
        <family val="3"/>
        <charset val="134"/>
        <scheme val="minor"/>
      </rPr>
      <t>xin</t>
    </r>
    <r>
      <rPr>
        <sz val="11"/>
        <color theme="1"/>
        <rFont val="宋体"/>
        <family val="3"/>
        <charset val="134"/>
        <scheme val="minor"/>
      </rPr>
      <t>2</t>
    </r>
    <r>
      <rPr>
        <sz val="11"/>
        <color theme="1"/>
        <rFont val="宋体"/>
        <family val="3"/>
        <charset val="134"/>
        <scheme val="minor"/>
      </rPr>
      <t>0091213</t>
    </r>
    <phoneticPr fontId="7" type="noConversion"/>
  </si>
  <si>
    <t>HE0020977</t>
  </si>
  <si>
    <t>马雪飞</t>
    <phoneticPr fontId="7" type="noConversion"/>
  </si>
  <si>
    <r>
      <t>1</t>
    </r>
    <r>
      <rPr>
        <sz val="11"/>
        <color theme="1"/>
        <rFont val="宋体"/>
        <family val="3"/>
        <charset val="134"/>
        <scheme val="minor"/>
      </rPr>
      <t>30922199211201628</t>
    </r>
    <phoneticPr fontId="7" type="noConversion"/>
  </si>
  <si>
    <t>HE0008532</t>
  </si>
  <si>
    <t>景秀霞</t>
    <phoneticPr fontId="7" type="noConversion"/>
  </si>
  <si>
    <r>
      <t>1</t>
    </r>
    <r>
      <rPr>
        <sz val="11"/>
        <color theme="1"/>
        <rFont val="宋体"/>
        <family val="3"/>
        <charset val="134"/>
        <scheme val="minor"/>
      </rPr>
      <t>30922196907200101</t>
    </r>
    <phoneticPr fontId="7" type="noConversion"/>
  </si>
  <si>
    <t>高中</t>
    <phoneticPr fontId="7" type="noConversion"/>
  </si>
  <si>
    <t>刘福星</t>
    <phoneticPr fontId="7" type="noConversion"/>
  </si>
  <si>
    <r>
      <t>1</t>
    </r>
    <r>
      <rPr>
        <sz val="11"/>
        <color theme="1"/>
        <rFont val="宋体"/>
        <family val="3"/>
        <charset val="134"/>
        <scheme val="minor"/>
      </rPr>
      <t>30922199307260032</t>
    </r>
    <phoneticPr fontId="7" type="noConversion"/>
  </si>
  <si>
    <t>0841074</t>
  </si>
  <si>
    <t>张缘缘</t>
    <phoneticPr fontId="7" type="noConversion"/>
  </si>
  <si>
    <t>130922198402110089</t>
    <phoneticPr fontId="7" type="noConversion"/>
  </si>
  <si>
    <t>xiaozhu0211</t>
    <phoneticPr fontId="7" type="noConversion"/>
  </si>
  <si>
    <t>任丘市世纪营业厅</t>
    <phoneticPr fontId="7" type="noConversion"/>
  </si>
  <si>
    <t>HE0020981</t>
  </si>
  <si>
    <t>刘凤杰</t>
  </si>
  <si>
    <t>130982198911150528</t>
  </si>
  <si>
    <t>刘凤杰</t>
    <phoneticPr fontId="7" type="noConversion"/>
  </si>
  <si>
    <t>任丘市会战北道明珠营业厅</t>
    <phoneticPr fontId="7" type="noConversion"/>
  </si>
  <si>
    <t>0676657</t>
  </si>
  <si>
    <t>孙会坤</t>
    <phoneticPr fontId="7" type="noConversion"/>
  </si>
  <si>
    <t>130982198203121929</t>
    <phoneticPr fontId="7" type="noConversion"/>
  </si>
  <si>
    <r>
      <t>s</t>
    </r>
    <r>
      <rPr>
        <sz val="10"/>
        <color theme="1"/>
        <rFont val="宋体"/>
        <family val="3"/>
        <charset val="134"/>
        <scheme val="minor"/>
      </rPr>
      <t>unhk18631729116</t>
    </r>
    <phoneticPr fontId="7" type="noConversion"/>
  </si>
  <si>
    <t>0676674</t>
  </si>
  <si>
    <t>王坤宇</t>
    <phoneticPr fontId="7" type="noConversion"/>
  </si>
  <si>
    <t>130982198506061927</t>
  </si>
  <si>
    <t>hy19869</t>
    <phoneticPr fontId="7" type="noConversion"/>
  </si>
  <si>
    <t>郑雪会</t>
    <phoneticPr fontId="7" type="noConversion"/>
  </si>
  <si>
    <t>130982199303075741</t>
  </si>
  <si>
    <r>
      <t>z</t>
    </r>
    <r>
      <rPr>
        <sz val="10"/>
        <color theme="1"/>
        <rFont val="宋体"/>
        <family val="3"/>
        <charset val="134"/>
        <scheme val="minor"/>
      </rPr>
      <t>xh15630761255</t>
    </r>
    <phoneticPr fontId="7" type="noConversion"/>
  </si>
  <si>
    <t>宋旭</t>
    <phoneticPr fontId="7" type="noConversion"/>
  </si>
  <si>
    <t>130982199403050111</t>
  </si>
  <si>
    <t>沧州市肃宁县纬南路营业厅</t>
  </si>
  <si>
    <t>HE0008605</t>
  </si>
  <si>
    <t>李艳红</t>
    <phoneticPr fontId="7" type="noConversion"/>
  </si>
  <si>
    <t>130926198203093226</t>
    <phoneticPr fontId="7" type="noConversion"/>
  </si>
  <si>
    <t>0679300</t>
  </si>
  <si>
    <t>何苓苓</t>
    <phoneticPr fontId="7" type="noConversion"/>
  </si>
  <si>
    <r>
      <t>1</t>
    </r>
    <r>
      <rPr>
        <sz val="11"/>
        <color theme="1"/>
        <rFont val="宋体"/>
        <family val="3"/>
        <charset val="134"/>
        <scheme val="minor"/>
      </rPr>
      <t>30926198312262228</t>
    </r>
    <phoneticPr fontId="7" type="noConversion"/>
  </si>
  <si>
    <t>于晴华</t>
    <phoneticPr fontId="7" type="noConversion"/>
  </si>
  <si>
    <r>
      <t>1</t>
    </r>
    <r>
      <rPr>
        <sz val="11"/>
        <color theme="1"/>
        <rFont val="宋体"/>
        <family val="3"/>
        <charset val="134"/>
        <scheme val="minor"/>
      </rPr>
      <t>30926199001062020</t>
    </r>
    <phoneticPr fontId="7" type="noConversion"/>
  </si>
  <si>
    <t>哈震</t>
    <phoneticPr fontId="7" type="noConversion"/>
  </si>
  <si>
    <r>
      <t>1</t>
    </r>
    <r>
      <rPr>
        <sz val="11"/>
        <color theme="1"/>
        <rFont val="宋体"/>
        <family val="3"/>
        <charset val="134"/>
        <scheme val="minor"/>
      </rPr>
      <t>30926199210022818</t>
    </r>
    <phoneticPr fontId="7" type="noConversion"/>
  </si>
  <si>
    <t>沧州市泊头车站街营业厅</t>
  </si>
  <si>
    <t>HE0008317</t>
    <phoneticPr fontId="7" type="noConversion"/>
  </si>
  <si>
    <t>李姗</t>
    <phoneticPr fontId="7" type="noConversion"/>
  </si>
  <si>
    <t>130981198506131028</t>
    <phoneticPr fontId="7" type="noConversion"/>
  </si>
  <si>
    <t>HE0008308</t>
  </si>
  <si>
    <t>李雪雪</t>
    <phoneticPr fontId="7" type="noConversion"/>
  </si>
  <si>
    <t>130981199010022084</t>
    <phoneticPr fontId="7" type="noConversion"/>
  </si>
  <si>
    <t>xue166666</t>
    <phoneticPr fontId="7" type="noConversion"/>
  </si>
  <si>
    <t>0665651</t>
  </si>
  <si>
    <t>李萍</t>
    <phoneticPr fontId="7" type="noConversion"/>
  </si>
  <si>
    <t>130981198408242023</t>
    <phoneticPr fontId="7" type="noConversion"/>
  </si>
  <si>
    <t>HE0008312</t>
  </si>
  <si>
    <t>孟颖</t>
    <phoneticPr fontId="7" type="noConversion"/>
  </si>
  <si>
    <t>130981198901081024</t>
  </si>
  <si>
    <t>m535726597</t>
    <phoneticPr fontId="7" type="noConversion"/>
  </si>
  <si>
    <t>HE0008290</t>
  </si>
  <si>
    <t>张美菊</t>
    <phoneticPr fontId="7" type="noConversion"/>
  </si>
  <si>
    <t>132902197004126220</t>
    <phoneticPr fontId="7" type="noConversion"/>
  </si>
  <si>
    <t>石晓娜</t>
    <phoneticPr fontId="7" type="noConversion"/>
  </si>
  <si>
    <t>130981198601060328</t>
    <phoneticPr fontId="7" type="noConversion"/>
  </si>
  <si>
    <t>张颖</t>
    <phoneticPr fontId="7" type="noConversion"/>
  </si>
  <si>
    <t>130981199301250028</t>
    <phoneticPr fontId="7" type="noConversion"/>
  </si>
  <si>
    <t>HE0008288</t>
  </si>
  <si>
    <t>宋元元</t>
    <phoneticPr fontId="7" type="noConversion"/>
  </si>
  <si>
    <t>130981198506080320</t>
    <phoneticPr fontId="7" type="noConversion"/>
  </si>
  <si>
    <t>0226436</t>
  </si>
  <si>
    <t>杨春</t>
    <phoneticPr fontId="7" type="noConversion"/>
  </si>
  <si>
    <t>132902198001286522</t>
    <phoneticPr fontId="7" type="noConversion"/>
  </si>
  <si>
    <t>浮阳北大道营业厅</t>
    <phoneticPr fontId="7" type="noConversion"/>
  </si>
  <si>
    <t>杨雪</t>
  </si>
  <si>
    <t>130903199111111546</t>
  </si>
  <si>
    <t>0228141</t>
  </si>
  <si>
    <t>雷玉玲</t>
  </si>
  <si>
    <t>132926198103071726</t>
  </si>
  <si>
    <t>序号</t>
    <phoneticPr fontId="7" type="noConversion"/>
  </si>
  <si>
    <t>所属市</t>
    <phoneticPr fontId="7" type="noConversion"/>
  </si>
  <si>
    <t>营业厅名称</t>
    <phoneticPr fontId="7" type="noConversion"/>
  </si>
  <si>
    <t>员工编码</t>
    <phoneticPr fontId="7" type="noConversion"/>
  </si>
  <si>
    <t>身份证</t>
    <phoneticPr fontId="7" type="noConversion"/>
  </si>
  <si>
    <t>学历</t>
    <phoneticPr fontId="7" type="noConversion"/>
  </si>
  <si>
    <t>手机号码</t>
    <phoneticPr fontId="7" type="noConversion"/>
  </si>
  <si>
    <t>微信号</t>
    <phoneticPr fontId="7" type="noConversion"/>
  </si>
  <si>
    <t>备注</t>
    <phoneticPr fontId="7" type="noConversion"/>
  </si>
  <si>
    <t>唐山</t>
    <phoneticPr fontId="7" type="noConversion"/>
  </si>
  <si>
    <t>唐山新华西道营业厅</t>
    <phoneticPr fontId="7" type="noConversion"/>
  </si>
  <si>
    <t>HE0018903</t>
  </si>
  <si>
    <t>张立辉</t>
    <rPh sb="0" eb="1">
      <t>zhang san</t>
    </rPh>
    <phoneticPr fontId="7" type="noConversion"/>
  </si>
  <si>
    <t>130224198811133024</t>
    <phoneticPr fontId="7" type="noConversion"/>
  </si>
  <si>
    <t>本科</t>
    <phoneticPr fontId="7" type="noConversion"/>
  </si>
  <si>
    <t>zhanglihuiweibo</t>
    <phoneticPr fontId="7" type="noConversion"/>
  </si>
  <si>
    <t>唐山</t>
    <phoneticPr fontId="7" type="noConversion"/>
  </si>
  <si>
    <t>唐山新华西道营业厅</t>
    <phoneticPr fontId="7" type="noConversion"/>
  </si>
  <si>
    <t>HE0020418</t>
  </si>
  <si>
    <t>于颖</t>
    <phoneticPr fontId="7" type="noConversion"/>
  </si>
  <si>
    <t>130282198905052827</t>
  </si>
  <si>
    <t>本科</t>
    <phoneticPr fontId="7" type="noConversion"/>
  </si>
  <si>
    <t>yuying199005</t>
    <phoneticPr fontId="7" type="noConversion"/>
  </si>
  <si>
    <t>HE0014780</t>
  </si>
  <si>
    <t>刘佳颖</t>
    <phoneticPr fontId="7" type="noConversion"/>
  </si>
  <si>
    <t>13020219900808002X</t>
  </si>
  <si>
    <t>liujiaying3993</t>
    <phoneticPr fontId="7" type="noConversion"/>
  </si>
  <si>
    <t>HE0021059</t>
  </si>
  <si>
    <t>沈军杰</t>
    <phoneticPr fontId="7" type="noConversion"/>
  </si>
  <si>
    <t>130226198201224423</t>
  </si>
  <si>
    <t>专科</t>
    <phoneticPr fontId="7" type="noConversion"/>
  </si>
  <si>
    <t>HE0021036</t>
  </si>
  <si>
    <t>曾燕</t>
    <phoneticPr fontId="7" type="noConversion"/>
  </si>
  <si>
    <t>130206198007140327</t>
  </si>
  <si>
    <t>wxid_mugr592ltgxo11</t>
    <phoneticPr fontId="7" type="noConversion"/>
  </si>
  <si>
    <t>HE0003363</t>
  </si>
  <si>
    <t>申申</t>
    <phoneticPr fontId="7" type="noConversion"/>
  </si>
  <si>
    <t>130203198202142740</t>
  </si>
  <si>
    <t>ss200600</t>
    <phoneticPr fontId="7" type="noConversion"/>
  </si>
  <si>
    <t>HE0021935</t>
  </si>
  <si>
    <t>李晶</t>
    <phoneticPr fontId="7" type="noConversion"/>
  </si>
  <si>
    <t>130204198510113622</t>
  </si>
  <si>
    <t>zhiliao0612</t>
    <phoneticPr fontId="7" type="noConversion"/>
  </si>
  <si>
    <t>HE0021940</t>
  </si>
  <si>
    <t>冯冲</t>
    <phoneticPr fontId="7" type="noConversion"/>
  </si>
  <si>
    <t>130204198106161841</t>
    <phoneticPr fontId="7" type="noConversion"/>
  </si>
  <si>
    <t>唐山夏日营业厅</t>
    <phoneticPr fontId="7" type="noConversion"/>
  </si>
  <si>
    <t>HE0003345</t>
  </si>
  <si>
    <t>李晓岚</t>
  </si>
  <si>
    <t>130204198011141227</t>
  </si>
  <si>
    <t>HE0003317</t>
  </si>
  <si>
    <t>齐超</t>
  </si>
  <si>
    <t>130202198501180329</t>
  </si>
  <si>
    <t>HE0004512</t>
  </si>
  <si>
    <t>张婷</t>
  </si>
  <si>
    <t>130206198612030943</t>
  </si>
  <si>
    <t>HE0004456</t>
  </si>
  <si>
    <t>李丽娜</t>
  </si>
  <si>
    <t>130204198109161265</t>
  </si>
  <si>
    <t>HE0003392</t>
  </si>
  <si>
    <t>赵音旋</t>
  </si>
  <si>
    <t>130703198310090623</t>
  </si>
  <si>
    <t>唐山信息港营业厅</t>
  </si>
  <si>
    <t>HE0004017</t>
  </si>
  <si>
    <t>梁燕</t>
  </si>
  <si>
    <t>130202198612183629</t>
  </si>
  <si>
    <t>大学专科</t>
  </si>
  <si>
    <t>qq565425614</t>
  </si>
  <si>
    <t>HE0003391</t>
  </si>
  <si>
    <t>康凤月</t>
  </si>
  <si>
    <t>130221198511153446</t>
  </si>
  <si>
    <t>wxid_f4pu8wra1hjn21</t>
  </si>
  <si>
    <t>HE0021946</t>
  </si>
  <si>
    <t>杨宁</t>
  </si>
  <si>
    <t>130203197901183627</t>
  </si>
  <si>
    <t>大学本科</t>
  </si>
  <si>
    <t>ltyangning</t>
  </si>
  <si>
    <t>HE0021053</t>
  </si>
  <si>
    <t>杨杨</t>
  </si>
  <si>
    <t>yangyang284759</t>
  </si>
  <si>
    <t>HE0003351</t>
  </si>
  <si>
    <t>阚雪梅</t>
  </si>
  <si>
    <t>13022519870311552X</t>
  </si>
  <si>
    <t>qq303298024</t>
  </si>
  <si>
    <t>唐山胜利路营业厅</t>
  </si>
  <si>
    <t>HE0003424</t>
  </si>
  <si>
    <t>肖洋</t>
  </si>
  <si>
    <t>130281198810150049</t>
  </si>
  <si>
    <t>18633378023</t>
  </si>
  <si>
    <t>唐山</t>
    <phoneticPr fontId="7" type="noConversion"/>
  </si>
  <si>
    <t>HE0003365</t>
  </si>
  <si>
    <t>周英歌</t>
  </si>
  <si>
    <t>130322198203084647</t>
  </si>
  <si>
    <t>18603152512</t>
  </si>
  <si>
    <t>zyg0308</t>
  </si>
  <si>
    <t>HE0019811</t>
  </si>
  <si>
    <t>王玥</t>
  </si>
  <si>
    <t>130225198910306329</t>
  </si>
  <si>
    <t>HE0014791</t>
  </si>
  <si>
    <t>王佳蕾</t>
  </si>
  <si>
    <t>130202199007022725</t>
  </si>
  <si>
    <t>18631511530</t>
  </si>
  <si>
    <t>HE0004021</t>
  </si>
  <si>
    <t>张纳</t>
  </si>
  <si>
    <t>130203198407250622</t>
  </si>
  <si>
    <t>18603158372</t>
  </si>
  <si>
    <t>迁西县长城路营业厅</t>
  </si>
  <si>
    <t>HE0003895</t>
  </si>
  <si>
    <t>纪小庆</t>
  </si>
  <si>
    <t>130227198710160065</t>
  </si>
  <si>
    <t>kaixinbaobei09</t>
  </si>
  <si>
    <t>HE0021505</t>
  </si>
  <si>
    <t>王秀敏</t>
  </si>
  <si>
    <t>WEIBO504933683</t>
  </si>
  <si>
    <t>HE0003540</t>
  </si>
  <si>
    <t>孟慧楠</t>
  </si>
  <si>
    <t>130282198802035127</t>
  </si>
  <si>
    <t>nannan9898998</t>
  </si>
  <si>
    <t>HE0003928</t>
  </si>
  <si>
    <t>王进红</t>
  </si>
  <si>
    <t>130227198601146424</t>
  </si>
  <si>
    <t>wang381235</t>
  </si>
  <si>
    <t>HE0018899</t>
  </si>
  <si>
    <t>王婧铧</t>
  </si>
  <si>
    <t>130227198608236449</t>
  </si>
  <si>
    <t>moment</t>
  </si>
  <si>
    <t>迁安南四环营业厅</t>
  </si>
  <si>
    <t>HE0003734</t>
  </si>
  <si>
    <t>王彩明</t>
  </si>
  <si>
    <t>130226197407040027</t>
  </si>
  <si>
    <t>HE0003788</t>
  </si>
  <si>
    <t>周超</t>
  </si>
  <si>
    <t>130226197608212921</t>
  </si>
  <si>
    <t>HE0014585</t>
  </si>
  <si>
    <t>远静</t>
  </si>
  <si>
    <t>HE0021544</t>
  </si>
  <si>
    <t>王宏</t>
  </si>
  <si>
    <t>130321198012162722</t>
  </si>
  <si>
    <t>HE0021545</t>
  </si>
  <si>
    <t>孟祥艳</t>
  </si>
  <si>
    <t>130283198505235663</t>
  </si>
  <si>
    <t>乐亭东大街营业厅</t>
    <phoneticPr fontId="7" type="noConversion"/>
  </si>
  <si>
    <t xml:space="preserve"> HE0004263</t>
  </si>
  <si>
    <t>130225198911104622</t>
  </si>
  <si>
    <t>zhang_wei001</t>
  </si>
  <si>
    <t>HE0021520</t>
  </si>
  <si>
    <t>刘会玲</t>
  </si>
  <si>
    <t>130225198802153329</t>
  </si>
  <si>
    <t>HE0021523</t>
  </si>
  <si>
    <t>李英</t>
  </si>
  <si>
    <t>130302198501053528</t>
  </si>
  <si>
    <t>wo276080</t>
  </si>
  <si>
    <t>HE0021522</t>
  </si>
  <si>
    <t>白玉泽</t>
  </si>
  <si>
    <t>130225197810240049</t>
  </si>
  <si>
    <t>0032756</t>
  </si>
  <si>
    <t>姚丽华</t>
  </si>
  <si>
    <t>130225197410020020</t>
  </si>
  <si>
    <t xml:space="preserve"> 中专</t>
  </si>
  <si>
    <t>遵化文柏路营业厅</t>
    <phoneticPr fontId="7" type="noConversion"/>
  </si>
  <si>
    <t>HE0021564</t>
  </si>
  <si>
    <t>张海艳</t>
  </si>
  <si>
    <t>691766947</t>
  </si>
  <si>
    <t>HE0004789</t>
  </si>
  <si>
    <t>王国玉</t>
  </si>
  <si>
    <t>130281199006143125</t>
  </si>
  <si>
    <t>417226557</t>
  </si>
  <si>
    <t>HE0004697</t>
  </si>
  <si>
    <t>陈利平</t>
  </si>
  <si>
    <t>13028119821126372X</t>
  </si>
  <si>
    <t>CLP19840101</t>
  </si>
  <si>
    <t>HE0004674</t>
  </si>
  <si>
    <t>李晓峰</t>
  </si>
  <si>
    <t>132530198102133422</t>
  </si>
  <si>
    <t>18633150519</t>
  </si>
  <si>
    <t>HE0004675</t>
  </si>
  <si>
    <t>刘金红</t>
  </si>
  <si>
    <t>130228196807285128</t>
  </si>
  <si>
    <t>wxid_f69ygzwrsglm21</t>
  </si>
  <si>
    <t>HE0021558</t>
  </si>
  <si>
    <t>马海云</t>
  </si>
  <si>
    <t>130281198205110743</t>
  </si>
  <si>
    <t>wxid_8js1gtddjl7c21</t>
  </si>
  <si>
    <t>HE0021562</t>
  </si>
  <si>
    <t>缪文丽</t>
  </si>
  <si>
    <t>130281198501283120</t>
  </si>
  <si>
    <t>mwl122289956</t>
  </si>
  <si>
    <t>HE0021563</t>
  </si>
  <si>
    <t>王洪彦</t>
  </si>
  <si>
    <t>130228197805130063</t>
  </si>
  <si>
    <t>wxid_ytzya53z2cnu11</t>
  </si>
  <si>
    <t>HE0004784</t>
  </si>
  <si>
    <t>徐海玲</t>
  </si>
  <si>
    <t>130281198707050103</t>
  </si>
  <si>
    <t>18633305808</t>
  </si>
  <si>
    <t>HE0021557</t>
  </si>
  <si>
    <t>张春侠</t>
  </si>
  <si>
    <t>130228197901282323</t>
  </si>
  <si>
    <t>18633150551</t>
  </si>
  <si>
    <t>HE0021990</t>
  </si>
  <si>
    <t>赵海洋</t>
  </si>
  <si>
    <t>130228197708090047</t>
  </si>
  <si>
    <t>haiyang_888</t>
  </si>
  <si>
    <t>HE0004792</t>
  </si>
  <si>
    <t>徐剑</t>
  </si>
  <si>
    <t>130281198706270104</t>
  </si>
  <si>
    <t>xj1517114305</t>
  </si>
  <si>
    <t>HE0004743</t>
  </si>
  <si>
    <t>刘亚玉</t>
  </si>
  <si>
    <t>130281198706224925</t>
  </si>
  <si>
    <t>18631511314</t>
  </si>
  <si>
    <t>HE0004744</t>
  </si>
  <si>
    <t>严娜</t>
  </si>
  <si>
    <t>130281198702173163</t>
  </si>
  <si>
    <t>965596714</t>
  </si>
  <si>
    <t>HE0021559</t>
  </si>
  <si>
    <t>杨宏伟</t>
  </si>
  <si>
    <t>130228198003070067</t>
  </si>
  <si>
    <t>bb791119</t>
  </si>
  <si>
    <t>古冶林西新林道营业厅</t>
  </si>
  <si>
    <t>HE0004649</t>
  </si>
  <si>
    <t>张艳艳</t>
  </si>
  <si>
    <t>130221198211262341</t>
  </si>
  <si>
    <t>HE0018827</t>
  </si>
  <si>
    <t>张莉莉</t>
  </si>
  <si>
    <t>130224198704017327</t>
  </si>
  <si>
    <t>HE0018885</t>
  </si>
  <si>
    <t>孙海燕</t>
  </si>
  <si>
    <t>130204198606233928</t>
  </si>
  <si>
    <t>shy860623</t>
  </si>
  <si>
    <t>HE0021531</t>
  </si>
  <si>
    <t>董育慧</t>
  </si>
  <si>
    <t>130204198405160320</t>
  </si>
  <si>
    <t>HE0003634</t>
  </si>
  <si>
    <t>胡倩</t>
  </si>
  <si>
    <t>高中</t>
  </si>
  <si>
    <t>滦县新城营业厅</t>
    <phoneticPr fontId="12" type="noConversion"/>
  </si>
  <si>
    <t>HE0003637</t>
    <phoneticPr fontId="12" type="noConversion"/>
  </si>
  <si>
    <t>高娟</t>
    <rPh sb="0" eb="1">
      <t>zhang san</t>
    </rPh>
    <phoneticPr fontId="12" type="noConversion"/>
  </si>
  <si>
    <t>130223198905169347</t>
    <phoneticPr fontId="12" type="noConversion"/>
  </si>
  <si>
    <t>大本</t>
    <phoneticPr fontId="12" type="noConversion"/>
  </si>
  <si>
    <t>HE0021568</t>
    <phoneticPr fontId="12" type="noConversion"/>
  </si>
  <si>
    <t>薛凤双</t>
    <phoneticPr fontId="12" type="noConversion"/>
  </si>
  <si>
    <t>130223198407224323</t>
    <phoneticPr fontId="12" type="noConversion"/>
  </si>
  <si>
    <t>HE0003630</t>
    <phoneticPr fontId="12" type="noConversion"/>
  </si>
  <si>
    <t>秦妍</t>
    <phoneticPr fontId="12" type="noConversion"/>
  </si>
  <si>
    <t>130223198703025521</t>
    <phoneticPr fontId="12" type="noConversion"/>
  </si>
  <si>
    <t>yan890917</t>
    <phoneticPr fontId="12" type="noConversion"/>
  </si>
  <si>
    <t>HE0003645</t>
    <phoneticPr fontId="12" type="noConversion"/>
  </si>
  <si>
    <t>马金丽</t>
    <phoneticPr fontId="12" type="noConversion"/>
  </si>
  <si>
    <t>13022319004125528</t>
    <phoneticPr fontId="12" type="noConversion"/>
  </si>
  <si>
    <t>HE0003648</t>
    <phoneticPr fontId="12" type="noConversion"/>
  </si>
  <si>
    <t>朱红</t>
    <phoneticPr fontId="12" type="noConversion"/>
  </si>
  <si>
    <t>130223198509201122</t>
    <phoneticPr fontId="12" type="noConversion"/>
  </si>
  <si>
    <t>HE0003642</t>
    <phoneticPr fontId="12" type="noConversion"/>
  </si>
  <si>
    <t>梁丽娜</t>
    <phoneticPr fontId="12" type="noConversion"/>
  </si>
  <si>
    <t>360102198804132444</t>
    <phoneticPr fontId="12" type="noConversion"/>
  </si>
  <si>
    <t>海港营业厅</t>
  </si>
  <si>
    <t>HE0014847</t>
  </si>
  <si>
    <t>孟繁姗</t>
  </si>
  <si>
    <t>130225198904050048</t>
  </si>
  <si>
    <t>mengfanshan</t>
  </si>
  <si>
    <t>HE0003570</t>
  </si>
  <si>
    <t>杨丽梅</t>
  </si>
  <si>
    <t>130225198408101969</t>
  </si>
  <si>
    <t>moon-186</t>
  </si>
  <si>
    <t>HE0018877</t>
  </si>
  <si>
    <t>雷雅平</t>
  </si>
  <si>
    <t>13028219890122402X</t>
  </si>
  <si>
    <t>leiyaping_186</t>
  </si>
  <si>
    <t>HE0020933</t>
  </si>
  <si>
    <t>王志丽</t>
  </si>
  <si>
    <t>130225199006070025</t>
  </si>
  <si>
    <t>wzl771712159</t>
  </si>
  <si>
    <t>HE0021822</t>
  </si>
  <si>
    <t>李杰</t>
  </si>
  <si>
    <t>130225199202270024</t>
  </si>
  <si>
    <t>Huajuanjuan20110531</t>
  </si>
  <si>
    <t>唐山裕华道营业厅</t>
    <phoneticPr fontId="7" type="noConversion"/>
  </si>
  <si>
    <t>HE0004041</t>
  </si>
  <si>
    <t>郝欢欢</t>
  </si>
  <si>
    <t>130205198707071522</t>
  </si>
  <si>
    <t>huanhuantuzi</t>
  </si>
  <si>
    <t>HE0021040</t>
  </si>
  <si>
    <t>琚媛媛</t>
  </si>
  <si>
    <t>130203198008211247</t>
  </si>
  <si>
    <t>HE0004045</t>
  </si>
  <si>
    <t>李青</t>
  </si>
  <si>
    <t>130205198210133927</t>
  </si>
  <si>
    <t>lq18633316897</t>
  </si>
  <si>
    <t>HE0004046</t>
  </si>
  <si>
    <t>肖宁</t>
  </si>
  <si>
    <t>130203198005012445</t>
  </si>
  <si>
    <t>ABCDEF88435718</t>
  </si>
  <si>
    <t>HE0004038</t>
  </si>
  <si>
    <t>于平</t>
  </si>
  <si>
    <t>132926198111035047</t>
  </si>
  <si>
    <t>pingping756256</t>
  </si>
  <si>
    <t>唐海垦丰营业厅</t>
  </si>
  <si>
    <t>HE0004575</t>
  </si>
  <si>
    <t>艾玉渤</t>
    <rPh sb="0" eb="1">
      <t>zhang san</t>
    </rPh>
    <phoneticPr fontId="7" type="noConversion"/>
  </si>
  <si>
    <t>130224198806297649</t>
  </si>
  <si>
    <t>ljyamm</t>
  </si>
  <si>
    <t>HE0003483</t>
  </si>
  <si>
    <t>孙秋月</t>
  </si>
  <si>
    <t>130282198509184027</t>
  </si>
  <si>
    <t>xiaodiudiu301413</t>
  </si>
  <si>
    <t>HE0004571</t>
  </si>
  <si>
    <t>高学兰</t>
  </si>
  <si>
    <t>130230199004040923</t>
  </si>
  <si>
    <t>gaoxuelan123456</t>
  </si>
  <si>
    <t>HE0004578</t>
  </si>
  <si>
    <t>田伟</t>
  </si>
  <si>
    <t>130230198109090340</t>
  </si>
  <si>
    <t>changjiancczzjjkk</t>
  </si>
  <si>
    <t>HE0014841</t>
  </si>
  <si>
    <t>刘小柳</t>
  </si>
  <si>
    <t>130230198702250325</t>
  </si>
  <si>
    <t>nvrenxinshi876343</t>
  </si>
  <si>
    <t>滦南中大街营业厅</t>
  </si>
  <si>
    <t>HE0003822</t>
  </si>
  <si>
    <t>杜艳凤</t>
  </si>
  <si>
    <t>130224197103094429</t>
  </si>
  <si>
    <t>duyf1979</t>
  </si>
  <si>
    <t>HE0021540</t>
  </si>
  <si>
    <t>周胜男</t>
  </si>
  <si>
    <t>130224199008204721</t>
  </si>
  <si>
    <t>zhuaiyatou193385</t>
  </si>
  <si>
    <t>HE0003804</t>
  </si>
  <si>
    <t>吴智英</t>
  </si>
  <si>
    <t>130224197512145549</t>
  </si>
  <si>
    <t>lnltwzy</t>
  </si>
  <si>
    <t>HE0003830</t>
  </si>
  <si>
    <t>汤青青</t>
  </si>
  <si>
    <t>130224198311200040</t>
  </si>
  <si>
    <t>tang123456_q</t>
  </si>
  <si>
    <t>HE00014692</t>
  </si>
  <si>
    <t>姚晓美</t>
  </si>
  <si>
    <t>130224199108034723</t>
  </si>
  <si>
    <t>YXM123123888</t>
  </si>
  <si>
    <t>唐山棉纺路营业厅</t>
    <phoneticPr fontId="7" type="noConversion"/>
  </si>
  <si>
    <t>HE0021983</t>
  </si>
  <si>
    <t>赵新霞</t>
  </si>
  <si>
    <t>132301198003292644</t>
  </si>
  <si>
    <t>HE0004507</t>
  </si>
  <si>
    <t>侯立军</t>
  </si>
  <si>
    <t>130205198212081227</t>
  </si>
  <si>
    <t>HE0004511</t>
  </si>
  <si>
    <t>祁永双</t>
  </si>
  <si>
    <t>13020519870108156X</t>
  </si>
  <si>
    <t>HE00049216</t>
  </si>
  <si>
    <t>130205199011010048</t>
  </si>
  <si>
    <t>HE0004449</t>
  </si>
  <si>
    <t>潘丽杰</t>
  </si>
  <si>
    <t>130205197706230048</t>
  </si>
  <si>
    <t>HE0021038</t>
  </si>
  <si>
    <t>梁玲玲</t>
  </si>
  <si>
    <t>130203198303091823</t>
  </si>
  <si>
    <t>丰润新城道营业厅</t>
  </si>
  <si>
    <t xml:space="preserve">HE0021949
</t>
  </si>
  <si>
    <t>焦彩云</t>
  </si>
  <si>
    <t>130221198103187620</t>
  </si>
  <si>
    <t>jiao527627</t>
  </si>
  <si>
    <t xml:space="preserve">HE0004419
</t>
  </si>
  <si>
    <t>胡雪超</t>
  </si>
  <si>
    <t>130221198608080028</t>
  </si>
  <si>
    <t>huxuechaoshi</t>
  </si>
  <si>
    <t>HE0004362</t>
  </si>
  <si>
    <t>尹红玲</t>
  </si>
  <si>
    <t>130221197909083025</t>
  </si>
  <si>
    <t>yin70396486</t>
  </si>
  <si>
    <t xml:space="preserve">0026161
</t>
  </si>
  <si>
    <t>张育红</t>
  </si>
  <si>
    <t>130206197105220043</t>
  </si>
  <si>
    <t xml:space="preserve">HE0004403
</t>
  </si>
  <si>
    <t>单亚静</t>
  </si>
  <si>
    <t>130206198011181527</t>
  </si>
  <si>
    <t>syJ_118</t>
  </si>
  <si>
    <t>唐山高开缸窑路营业厅</t>
  </si>
  <si>
    <t>HE0004799</t>
  </si>
  <si>
    <t>张午娜</t>
  </si>
  <si>
    <t>411123198111172547</t>
  </si>
  <si>
    <t>HE0003290</t>
  </si>
  <si>
    <t>杜岩</t>
  </si>
  <si>
    <t>130221198710100101</t>
  </si>
  <si>
    <t>HE0020181</t>
  </si>
  <si>
    <t>潘欢欢</t>
  </si>
  <si>
    <t>130221198706018324</t>
  </si>
  <si>
    <t>HE0004053</t>
  </si>
  <si>
    <t>曹燕燕</t>
  </si>
  <si>
    <t>130203198211258024</t>
  </si>
  <si>
    <t>HE0004805</t>
  </si>
  <si>
    <t>李劲芳</t>
  </si>
  <si>
    <t>130204198112103947</t>
  </si>
  <si>
    <t>大本在读</t>
  </si>
  <si>
    <t>玉田城区营业厅</t>
    <phoneticPr fontId="7" type="noConversion"/>
  </si>
  <si>
    <t>0841068</t>
  </si>
  <si>
    <t>杨欣明</t>
    <phoneticPr fontId="7" type="noConversion"/>
  </si>
  <si>
    <t>130229198401066684</t>
  </si>
  <si>
    <t>大学本科</t>
    <phoneticPr fontId="7" type="noConversion"/>
  </si>
  <si>
    <t>玉田城区营业厅</t>
    <phoneticPr fontId="7" type="noConversion"/>
  </si>
  <si>
    <t>HE0014668</t>
  </si>
  <si>
    <t>史竟霏</t>
    <phoneticPr fontId="7" type="noConversion"/>
  </si>
  <si>
    <t>130205198511220020</t>
  </si>
  <si>
    <t>大学专科</t>
    <phoneticPr fontId="7" type="noConversion"/>
  </si>
  <si>
    <t>HE0004117</t>
  </si>
  <si>
    <t>邢燕</t>
    <phoneticPr fontId="7" type="noConversion"/>
  </si>
  <si>
    <t>130229198103190089</t>
  </si>
  <si>
    <t>HE0004061</t>
  </si>
  <si>
    <t>张亚娟</t>
    <phoneticPr fontId="7" type="noConversion"/>
  </si>
  <si>
    <t>130229197606020028</t>
  </si>
  <si>
    <t>HE0021554</t>
  </si>
  <si>
    <t>邱金月</t>
    <phoneticPr fontId="7" type="noConversion"/>
  </si>
  <si>
    <t>130229197701230242</t>
  </si>
  <si>
    <t>丰南青年路营业厅</t>
    <phoneticPr fontId="12" type="noConversion"/>
  </si>
  <si>
    <t>HE0003539</t>
  </si>
  <si>
    <t>李静林</t>
    <phoneticPr fontId="12" type="noConversion"/>
  </si>
  <si>
    <t>130282198903123142</t>
    <phoneticPr fontId="12" type="noConversion"/>
  </si>
  <si>
    <t>ljl585220</t>
    <phoneticPr fontId="12" type="noConversion"/>
  </si>
  <si>
    <t>HE0021518</t>
  </si>
  <si>
    <t>贺艳银</t>
    <phoneticPr fontId="12" type="noConversion"/>
  </si>
  <si>
    <t>130222198204010628</t>
    <phoneticPr fontId="12" type="noConversion"/>
  </si>
  <si>
    <t>niwota2227</t>
    <phoneticPr fontId="12" type="noConversion"/>
  </si>
  <si>
    <t>HE0021509</t>
  </si>
  <si>
    <t>李姗姗</t>
    <phoneticPr fontId="12" type="noConversion"/>
  </si>
  <si>
    <t>130204198312204822</t>
    <phoneticPr fontId="12" type="noConversion"/>
  </si>
  <si>
    <t>lss18631537786</t>
    <phoneticPr fontId="12" type="noConversion"/>
  </si>
  <si>
    <t>HE0021516</t>
  </si>
  <si>
    <t>张洪娟</t>
    <phoneticPr fontId="12" type="noConversion"/>
  </si>
  <si>
    <t>130282198510261421</t>
    <phoneticPr fontId="12" type="noConversion"/>
  </si>
  <si>
    <t>tianya5281</t>
    <phoneticPr fontId="12" type="noConversion"/>
  </si>
  <si>
    <t>0877297</t>
  </si>
  <si>
    <t>邓秀春</t>
    <phoneticPr fontId="12" type="noConversion"/>
  </si>
  <si>
    <t>13020319790612452X</t>
    <phoneticPr fontId="12" type="noConversion"/>
  </si>
  <si>
    <t>dxc18631500130</t>
    <phoneticPr fontId="12" type="noConversion"/>
  </si>
  <si>
    <t>开平西城路营业厅</t>
  </si>
  <si>
    <t>HE0004872</t>
  </si>
  <si>
    <t>刘莹</t>
  </si>
  <si>
    <t>130205198607174225</t>
  </si>
  <si>
    <t>liuying9816</t>
  </si>
  <si>
    <t>HE0004910</t>
  </si>
  <si>
    <t>王薇</t>
  </si>
  <si>
    <t>130205198810110649</t>
  </si>
  <si>
    <t>xiaowei309628251</t>
  </si>
  <si>
    <t>HE0004892</t>
  </si>
  <si>
    <t>李斯斯</t>
  </si>
  <si>
    <t>130204198602250923</t>
  </si>
  <si>
    <t>ss521_aini</t>
  </si>
  <si>
    <t>HE0004874</t>
  </si>
  <si>
    <t>王珊珊</t>
  </si>
  <si>
    <t>130205198310271542</t>
  </si>
  <si>
    <t>foxwss2013</t>
  </si>
  <si>
    <t>HE0004925</t>
  </si>
  <si>
    <t>赵小林</t>
  </si>
  <si>
    <t>130205199203150627</t>
  </si>
  <si>
    <t>xiaolin3313</t>
  </si>
  <si>
    <t>HE0003388</t>
  </si>
  <si>
    <t>国颖</t>
  </si>
  <si>
    <t>130203198402125128</t>
  </si>
  <si>
    <t>HE0004056</t>
  </si>
  <si>
    <t>梁华</t>
  </si>
  <si>
    <t>130230198203073328</t>
  </si>
  <si>
    <t>HE0004513</t>
  </si>
  <si>
    <t>韩叶芳</t>
  </si>
  <si>
    <t>130282198512214020</t>
  </si>
  <si>
    <t>HE0004500</t>
  </si>
  <si>
    <t>吕娜</t>
  </si>
  <si>
    <t>130202198505241221</t>
  </si>
  <si>
    <t>0669487</t>
  </si>
  <si>
    <t>郑宏伟</t>
  </si>
  <si>
    <t>130206197810230327</t>
  </si>
  <si>
    <t>遵化文柏路营业厅</t>
  </si>
  <si>
    <t>HE0020213</t>
  </si>
  <si>
    <t>黄宇</t>
  </si>
  <si>
    <t>130281199007130086</t>
  </si>
  <si>
    <t>遵化建设路营业厅</t>
  </si>
  <si>
    <t>HE0004785</t>
  </si>
  <si>
    <t>崔鑫源</t>
  </si>
  <si>
    <t>130281198601151328</t>
  </si>
  <si>
    <t>HE0004793</t>
  </si>
  <si>
    <t>张金明</t>
  </si>
  <si>
    <t>130281198710172363</t>
  </si>
  <si>
    <t>HE0004699</t>
  </si>
  <si>
    <t>葛秀艳</t>
  </si>
  <si>
    <t>130228197107272021</t>
  </si>
  <si>
    <t>HE0004678</t>
  </si>
  <si>
    <t>蔡京力</t>
  </si>
  <si>
    <t>130228198103074129</t>
  </si>
  <si>
    <t>HE0020209</t>
  </si>
  <si>
    <t>李红杰</t>
  </si>
  <si>
    <t>13028119871029052X</t>
  </si>
  <si>
    <t>HE0021565</t>
  </si>
  <si>
    <t>曹丽</t>
  </si>
  <si>
    <t>130281198311272041</t>
  </si>
  <si>
    <t>遵化华明路营业厅</t>
  </si>
  <si>
    <t>HE0004750</t>
  </si>
  <si>
    <t>曹静</t>
  </si>
  <si>
    <t>130281198912310023</t>
  </si>
  <si>
    <t>HE0004722</t>
  </si>
  <si>
    <t>刘冬梅</t>
  </si>
  <si>
    <t>130228197812210029</t>
  </si>
  <si>
    <t>L18632563689</t>
  </si>
  <si>
    <t>HE0004721</t>
  </si>
  <si>
    <t>张铁芳</t>
  </si>
  <si>
    <t>130228197810230106</t>
  </si>
  <si>
    <t>haikuotiankong142788</t>
  </si>
  <si>
    <t>遵化镇海东街营业厅</t>
  </si>
  <si>
    <t>HE0004794</t>
  </si>
  <si>
    <t>高英娜</t>
  </si>
  <si>
    <t>130281198702035625</t>
  </si>
  <si>
    <t>HE0004716</t>
  </si>
  <si>
    <t>王艳丽</t>
  </si>
  <si>
    <t>130228197901240529</t>
  </si>
  <si>
    <t>HE0004715</t>
  </si>
  <si>
    <t>李学华</t>
  </si>
  <si>
    <t>130228197708190101</t>
  </si>
  <si>
    <t>HE0021933</t>
  </si>
  <si>
    <t>客宏宇</t>
  </si>
  <si>
    <t>130228197906294323</t>
  </si>
  <si>
    <t>古冶林西新林道营业厅</t>
    <phoneticPr fontId="12" type="noConversion"/>
  </si>
  <si>
    <t>HE0003972</t>
    <phoneticPr fontId="12" type="noConversion"/>
  </si>
  <si>
    <t>孙秀静</t>
    <phoneticPr fontId="12" type="noConversion"/>
  </si>
  <si>
    <t>130204198502202422</t>
  </si>
  <si>
    <t>HE0021526</t>
    <phoneticPr fontId="12" type="noConversion"/>
  </si>
  <si>
    <t>张焱磊</t>
    <phoneticPr fontId="12" type="noConversion"/>
  </si>
  <si>
    <t>130204197904085420</t>
  </si>
  <si>
    <t>HE0020923</t>
    <phoneticPr fontId="12" type="noConversion"/>
  </si>
  <si>
    <t>张蕾</t>
    <phoneticPr fontId="12" type="noConversion"/>
  </si>
  <si>
    <t>130204199001224820</t>
  </si>
  <si>
    <t>大学本科</t>
    <phoneticPr fontId="12" type="noConversion"/>
  </si>
  <si>
    <t>HE0021533</t>
    <phoneticPr fontId="12" type="noConversion"/>
  </si>
  <si>
    <t>宋亚婷</t>
    <phoneticPr fontId="12" type="noConversion"/>
  </si>
  <si>
    <t>130223198301108447</t>
  </si>
  <si>
    <t>中专</t>
    <phoneticPr fontId="12" type="noConversion"/>
  </si>
  <si>
    <t>古冶震兴道营业厅</t>
    <phoneticPr fontId="12" type="noConversion"/>
  </si>
  <si>
    <t>0215888</t>
  </si>
  <si>
    <t>何嘉慧</t>
    <phoneticPr fontId="12" type="noConversion"/>
  </si>
  <si>
    <t>130204198208160348</t>
  </si>
  <si>
    <t>hjh47427940</t>
    <phoneticPr fontId="12" type="noConversion"/>
  </si>
  <si>
    <t>HE0003286</t>
  </si>
  <si>
    <t>殷洁</t>
    <phoneticPr fontId="12" type="noConversion"/>
  </si>
  <si>
    <t>130204198711152724</t>
  </si>
  <si>
    <t>HE0021743</t>
    <phoneticPr fontId="12" type="noConversion"/>
  </si>
  <si>
    <t>郭怡辰</t>
    <phoneticPr fontId="12" type="noConversion"/>
  </si>
  <si>
    <t>130204198911240948</t>
  </si>
  <si>
    <t>18603250621</t>
    <phoneticPr fontId="12" type="noConversion"/>
  </si>
  <si>
    <t>EastionG</t>
    <phoneticPr fontId="12" type="noConversion"/>
  </si>
  <si>
    <t>古冶赵各庄大马路营业厅</t>
    <phoneticPr fontId="12" type="noConversion"/>
  </si>
  <si>
    <t>HE0004627</t>
  </si>
  <si>
    <t>付安琪</t>
    <phoneticPr fontId="12" type="noConversion"/>
  </si>
  <si>
    <t>130204198710224220</t>
  </si>
  <si>
    <t>HE0021742</t>
    <phoneticPr fontId="12" type="noConversion"/>
  </si>
  <si>
    <t>刘丽华</t>
    <phoneticPr fontId="12" type="noConversion"/>
  </si>
  <si>
    <t>130204198911102721</t>
  </si>
  <si>
    <t>HE0004596</t>
  </si>
  <si>
    <t>贾瑞霞</t>
    <phoneticPr fontId="12" type="noConversion"/>
  </si>
  <si>
    <t>13020419840424002X</t>
  </si>
  <si>
    <t>古冶南范邮电路营业厅</t>
    <phoneticPr fontId="12" type="noConversion"/>
  </si>
  <si>
    <t>HE0021529</t>
    <phoneticPr fontId="12" type="noConversion"/>
  </si>
  <si>
    <t>李媛媛</t>
    <phoneticPr fontId="12" type="noConversion"/>
  </si>
  <si>
    <t>130204198101180621</t>
  </si>
  <si>
    <t>HE0004654</t>
  </si>
  <si>
    <t>赵君宇</t>
    <phoneticPr fontId="12" type="noConversion"/>
  </si>
  <si>
    <t>130204198606203323</t>
  </si>
  <si>
    <t>HE0021573</t>
  </si>
  <si>
    <t>杨娟</t>
  </si>
  <si>
    <t>130223197908180328</t>
  </si>
  <si>
    <t>HE0004855</t>
  </si>
  <si>
    <t>肖攀</t>
  </si>
  <si>
    <t>130206198602160023</t>
  </si>
  <si>
    <t>HE0021981</t>
  </si>
  <si>
    <t>孙梅</t>
  </si>
  <si>
    <t>13020319810114304x</t>
  </si>
  <si>
    <t>HE0021574</t>
  </si>
  <si>
    <t>蔡秀娟</t>
  </si>
  <si>
    <t>130221198004155922</t>
  </si>
  <si>
    <t>HE0021517</t>
  </si>
  <si>
    <t>刘春霞</t>
  </si>
  <si>
    <t>130282198702021465</t>
  </si>
  <si>
    <t>HE0004818</t>
  </si>
  <si>
    <t>梁爽</t>
  </si>
  <si>
    <t>130205198403250329</t>
  </si>
  <si>
    <t>HE0004857</t>
  </si>
  <si>
    <t>闫立坤</t>
  </si>
  <si>
    <t>130229198410247225</t>
  </si>
  <si>
    <t>0877315</t>
  </si>
  <si>
    <t>苗铮</t>
  </si>
  <si>
    <t>130203198204083625</t>
  </si>
  <si>
    <t>序号</t>
    <phoneticPr fontId="7" type="noConversion"/>
  </si>
  <si>
    <t>所属市</t>
    <phoneticPr fontId="12" type="noConversion"/>
  </si>
  <si>
    <t>营业厅名称</t>
    <phoneticPr fontId="7" type="noConversion"/>
  </si>
  <si>
    <t>员工编码</t>
    <phoneticPr fontId="7" type="noConversion"/>
  </si>
  <si>
    <t>身份证</t>
    <phoneticPr fontId="7" type="noConversion"/>
  </si>
  <si>
    <t>学历</t>
    <phoneticPr fontId="7" type="noConversion"/>
  </si>
  <si>
    <t>手机号码</t>
    <phoneticPr fontId="7" type="noConversion"/>
  </si>
  <si>
    <t>微信号</t>
    <phoneticPr fontId="7" type="noConversion"/>
  </si>
  <si>
    <t>备注</t>
    <phoneticPr fontId="7" type="noConversion"/>
  </si>
  <si>
    <t>廊坊</t>
    <phoneticPr fontId="12" type="noConversion"/>
  </si>
  <si>
    <t>廊坊市香河县中心营业厅</t>
    <phoneticPr fontId="2" type="noConversion"/>
  </si>
  <si>
    <t>HE0016441</t>
  </si>
  <si>
    <t>周慧贤</t>
    <phoneticPr fontId="12" type="noConversion"/>
  </si>
  <si>
    <t>131082198302091026</t>
  </si>
  <si>
    <t>专科</t>
  </si>
  <si>
    <t>廊坊</t>
    <phoneticPr fontId="12" type="noConversion"/>
  </si>
  <si>
    <t>廊坊市香河县中心营业厅</t>
    <phoneticPr fontId="2" type="noConversion"/>
  </si>
  <si>
    <t>HE0016442</t>
  </si>
  <si>
    <t>付晶晶</t>
    <phoneticPr fontId="12" type="noConversion"/>
  </si>
  <si>
    <t>131024198802021346</t>
    <phoneticPr fontId="12" type="noConversion"/>
  </si>
  <si>
    <t>HE0016488</t>
  </si>
  <si>
    <t>杨杨</t>
    <phoneticPr fontId="12" type="noConversion"/>
  </si>
  <si>
    <t>131024198605060063</t>
    <phoneticPr fontId="2" type="noConversion"/>
  </si>
  <si>
    <t>yy296410899</t>
  </si>
  <si>
    <t>HE0021442</t>
  </si>
  <si>
    <t>周立芳</t>
    <phoneticPr fontId="12" type="noConversion"/>
  </si>
  <si>
    <t>131024198605220784</t>
    <phoneticPr fontId="2" type="noConversion"/>
  </si>
  <si>
    <t>韩凤</t>
    <phoneticPr fontId="12" type="noConversion"/>
  </si>
  <si>
    <t>131024199009096320</t>
    <phoneticPr fontId="2" type="noConversion"/>
  </si>
  <si>
    <t>couyatou99</t>
    <phoneticPr fontId="7" type="noConversion"/>
  </si>
  <si>
    <t>HE0016464</t>
    <phoneticPr fontId="12" type="noConversion"/>
  </si>
  <si>
    <t>晋小珊</t>
    <phoneticPr fontId="12" type="noConversion"/>
  </si>
  <si>
    <t>shan-29596</t>
    <phoneticPr fontId="7" type="noConversion"/>
  </si>
  <si>
    <t>HE0016497</t>
    <phoneticPr fontId="12" type="noConversion"/>
  </si>
  <si>
    <t>王晓培</t>
    <phoneticPr fontId="12" type="noConversion"/>
  </si>
  <si>
    <t>131024198709257223</t>
    <phoneticPr fontId="12" type="noConversion"/>
  </si>
  <si>
    <t>HE0021441</t>
    <phoneticPr fontId="12" type="noConversion"/>
  </si>
  <si>
    <t>刘明月</t>
    <phoneticPr fontId="12" type="noConversion"/>
  </si>
  <si>
    <t>131024199403280724</t>
    <phoneticPr fontId="12" type="noConversion"/>
  </si>
  <si>
    <t>LMY737</t>
    <phoneticPr fontId="7" type="noConversion"/>
  </si>
  <si>
    <t>HE0016465</t>
    <phoneticPr fontId="12" type="noConversion"/>
  </si>
  <si>
    <t>雷童</t>
    <phoneticPr fontId="12" type="noConversion"/>
  </si>
  <si>
    <t>131024199502045025</t>
    <phoneticPr fontId="12" type="noConversion"/>
  </si>
  <si>
    <t>lt844459554</t>
  </si>
  <si>
    <t>廊坊市香河县钱旺营业厅</t>
    <phoneticPr fontId="2" type="noConversion"/>
  </si>
  <si>
    <t>HE0016473</t>
  </si>
  <si>
    <t>郭凤华</t>
    <phoneticPr fontId="12" type="noConversion"/>
  </si>
  <si>
    <t>132823197607177824</t>
    <phoneticPr fontId="2" type="noConversion"/>
  </si>
  <si>
    <t>kaixinningmeng001</t>
    <phoneticPr fontId="7" type="noConversion"/>
  </si>
  <si>
    <t>HE0016496</t>
  </si>
  <si>
    <t>李倩</t>
    <phoneticPr fontId="12" type="noConversion"/>
  </si>
  <si>
    <t>13102219861213470X</t>
    <phoneticPr fontId="12" type="noConversion"/>
  </si>
  <si>
    <t>laogongfeng1314</t>
    <phoneticPr fontId="7" type="noConversion"/>
  </si>
  <si>
    <t>廊坊市香河县蒋辛屯营业厅</t>
    <phoneticPr fontId="2" type="noConversion"/>
  </si>
  <si>
    <t>HE0016449</t>
  </si>
  <si>
    <t>王东利</t>
    <phoneticPr fontId="12" type="noConversion"/>
  </si>
  <si>
    <t>132823197701010027</t>
    <phoneticPr fontId="12" type="noConversion"/>
  </si>
  <si>
    <t>shatmb</t>
    <phoneticPr fontId="7" type="noConversion"/>
  </si>
  <si>
    <t>HE0016471</t>
  </si>
  <si>
    <t>王瑞斌</t>
    <phoneticPr fontId="12" type="noConversion"/>
  </si>
  <si>
    <t>131028199103093527</t>
    <phoneticPr fontId="12" type="noConversion"/>
  </si>
  <si>
    <t>wrbwangruibin</t>
    <phoneticPr fontId="7" type="noConversion"/>
  </si>
  <si>
    <t>廊坊市香河县刘宋营业厅</t>
    <phoneticPr fontId="2" type="noConversion"/>
  </si>
  <si>
    <t>HE0016462</t>
  </si>
  <si>
    <t>贾德凤</t>
    <phoneticPr fontId="12" type="noConversion"/>
  </si>
  <si>
    <t>132823197012101345</t>
    <phoneticPr fontId="2" type="noConversion"/>
  </si>
  <si>
    <t>jdf11393</t>
    <phoneticPr fontId="7" type="noConversion"/>
  </si>
  <si>
    <t>HE0016443</t>
    <phoneticPr fontId="12" type="noConversion"/>
  </si>
  <si>
    <t>杨倩</t>
    <phoneticPr fontId="12" type="noConversion"/>
  </si>
  <si>
    <t>131024199407311348</t>
    <phoneticPr fontId="2" type="noConversion"/>
  </si>
  <si>
    <t>YQ_147258</t>
    <phoneticPr fontId="7" type="noConversion"/>
  </si>
  <si>
    <t>廊坊市香河县钳屯营业厅</t>
    <phoneticPr fontId="2" type="noConversion"/>
  </si>
  <si>
    <t>HE0016490</t>
  </si>
  <si>
    <t xml:space="preserve">王蕊 </t>
    <phoneticPr fontId="12" type="noConversion"/>
  </si>
  <si>
    <t>131024198802055108</t>
    <phoneticPr fontId="2" type="noConversion"/>
  </si>
  <si>
    <t>崔新</t>
    <phoneticPr fontId="12" type="noConversion"/>
  </si>
  <si>
    <t>131024198601075022</t>
    <phoneticPr fontId="2" type="noConversion"/>
  </si>
  <si>
    <t>Cx198701</t>
  </si>
  <si>
    <t>廊坊市香河县安头屯营业厅</t>
    <phoneticPr fontId="2" type="noConversion"/>
  </si>
  <si>
    <t>HE0016510</t>
  </si>
  <si>
    <t>杜秀超</t>
    <phoneticPr fontId="12" type="noConversion"/>
  </si>
  <si>
    <t>131024198702214423</t>
    <phoneticPr fontId="2" type="noConversion"/>
  </si>
  <si>
    <t>dxc221</t>
    <phoneticPr fontId="7" type="noConversion"/>
  </si>
  <si>
    <t>霸州益津路营业厅</t>
    <phoneticPr fontId="7" type="noConversion"/>
  </si>
  <si>
    <t>HE0017089</t>
  </si>
  <si>
    <t>惠娇</t>
  </si>
  <si>
    <t>131081198102251025</t>
    <phoneticPr fontId="7" type="noConversion"/>
  </si>
  <si>
    <t>jiao635468</t>
    <phoneticPr fontId="7" type="noConversion"/>
  </si>
  <si>
    <t>HE0017063</t>
  </si>
  <si>
    <t>宋姗姗</t>
    <phoneticPr fontId="2" type="noConversion"/>
  </si>
  <si>
    <t>131081199206031048</t>
    <phoneticPr fontId="7" type="noConversion"/>
  </si>
  <si>
    <t>song330506</t>
    <phoneticPr fontId="7" type="noConversion"/>
  </si>
  <si>
    <t>HE0017090</t>
  </si>
  <si>
    <t>张阳阳</t>
    <phoneticPr fontId="2" type="noConversion"/>
  </si>
  <si>
    <t>HE0017198</t>
  </si>
  <si>
    <t>李文文</t>
    <phoneticPr fontId="2" type="noConversion"/>
  </si>
  <si>
    <t>210104199202190780</t>
    <phoneticPr fontId="7" type="noConversion"/>
  </si>
  <si>
    <t>qididn8811</t>
    <phoneticPr fontId="7" type="noConversion"/>
  </si>
  <si>
    <t>HE0020160</t>
  </si>
  <si>
    <t>朱婉婉</t>
    <phoneticPr fontId="2" type="noConversion"/>
  </si>
  <si>
    <t>131081198805221105</t>
    <phoneticPr fontId="7" type="noConversion"/>
  </si>
  <si>
    <t>leiaiwan520321</t>
    <phoneticPr fontId="7" type="noConversion"/>
  </si>
  <si>
    <t>HE0021280</t>
  </si>
  <si>
    <t>王丹</t>
    <phoneticPr fontId="2" type="noConversion"/>
  </si>
  <si>
    <t>131081198805081229</t>
    <phoneticPr fontId="7" type="noConversion"/>
  </si>
  <si>
    <t>HE0021281</t>
  </si>
  <si>
    <t>王艳</t>
    <phoneticPr fontId="2" type="noConversion"/>
  </si>
  <si>
    <t>132628198210205749</t>
    <phoneticPr fontId="7" type="noConversion"/>
  </si>
  <si>
    <t>jingjingde643660</t>
    <phoneticPr fontId="7" type="noConversion"/>
  </si>
  <si>
    <t>HE0020161</t>
  </si>
  <si>
    <t>李伟</t>
    <phoneticPr fontId="2" type="noConversion"/>
  </si>
  <si>
    <t>130481199001100928</t>
    <phoneticPr fontId="7" type="noConversion"/>
  </si>
  <si>
    <t>HE0017199</t>
  </si>
  <si>
    <t>韩雨</t>
    <phoneticPr fontId="2" type="noConversion"/>
  </si>
  <si>
    <t>131081198706210443</t>
    <phoneticPr fontId="7" type="noConversion"/>
  </si>
  <si>
    <t>HE0017088</t>
  </si>
  <si>
    <t>靳娟</t>
    <phoneticPr fontId="2" type="noConversion"/>
  </si>
  <si>
    <t>131081198304181424</t>
    <phoneticPr fontId="7" type="noConversion"/>
  </si>
  <si>
    <t>HE0017103</t>
    <phoneticPr fontId="7" type="noConversion"/>
  </si>
  <si>
    <t>刘曦</t>
    <phoneticPr fontId="2" type="noConversion"/>
  </si>
  <si>
    <t>131081199404241046</t>
    <phoneticPr fontId="12" type="noConversion"/>
  </si>
  <si>
    <t>xi--------</t>
    <phoneticPr fontId="7" type="noConversion"/>
  </si>
  <si>
    <t>固安县新中街3G品牌店</t>
    <phoneticPr fontId="2" type="noConversion"/>
  </si>
  <si>
    <t>0856803</t>
  </si>
  <si>
    <t>马玉玲</t>
  </si>
  <si>
    <t>132826197203061621</t>
  </si>
  <si>
    <t>M720306</t>
    <phoneticPr fontId="7" type="noConversion"/>
  </si>
  <si>
    <t>0022960</t>
  </si>
  <si>
    <t>董强</t>
  </si>
  <si>
    <t>132826196905180313</t>
  </si>
  <si>
    <t>固安县新中街3G品牌店</t>
  </si>
  <si>
    <t>0856805</t>
  </si>
  <si>
    <t>李雪江</t>
  </si>
  <si>
    <t>13282619740806501X</t>
  </si>
  <si>
    <t>lxj03166139</t>
    <phoneticPr fontId="7" type="noConversion"/>
  </si>
  <si>
    <t>0022947</t>
  </si>
  <si>
    <t>张春利</t>
  </si>
  <si>
    <t>132826197309090324</t>
  </si>
  <si>
    <t>zhangchunli123</t>
    <phoneticPr fontId="7" type="noConversion"/>
  </si>
  <si>
    <t>HE0017547</t>
  </si>
  <si>
    <t>宋杰</t>
  </si>
  <si>
    <t>132826198109011649</t>
  </si>
  <si>
    <t>HE0017548</t>
  </si>
  <si>
    <t>杨薇</t>
  </si>
  <si>
    <t>132826198108130320</t>
  </si>
  <si>
    <t>HE0020157</t>
  </si>
  <si>
    <t>颜蕊</t>
  </si>
  <si>
    <t>131022198910120349</t>
  </si>
  <si>
    <t>HE0017554</t>
  </si>
  <si>
    <t>王亚南</t>
  </si>
  <si>
    <t>131022198712020048</t>
  </si>
  <si>
    <t>HE0017553</t>
  </si>
  <si>
    <t>曹文静</t>
  </si>
  <si>
    <t>131127198203097028</t>
  </si>
  <si>
    <t>HE0021485</t>
  </si>
  <si>
    <t>王建平</t>
  </si>
  <si>
    <t>132826197910080020</t>
  </si>
  <si>
    <t>臧丽芳</t>
  </si>
  <si>
    <t>131022198203193821</t>
  </si>
  <si>
    <t>无</t>
    <phoneticPr fontId="2" type="noConversion"/>
  </si>
  <si>
    <t>刘杰</t>
  </si>
  <si>
    <t>131022199508031123</t>
  </si>
  <si>
    <t>asd518168</t>
    <phoneticPr fontId="7" type="noConversion"/>
  </si>
  <si>
    <t>李蕴恒</t>
  </si>
  <si>
    <t>131022199404220317</t>
  </si>
  <si>
    <t>L-yunheng</t>
    <phoneticPr fontId="7" type="noConversion"/>
  </si>
  <si>
    <t>王静</t>
  </si>
  <si>
    <t>13102219860104002X</t>
  </si>
  <si>
    <t>wj18330632757</t>
    <phoneticPr fontId="7" type="noConversion"/>
  </si>
  <si>
    <t>王重威</t>
  </si>
  <si>
    <t>杨志远</t>
  </si>
  <si>
    <t>131022199106205012</t>
  </si>
  <si>
    <t>yzy19910620</t>
    <phoneticPr fontId="7" type="noConversion"/>
  </si>
  <si>
    <t>宋静</t>
  </si>
  <si>
    <t>131022198904070322</t>
  </si>
  <si>
    <t>shouji132257831457</t>
    <phoneticPr fontId="7" type="noConversion"/>
  </si>
  <si>
    <t>史可</t>
  </si>
  <si>
    <t>131022199809274620</t>
  </si>
  <si>
    <t>sk952295402</t>
    <phoneticPr fontId="7" type="noConversion"/>
  </si>
  <si>
    <t>谭雅昕</t>
  </si>
  <si>
    <t>13102219880120544X</t>
  </si>
  <si>
    <t>ruoxi0630</t>
    <phoneticPr fontId="7" type="noConversion"/>
  </si>
  <si>
    <t>李平伟</t>
  </si>
  <si>
    <t>131022199510035027</t>
  </si>
  <si>
    <t>sdzlpw</t>
    <phoneticPr fontId="7" type="noConversion"/>
  </si>
  <si>
    <t>李倩</t>
  </si>
  <si>
    <t>131022198510124260</t>
  </si>
  <si>
    <t>刘堃</t>
  </si>
  <si>
    <t>131022199401030323</t>
  </si>
  <si>
    <t>qq_554384393</t>
    <phoneticPr fontId="7" type="noConversion"/>
  </si>
  <si>
    <t>固安县牛驼营业部</t>
    <phoneticPr fontId="7" type="noConversion"/>
  </si>
  <si>
    <t>HE0017525</t>
  </si>
  <si>
    <t>王丽娜</t>
    <phoneticPr fontId="7" type="noConversion"/>
  </si>
  <si>
    <t>131022198410045928</t>
  </si>
  <si>
    <t>wangln956</t>
    <phoneticPr fontId="7" type="noConversion"/>
  </si>
  <si>
    <t>黄笛</t>
    <phoneticPr fontId="7" type="noConversion"/>
  </si>
  <si>
    <t>131022199409170646</t>
  </si>
  <si>
    <t>hd740710794</t>
    <phoneticPr fontId="7" type="noConversion"/>
  </si>
  <si>
    <t>固安县马庄营业部</t>
  </si>
  <si>
    <t>HE0017533</t>
  </si>
  <si>
    <t>刘坤</t>
    <phoneticPr fontId="7" type="noConversion"/>
  </si>
  <si>
    <t>132022198405071128</t>
  </si>
  <si>
    <t>高中</t>
    <phoneticPr fontId="7" type="noConversion"/>
  </si>
  <si>
    <t>jingjingdetingwan</t>
    <phoneticPr fontId="7" type="noConversion"/>
  </si>
  <si>
    <t>HE0017531</t>
  </si>
  <si>
    <t>牛艳芹</t>
    <phoneticPr fontId="7" type="noConversion"/>
  </si>
  <si>
    <t>132826197707191147</t>
  </si>
  <si>
    <t>大专</t>
    <phoneticPr fontId="7" type="noConversion"/>
  </si>
  <si>
    <t>固安县宫村营业部</t>
    <phoneticPr fontId="2" type="noConversion"/>
  </si>
  <si>
    <t>HE0017499</t>
  </si>
  <si>
    <t>张学芳</t>
    <phoneticPr fontId="7" type="noConversion"/>
  </si>
  <si>
    <t>132826197310284644</t>
  </si>
  <si>
    <t>李华</t>
    <phoneticPr fontId="7" type="noConversion"/>
  </si>
  <si>
    <t>132826198103254623</t>
  </si>
  <si>
    <t>中专</t>
    <phoneticPr fontId="7" type="noConversion"/>
  </si>
  <si>
    <t>固安县彭村营业部</t>
  </si>
  <si>
    <t>白海杰</t>
    <phoneticPr fontId="7" type="noConversion"/>
  </si>
  <si>
    <t>131022199212105445</t>
  </si>
  <si>
    <t>baihaijie956467959</t>
    <phoneticPr fontId="7" type="noConversion"/>
  </si>
  <si>
    <t>齐倩</t>
    <phoneticPr fontId="7" type="noConversion"/>
  </si>
  <si>
    <t>131022199212262627</t>
  </si>
  <si>
    <t>Qiqian199</t>
    <phoneticPr fontId="7" type="noConversion"/>
  </si>
  <si>
    <t>廊坊市爱民道3G品牌店</t>
  </si>
  <si>
    <t>刘庆</t>
    <rPh sb="0" eb="1">
      <t>zhang san</t>
    </rPh>
    <phoneticPr fontId="12" type="noConversion"/>
  </si>
  <si>
    <t>郭丽</t>
  </si>
  <si>
    <t>1804053249</t>
  </si>
  <si>
    <t>侯俊</t>
    <phoneticPr fontId="12" type="noConversion"/>
  </si>
  <si>
    <t>大学本科</t>
    <phoneticPr fontId="12" type="noConversion"/>
  </si>
  <si>
    <t>1800816475</t>
  </si>
  <si>
    <t>安秋娜</t>
    <phoneticPr fontId="12" type="noConversion"/>
  </si>
  <si>
    <t>130225198310263329</t>
    <phoneticPr fontId="12" type="noConversion"/>
  </si>
  <si>
    <t>qq964367364</t>
    <phoneticPr fontId="12" type="noConversion"/>
  </si>
  <si>
    <t>1800932763</t>
  </si>
  <si>
    <t>刘芳</t>
    <phoneticPr fontId="12" type="noConversion"/>
  </si>
  <si>
    <t>131002198606234020</t>
  </si>
  <si>
    <t>1800993270</t>
  </si>
  <si>
    <t>任华颖</t>
    <phoneticPr fontId="12" type="noConversion"/>
  </si>
  <si>
    <t>132801197910304648</t>
  </si>
  <si>
    <t>1801079397</t>
  </si>
  <si>
    <t>袁巍</t>
    <phoneticPr fontId="12" type="noConversion"/>
  </si>
  <si>
    <t>131026198603088620</t>
    <phoneticPr fontId="12" type="noConversion"/>
  </si>
  <si>
    <t>臧美然</t>
    <phoneticPr fontId="12" type="noConversion"/>
  </si>
  <si>
    <t>131025198301162120</t>
    <phoneticPr fontId="12" type="noConversion"/>
  </si>
  <si>
    <t>xf1314_9999</t>
    <phoneticPr fontId="12" type="noConversion"/>
  </si>
  <si>
    <t>李艳芳</t>
    <phoneticPr fontId="12" type="noConversion"/>
  </si>
  <si>
    <t>131024198206255023</t>
    <phoneticPr fontId="12" type="noConversion"/>
  </si>
  <si>
    <t>hptsme</t>
    <phoneticPr fontId="12" type="noConversion"/>
  </si>
  <si>
    <t>营业员手机号码无法登陆</t>
    <phoneticPr fontId="12" type="noConversion"/>
  </si>
  <si>
    <t>廊坊</t>
    <phoneticPr fontId="12" type="noConversion"/>
  </si>
  <si>
    <t>大厂县中心营业厅</t>
    <phoneticPr fontId="7" type="noConversion"/>
  </si>
  <si>
    <t>0024006</t>
    <phoneticPr fontId="7" type="noConversion"/>
  </si>
  <si>
    <t>何秀芳</t>
    <phoneticPr fontId="7" type="noConversion"/>
  </si>
  <si>
    <t>132822197204151244</t>
    <phoneticPr fontId="7" type="noConversion"/>
  </si>
  <si>
    <t>大专</t>
    <phoneticPr fontId="7" type="noConversion"/>
  </si>
  <si>
    <t>HE0021141</t>
    <phoneticPr fontId="7" type="noConversion"/>
  </si>
  <si>
    <t>胡雅静</t>
    <phoneticPr fontId="7" type="noConversion"/>
  </si>
  <si>
    <t>132822198605022069</t>
    <phoneticPr fontId="7" type="noConversion"/>
  </si>
  <si>
    <t>hyj860325</t>
    <phoneticPr fontId="7" type="noConversion"/>
  </si>
  <si>
    <t>HE0021140</t>
    <phoneticPr fontId="7" type="noConversion"/>
  </si>
  <si>
    <t>陈月华</t>
    <phoneticPr fontId="7" type="noConversion"/>
  </si>
  <si>
    <t>131028198203072024</t>
    <phoneticPr fontId="7" type="noConversion"/>
  </si>
  <si>
    <t>chenyuehua619622</t>
    <phoneticPr fontId="7" type="noConversion"/>
  </si>
  <si>
    <t>HE0016397</t>
    <phoneticPr fontId="7" type="noConversion"/>
  </si>
  <si>
    <t>杨艳</t>
    <phoneticPr fontId="7" type="noConversion"/>
  </si>
  <si>
    <t>131028198207222026</t>
    <phoneticPr fontId="7" type="noConversion"/>
  </si>
  <si>
    <t>yangyang6977</t>
    <phoneticPr fontId="7" type="noConversion"/>
  </si>
  <si>
    <t>HE0016425</t>
    <phoneticPr fontId="7" type="noConversion"/>
  </si>
  <si>
    <t>杨天珍</t>
    <phoneticPr fontId="7" type="noConversion"/>
  </si>
  <si>
    <t>131028198709220063</t>
    <phoneticPr fontId="7" type="noConversion"/>
  </si>
  <si>
    <t>a27284838</t>
    <phoneticPr fontId="7" type="noConversion"/>
  </si>
  <si>
    <t>0856794</t>
    <phoneticPr fontId="7" type="noConversion"/>
  </si>
  <si>
    <t>齐文娟</t>
    <phoneticPr fontId="7" type="noConversion"/>
  </si>
  <si>
    <t>131028198707152044</t>
    <phoneticPr fontId="7" type="noConversion"/>
  </si>
  <si>
    <t>本科</t>
    <phoneticPr fontId="7" type="noConversion"/>
  </si>
  <si>
    <t>AliceLisha</t>
  </si>
  <si>
    <t>HE0020616</t>
    <phoneticPr fontId="7" type="noConversion"/>
  </si>
  <si>
    <t>刘欣</t>
    <phoneticPr fontId="7" type="noConversion"/>
  </si>
  <si>
    <t>131028198907222027</t>
    <phoneticPr fontId="7" type="noConversion"/>
  </si>
  <si>
    <t>HE0016418</t>
    <phoneticPr fontId="7" type="noConversion"/>
  </si>
  <si>
    <t>张明明</t>
    <phoneticPr fontId="7" type="noConversion"/>
  </si>
  <si>
    <t>131082199011291022</t>
    <phoneticPr fontId="7" type="noConversion"/>
  </si>
  <si>
    <t>高中</t>
    <phoneticPr fontId="7" type="noConversion"/>
  </si>
  <si>
    <t>zmm570086539</t>
    <phoneticPr fontId="7" type="noConversion"/>
  </si>
  <si>
    <t>HE0016421</t>
    <phoneticPr fontId="7" type="noConversion"/>
  </si>
  <si>
    <t>谷柯鑫</t>
    <phoneticPr fontId="7" type="noConversion"/>
  </si>
  <si>
    <t>412824199608030325</t>
    <phoneticPr fontId="7" type="noConversion"/>
  </si>
  <si>
    <t>左浚霏</t>
    <phoneticPr fontId="7" type="noConversion"/>
  </si>
  <si>
    <t>131028199403181246</t>
    <phoneticPr fontId="7" type="noConversion"/>
  </si>
  <si>
    <t>xyaoluanx</t>
    <phoneticPr fontId="7" type="noConversion"/>
  </si>
  <si>
    <t>刘刚</t>
    <phoneticPr fontId="7" type="noConversion"/>
  </si>
  <si>
    <t>131028199508170017</t>
    <phoneticPr fontId="7" type="noConversion"/>
  </si>
  <si>
    <t>afu652</t>
    <phoneticPr fontId="7" type="noConversion"/>
  </si>
  <si>
    <t>文安县局南环路营业厅</t>
  </si>
  <si>
    <t>HE0017591</t>
  </si>
  <si>
    <t>翟美娟</t>
  </si>
  <si>
    <t>131026198907220029</t>
  </si>
  <si>
    <t>专科</t>
    <phoneticPr fontId="12" type="noConversion"/>
  </si>
  <si>
    <t>HE0017583</t>
  </si>
  <si>
    <t>王艳</t>
  </si>
  <si>
    <t>13102519830415242X</t>
  </si>
  <si>
    <t>HE0017580</t>
  </si>
  <si>
    <t>李识举</t>
    <phoneticPr fontId="12" type="noConversion"/>
  </si>
  <si>
    <t>131026198607081047</t>
  </si>
  <si>
    <t>HE0017671</t>
  </si>
  <si>
    <t>纪俊娥</t>
    <phoneticPr fontId="12" type="noConversion"/>
  </si>
  <si>
    <t>131026198708160625</t>
  </si>
  <si>
    <t>HSLSY-HB1000244</t>
    <phoneticPr fontId="12" type="noConversion"/>
  </si>
  <si>
    <t>王萌萌</t>
    <phoneticPr fontId="12" type="noConversion"/>
  </si>
  <si>
    <t>131026198801040628</t>
    <phoneticPr fontId="12" type="noConversion"/>
  </si>
  <si>
    <t>wangmengmeng6074</t>
  </si>
  <si>
    <t>李梦甜</t>
    <phoneticPr fontId="12" type="noConversion"/>
  </si>
  <si>
    <t>131026199503048626</t>
    <phoneticPr fontId="12" type="noConversion"/>
  </si>
  <si>
    <t>永清益昌社区营业厅</t>
  </si>
  <si>
    <t>HE0021211</t>
  </si>
  <si>
    <t>张会娜</t>
  </si>
  <si>
    <t>13282519790401002X</t>
  </si>
  <si>
    <t>z18503162868</t>
  </si>
  <si>
    <t>HE0017281</t>
  </si>
  <si>
    <t>liuyanan6333</t>
  </si>
  <si>
    <t>HE0017253</t>
  </si>
  <si>
    <t>张伟影</t>
  </si>
  <si>
    <t>132825199202020644</t>
  </si>
  <si>
    <t>z812472225</t>
  </si>
  <si>
    <t>HE0017206</t>
  </si>
  <si>
    <t>张文惠</t>
  </si>
  <si>
    <t>132825199411040027</t>
  </si>
  <si>
    <t>zwhzwhzwh</t>
  </si>
  <si>
    <t>HE0017212</t>
  </si>
  <si>
    <t>田平平</t>
  </si>
  <si>
    <t>410811198708030041</t>
  </si>
  <si>
    <t>t867419364</t>
  </si>
  <si>
    <t>燕郊营宾路营业厅－3G销售店</t>
    <phoneticPr fontId="2" type="noConversion"/>
  </si>
  <si>
    <t>田贇</t>
    <phoneticPr fontId="12" type="noConversion"/>
  </si>
  <si>
    <t xml:space="preserve">13018319810904144X </t>
  </si>
  <si>
    <t>大学专科</t>
    <phoneticPr fontId="7" type="noConversion"/>
  </si>
  <si>
    <t>张扬</t>
    <phoneticPr fontId="12" type="noConversion"/>
  </si>
  <si>
    <t>131082198901172522</t>
    <phoneticPr fontId="12" type="noConversion"/>
  </si>
  <si>
    <t>a13215406222</t>
    <phoneticPr fontId="7" type="noConversion"/>
  </si>
  <si>
    <t>刘健</t>
    <phoneticPr fontId="12" type="noConversion"/>
  </si>
  <si>
    <t>131002198507123229</t>
    <phoneticPr fontId="12" type="noConversion"/>
  </si>
  <si>
    <t>刘薇薇</t>
    <phoneticPr fontId="12" type="noConversion"/>
  </si>
  <si>
    <t>232126198611072346</t>
    <phoneticPr fontId="12" type="noConversion"/>
  </si>
  <si>
    <t>廊坊市银河北路营业厅</t>
    <phoneticPr fontId="12" type="noConversion"/>
  </si>
  <si>
    <t>0665941</t>
    <phoneticPr fontId="12" type="noConversion"/>
  </si>
  <si>
    <t>周立萍</t>
    <phoneticPr fontId="12" type="noConversion"/>
  </si>
  <si>
    <t>132801197906253622</t>
    <phoneticPr fontId="12" type="noConversion"/>
  </si>
  <si>
    <t>zlp363228577</t>
    <phoneticPr fontId="12" type="noConversion"/>
  </si>
  <si>
    <t>0856565</t>
    <phoneticPr fontId="12" type="noConversion"/>
  </si>
  <si>
    <t>张新新</t>
    <phoneticPr fontId="12" type="noConversion"/>
  </si>
  <si>
    <t>13092119841010122X</t>
  </si>
  <si>
    <t>taoqibingbing</t>
    <phoneticPr fontId="12" type="noConversion"/>
  </si>
  <si>
    <t>HE0021468</t>
    <phoneticPr fontId="12" type="noConversion"/>
  </si>
  <si>
    <t>杨倩</t>
    <phoneticPr fontId="12" type="noConversion"/>
  </si>
  <si>
    <t>131002198608293647</t>
  </si>
  <si>
    <t>yq_0829</t>
    <phoneticPr fontId="12" type="noConversion"/>
  </si>
  <si>
    <t>HE0021330</t>
  </si>
  <si>
    <t>马丽娜</t>
    <phoneticPr fontId="12" type="noConversion"/>
  </si>
  <si>
    <t>mln851103</t>
    <phoneticPr fontId="12" type="noConversion"/>
  </si>
  <si>
    <t>HE0017436</t>
  </si>
  <si>
    <t>薛雪飞</t>
    <phoneticPr fontId="12" type="noConversion"/>
  </si>
  <si>
    <t>130703198012091521</t>
  </si>
  <si>
    <t>xxf198012</t>
    <phoneticPr fontId="12" type="noConversion"/>
  </si>
  <si>
    <t>HE0021467</t>
  </si>
  <si>
    <t>李娜</t>
    <phoneticPr fontId="12" type="noConversion"/>
  </si>
  <si>
    <t>131025198603180105</t>
  </si>
  <si>
    <t>lina0687_</t>
    <phoneticPr fontId="12" type="noConversion"/>
  </si>
  <si>
    <t>HE0021333</t>
  </si>
  <si>
    <t>郭志花</t>
    <phoneticPr fontId="12" type="noConversion"/>
  </si>
  <si>
    <t>142301198504180044</t>
    <phoneticPr fontId="12" type="noConversion"/>
  </si>
  <si>
    <t>qqq279294723</t>
    <phoneticPr fontId="12" type="noConversion"/>
  </si>
  <si>
    <t>0856564</t>
    <phoneticPr fontId="12" type="noConversion"/>
  </si>
  <si>
    <t>张建新</t>
    <phoneticPr fontId="12" type="noConversion"/>
  </si>
  <si>
    <t>131002198308213846</t>
    <phoneticPr fontId="12" type="noConversion"/>
  </si>
  <si>
    <t>xuer909</t>
    <phoneticPr fontId="12" type="noConversion"/>
  </si>
  <si>
    <t>HE0021463</t>
  </si>
  <si>
    <t>霍昭阳</t>
    <phoneticPr fontId="12" type="noConversion"/>
  </si>
  <si>
    <t>132825198712110047</t>
    <phoneticPr fontId="12" type="noConversion"/>
  </si>
  <si>
    <t>wxid_s16sjtgynmvs11</t>
    <phoneticPr fontId="12" type="noConversion"/>
  </si>
  <si>
    <t>HE0021473</t>
  </si>
  <si>
    <t>刘静</t>
    <phoneticPr fontId="12" type="noConversion"/>
  </si>
  <si>
    <t>131002198307224228</t>
  </si>
  <si>
    <t>qq51388742</t>
    <phoneticPr fontId="12" type="noConversion"/>
  </si>
  <si>
    <t>HE0021461</t>
  </si>
  <si>
    <t>李丹</t>
    <phoneticPr fontId="12" type="noConversion"/>
  </si>
  <si>
    <t>131002198505111523</t>
  </si>
  <si>
    <t>lidan18632610004</t>
    <phoneticPr fontId="12" type="noConversion"/>
  </si>
  <si>
    <t>HE0017442</t>
  </si>
  <si>
    <t>刘雅连</t>
    <phoneticPr fontId="12" type="noConversion"/>
  </si>
  <si>
    <t>131002198508162027</t>
  </si>
  <si>
    <t>q1055185651</t>
    <phoneticPr fontId="12" type="noConversion"/>
  </si>
  <si>
    <t>HE0017403</t>
    <phoneticPr fontId="12" type="noConversion"/>
  </si>
  <si>
    <t>尹宇仙</t>
    <phoneticPr fontId="12" type="noConversion"/>
  </si>
  <si>
    <t>131081198609010829</t>
  </si>
  <si>
    <t>qq287105083</t>
    <phoneticPr fontId="12" type="noConversion"/>
  </si>
  <si>
    <t>张洋</t>
    <phoneticPr fontId="12" type="noConversion"/>
  </si>
  <si>
    <t>12011419930414003X</t>
    <phoneticPr fontId="12" type="noConversion"/>
  </si>
  <si>
    <t>yang414925</t>
    <phoneticPr fontId="12" type="noConversion"/>
  </si>
  <si>
    <t>杜佳琨</t>
    <phoneticPr fontId="12" type="noConversion"/>
  </si>
  <si>
    <t>131025199401230017</t>
    <phoneticPr fontId="12" type="noConversion"/>
  </si>
  <si>
    <t>du96464206</t>
    <phoneticPr fontId="12" type="noConversion"/>
  </si>
  <si>
    <t>田萌萌</t>
    <phoneticPr fontId="12" type="noConversion"/>
  </si>
  <si>
    <t>13100219920610466X</t>
    <phoneticPr fontId="12" type="noConversion"/>
  </si>
  <si>
    <t>tm15630681992</t>
    <phoneticPr fontId="12" type="noConversion"/>
  </si>
  <si>
    <t>高朔</t>
    <phoneticPr fontId="12" type="noConversion"/>
  </si>
  <si>
    <t>131081199307251429</t>
    <phoneticPr fontId="12" type="noConversion"/>
  </si>
  <si>
    <t>sure930725</t>
    <phoneticPr fontId="12" type="noConversion"/>
  </si>
  <si>
    <t>安次区银河南路营业厅</t>
    <phoneticPr fontId="2" type="noConversion"/>
  </si>
  <si>
    <t>20327856</t>
  </si>
  <si>
    <t>郭子宇</t>
  </si>
  <si>
    <t>132825199412120213</t>
  </si>
  <si>
    <t>20327851</t>
  </si>
  <si>
    <t>李新</t>
  </si>
  <si>
    <t>131002198805154613</t>
  </si>
  <si>
    <t>20327853</t>
  </si>
  <si>
    <t>邱雷</t>
  </si>
  <si>
    <t>131081199209091417</t>
  </si>
  <si>
    <t>20327857</t>
  </si>
  <si>
    <t>李思洁</t>
  </si>
  <si>
    <t>20327852</t>
  </si>
  <si>
    <t>宋付静</t>
  </si>
  <si>
    <t>20327854</t>
  </si>
  <si>
    <t>娄丽娜</t>
  </si>
  <si>
    <t>q1021467058</t>
  </si>
  <si>
    <t>20327858</t>
  </si>
  <si>
    <t>杨亚菲</t>
  </si>
  <si>
    <t>131023198703292224</t>
  </si>
  <si>
    <t>yf_0309</t>
  </si>
  <si>
    <t>王婷婷</t>
  </si>
  <si>
    <t>131002199805252226</t>
  </si>
  <si>
    <t>范青荣</t>
  </si>
  <si>
    <t>131025199512100055</t>
  </si>
  <si>
    <t>张越</t>
  </si>
  <si>
    <t>131025199102100044</t>
  </si>
  <si>
    <t>苏慧</t>
  </si>
  <si>
    <t>131002199208180068</t>
  </si>
  <si>
    <t>霸州胜芳中星路营业厅</t>
    <phoneticPr fontId="2" type="noConversion"/>
  </si>
  <si>
    <t>0841076</t>
    <phoneticPr fontId="7" type="noConversion"/>
  </si>
  <si>
    <t>杨哲</t>
    <phoneticPr fontId="7" type="noConversion"/>
  </si>
  <si>
    <t>131081198410012528</t>
    <phoneticPr fontId="7" type="noConversion"/>
  </si>
  <si>
    <t>YZ18632671698</t>
    <phoneticPr fontId="7" type="noConversion"/>
  </si>
  <si>
    <t>HE0017159</t>
    <phoneticPr fontId="7" type="noConversion"/>
  </si>
  <si>
    <t>周志红</t>
    <phoneticPr fontId="7" type="noConversion"/>
  </si>
  <si>
    <t>13108119780529254X</t>
    <phoneticPr fontId="7" type="noConversion"/>
  </si>
  <si>
    <t>zhouzhihong501011</t>
    <phoneticPr fontId="7" type="noConversion"/>
  </si>
  <si>
    <t>HE0017162</t>
    <phoneticPr fontId="7" type="noConversion"/>
  </si>
  <si>
    <t>齐卫军</t>
    <phoneticPr fontId="7" type="noConversion"/>
  </si>
  <si>
    <t>131081197704092522</t>
    <phoneticPr fontId="7" type="noConversion"/>
  </si>
  <si>
    <t>qiweijun9869</t>
    <phoneticPr fontId="7" type="noConversion"/>
  </si>
  <si>
    <t>HE0021293</t>
    <phoneticPr fontId="7" type="noConversion"/>
  </si>
  <si>
    <t>张英妹</t>
    <phoneticPr fontId="7" type="noConversion"/>
  </si>
  <si>
    <t>131081198703092584</t>
    <phoneticPr fontId="7" type="noConversion"/>
  </si>
  <si>
    <t>zym18603162462</t>
    <phoneticPr fontId="7" type="noConversion"/>
  </si>
  <si>
    <t>HE0021291</t>
    <phoneticPr fontId="7" type="noConversion"/>
  </si>
  <si>
    <t>任林林</t>
    <phoneticPr fontId="7" type="noConversion"/>
  </si>
  <si>
    <t>131081198607272542</t>
    <phoneticPr fontId="7" type="noConversion"/>
  </si>
  <si>
    <t>renlin186</t>
    <phoneticPr fontId="7" type="noConversion"/>
  </si>
  <si>
    <t>HE0021290</t>
    <phoneticPr fontId="7" type="noConversion"/>
  </si>
  <si>
    <t>王利军</t>
    <phoneticPr fontId="7" type="noConversion"/>
  </si>
  <si>
    <t>131081197603252523</t>
    <phoneticPr fontId="7" type="noConversion"/>
  </si>
  <si>
    <t>feikuobaobei</t>
    <phoneticPr fontId="7" type="noConversion"/>
  </si>
  <si>
    <t>HE0017079</t>
    <phoneticPr fontId="7" type="noConversion"/>
  </si>
  <si>
    <t>陈玉超</t>
    <phoneticPr fontId="7" type="noConversion"/>
  </si>
  <si>
    <t>131081198705072544</t>
    <phoneticPr fontId="7" type="noConversion"/>
  </si>
  <si>
    <t>18631676201</t>
    <phoneticPr fontId="7" type="noConversion"/>
  </si>
  <si>
    <t>xuan_xuan_20081213</t>
    <phoneticPr fontId="7" type="noConversion"/>
  </si>
  <si>
    <t>HE0017583</t>
    <phoneticPr fontId="7" type="noConversion"/>
  </si>
  <si>
    <t>王艳</t>
    <phoneticPr fontId="7" type="noConversion"/>
  </si>
  <si>
    <t>131081198904252564</t>
    <phoneticPr fontId="7" type="noConversion"/>
  </si>
  <si>
    <t>18630455766</t>
    <phoneticPr fontId="7" type="noConversion"/>
  </si>
  <si>
    <t>qq326268432</t>
    <phoneticPr fontId="7" type="noConversion"/>
  </si>
  <si>
    <t>张倩</t>
    <phoneticPr fontId="7" type="noConversion"/>
  </si>
  <si>
    <t>131081199206132543</t>
    <phoneticPr fontId="7" type="noConversion"/>
  </si>
  <si>
    <t>xiaoqian521131421</t>
    <phoneticPr fontId="7" type="noConversion"/>
  </si>
  <si>
    <t>俞晴</t>
    <phoneticPr fontId="7" type="noConversion"/>
  </si>
  <si>
    <t>13108119961218252X</t>
    <phoneticPr fontId="7" type="noConversion"/>
  </si>
  <si>
    <t>WUGUIMI</t>
    <phoneticPr fontId="7" type="noConversion"/>
  </si>
  <si>
    <t>霸州胜芳凯顺路营业厅</t>
    <phoneticPr fontId="2" type="noConversion"/>
  </si>
  <si>
    <t>HE0017167</t>
    <phoneticPr fontId="7" type="noConversion"/>
  </si>
  <si>
    <t>屠会敏</t>
    <phoneticPr fontId="7" type="noConversion"/>
  </si>
  <si>
    <t>131081198101252544</t>
    <phoneticPr fontId="7" type="noConversion"/>
  </si>
  <si>
    <t>xiaolian_shuaishuai</t>
    <phoneticPr fontId="7" type="noConversion"/>
  </si>
  <si>
    <t>HE0017160</t>
    <phoneticPr fontId="7" type="noConversion"/>
  </si>
  <si>
    <t>杨学</t>
    <phoneticPr fontId="7" type="noConversion"/>
  </si>
  <si>
    <t>131081198609242523</t>
    <phoneticPr fontId="7" type="noConversion"/>
  </si>
  <si>
    <t>yang914423</t>
    <phoneticPr fontId="7" type="noConversion"/>
  </si>
  <si>
    <t>HE0017164</t>
    <phoneticPr fontId="7" type="noConversion"/>
  </si>
  <si>
    <t>陈令红</t>
    <phoneticPr fontId="7" type="noConversion"/>
  </si>
  <si>
    <t>132827196910032549</t>
    <phoneticPr fontId="7" type="noConversion"/>
  </si>
  <si>
    <t>初中</t>
    <phoneticPr fontId="7" type="noConversion"/>
  </si>
  <si>
    <t>rtf8702</t>
    <phoneticPr fontId="7" type="noConversion"/>
  </si>
  <si>
    <t>HE0021292</t>
    <phoneticPr fontId="7" type="noConversion"/>
  </si>
  <si>
    <t>宗祥伟</t>
    <phoneticPr fontId="7" type="noConversion"/>
  </si>
  <si>
    <t>131081198011162529</t>
    <phoneticPr fontId="7" type="noConversion"/>
  </si>
  <si>
    <t>HE0017093</t>
    <phoneticPr fontId="7" type="noConversion"/>
  </si>
  <si>
    <t>刘晶</t>
    <phoneticPr fontId="7" type="noConversion"/>
  </si>
  <si>
    <t>131081198810102581</t>
    <phoneticPr fontId="7" type="noConversion"/>
  </si>
  <si>
    <t>vanillajing</t>
    <phoneticPr fontId="7" type="noConversion"/>
  </si>
  <si>
    <t>郭香</t>
    <phoneticPr fontId="7" type="noConversion"/>
  </si>
  <si>
    <t>131081199108132320</t>
    <phoneticPr fontId="7" type="noConversion"/>
  </si>
  <si>
    <t>Q7496395</t>
    <phoneticPr fontId="7" type="noConversion"/>
  </si>
  <si>
    <t>李士斌</t>
    <phoneticPr fontId="7" type="noConversion"/>
  </si>
  <si>
    <t>131081198909042515</t>
    <phoneticPr fontId="7" type="noConversion"/>
  </si>
  <si>
    <t>lishibin1003</t>
    <phoneticPr fontId="7" type="noConversion"/>
  </si>
  <si>
    <t>三河中心营业厅</t>
  </si>
  <si>
    <t>HE0016769</t>
  </si>
  <si>
    <t>雷聪</t>
  </si>
  <si>
    <t>HE0016878</t>
  </si>
  <si>
    <t>赵凤桐</t>
  </si>
  <si>
    <t>HE0016760</t>
  </si>
  <si>
    <t>高海娜</t>
  </si>
  <si>
    <t>HE0016845</t>
  </si>
  <si>
    <t>闫好学</t>
  </si>
  <si>
    <t>131082199211185822</t>
  </si>
  <si>
    <t>hao11185822</t>
  </si>
  <si>
    <t>HE0016762</t>
  </si>
  <si>
    <t>郭慧颖</t>
  </si>
  <si>
    <t>HE0016843</t>
  </si>
  <si>
    <t>徐文娟</t>
  </si>
  <si>
    <t>131082198207275847</t>
  </si>
  <si>
    <t>HE0016820</t>
  </si>
  <si>
    <t>田佳盈</t>
  </si>
  <si>
    <t>131082199205045823</t>
  </si>
  <si>
    <t>HE0016860</t>
  </si>
  <si>
    <t>张海娇</t>
  </si>
  <si>
    <t>131082198709244127</t>
  </si>
  <si>
    <t>HE0016543</t>
  </si>
  <si>
    <t>贾立楠</t>
  </si>
  <si>
    <t>廊坊开发区中国联通营业厅</t>
  </si>
  <si>
    <t>0856827</t>
  </si>
  <si>
    <t>王九红</t>
  </si>
  <si>
    <t>132801197404181243</t>
  </si>
  <si>
    <t>18633618998</t>
  </si>
  <si>
    <t>HE0016537</t>
  </si>
  <si>
    <t>郭艳敏</t>
  </si>
  <si>
    <t>131026198509136067</t>
  </si>
  <si>
    <t>18603167939</t>
  </si>
  <si>
    <t>HE0016533</t>
  </si>
  <si>
    <t>刘颖轩</t>
  </si>
  <si>
    <t>13102619930826442X</t>
  </si>
  <si>
    <t>13333266056</t>
  </si>
  <si>
    <t>HE0016577</t>
  </si>
  <si>
    <t>谢继丹</t>
  </si>
  <si>
    <t>131025199412250021</t>
  </si>
  <si>
    <t>18630430608</t>
  </si>
  <si>
    <t>xiee258</t>
  </si>
  <si>
    <t>HE0021155</t>
  </si>
  <si>
    <t>谢相利</t>
  </si>
  <si>
    <t>130602197810120925</t>
  </si>
  <si>
    <t>18633609658</t>
  </si>
  <si>
    <t>xiexiangli_6</t>
  </si>
  <si>
    <t>HE0020088</t>
  </si>
  <si>
    <t>孟德杰</t>
  </si>
  <si>
    <t>131081199203262342</t>
  </si>
  <si>
    <t>18630665565</t>
  </si>
  <si>
    <t>meng512281389</t>
  </si>
  <si>
    <t>HE0016555</t>
  </si>
  <si>
    <t>武蒙玉</t>
  </si>
  <si>
    <t>131026198911275567</t>
  </si>
  <si>
    <t>闫静</t>
  </si>
  <si>
    <t>131023199306031244</t>
  </si>
  <si>
    <t>yanjing19930603</t>
  </si>
  <si>
    <t>杨夕</t>
  </si>
  <si>
    <t>131025199212291523</t>
  </si>
  <si>
    <t>朱俊楠</t>
  </si>
  <si>
    <t>大专</t>
    <phoneticPr fontId="2" type="noConversion"/>
  </si>
  <si>
    <t>nannan1921719306</t>
  </si>
  <si>
    <t>廊坊市和平路营业厅</t>
    <phoneticPr fontId="2" type="noConversion"/>
  </si>
  <si>
    <t>HE0021465</t>
  </si>
  <si>
    <t>宋玉琼</t>
  </si>
  <si>
    <t>131124198605112287</t>
  </si>
  <si>
    <t>HE0017444</t>
  </si>
  <si>
    <t>卢美华</t>
  </si>
  <si>
    <t>131002198205103062</t>
  </si>
  <si>
    <t>HE0021470</t>
  </si>
  <si>
    <t>魏倩倩</t>
  </si>
  <si>
    <t>131025198512025126</t>
  </si>
  <si>
    <t>HE0021472</t>
  </si>
  <si>
    <t>杨静</t>
  </si>
  <si>
    <t>13100219890802044X</t>
  </si>
  <si>
    <t>HE0017439</t>
  </si>
  <si>
    <t>卢艳梅</t>
  </si>
  <si>
    <t>131025198408123324</t>
  </si>
  <si>
    <t>HE0021462</t>
  </si>
  <si>
    <t>查文娟</t>
  </si>
  <si>
    <t>131002198206212025</t>
  </si>
  <si>
    <t>HE0017400</t>
  </si>
  <si>
    <t>张丹</t>
  </si>
  <si>
    <t>131002199010042241</t>
  </si>
  <si>
    <t>HE0017392</t>
  </si>
  <si>
    <t>岳岱峥</t>
  </si>
  <si>
    <t>13282519880219001X</t>
  </si>
  <si>
    <t>李丹阳</t>
  </si>
  <si>
    <t>131026199103258640</t>
  </si>
  <si>
    <t>于璐</t>
  </si>
  <si>
    <t>131025199003010086</t>
  </si>
  <si>
    <t>王琦</t>
  </si>
  <si>
    <t>131025199401015122</t>
  </si>
  <si>
    <t>张华</t>
  </si>
  <si>
    <t>131002198901204633</t>
  </si>
  <si>
    <t>邵波</t>
  </si>
  <si>
    <t>131002198706202421</t>
  </si>
  <si>
    <t>张茜</t>
  </si>
  <si>
    <t>131002198904094222</t>
  </si>
  <si>
    <t>刘振仙</t>
  </si>
  <si>
    <t>131024198204194423</t>
  </si>
  <si>
    <t>郑蕊</t>
  </si>
  <si>
    <t>131002199602013022</t>
  </si>
  <si>
    <t>廊坊市万向城营业厅</t>
  </si>
  <si>
    <t>田影</t>
  </si>
  <si>
    <t>131026199403106526</t>
  </si>
  <si>
    <t>T1192185548</t>
  </si>
  <si>
    <t>陶嘉</t>
  </si>
  <si>
    <t>13280119960216382X</t>
  </si>
  <si>
    <t>loveWUDAOloveQQ</t>
  </si>
  <si>
    <t>程璠漪</t>
  </si>
  <si>
    <t>womendeai-jing</t>
  </si>
  <si>
    <t>付思雨</t>
  </si>
  <si>
    <t>131002199107134417</t>
  </si>
  <si>
    <t>QQ475783512</t>
  </si>
  <si>
    <t>大城县局营业厅</t>
  </si>
  <si>
    <t>HE0017051</t>
  </si>
  <si>
    <t>郝雨柔</t>
  </si>
  <si>
    <t>131025198510254822</t>
  </si>
  <si>
    <t>HE0017047</t>
  </si>
  <si>
    <t>申伟</t>
  </si>
  <si>
    <t>131025199001050105</t>
  </si>
  <si>
    <t>HE0017043</t>
  </si>
  <si>
    <t>田哲杰</t>
  </si>
  <si>
    <t>131025198808100084</t>
  </si>
  <si>
    <t>HE0017041</t>
  </si>
  <si>
    <t>范春娇</t>
  </si>
  <si>
    <t>131025198703150042</t>
  </si>
  <si>
    <t>HE0017027</t>
  </si>
  <si>
    <t>薛莲</t>
  </si>
  <si>
    <t>131025198709092525</t>
  </si>
  <si>
    <t>HE0017052</t>
  </si>
  <si>
    <t>刘威</t>
  </si>
  <si>
    <t>131025198701270067</t>
  </si>
  <si>
    <t>HE0017049</t>
  </si>
  <si>
    <t>131025198910103388</t>
  </si>
  <si>
    <t>HE0017028</t>
  </si>
  <si>
    <t>昝洋洋</t>
  </si>
  <si>
    <t>HE0017042</t>
  </si>
  <si>
    <t>张曼曼</t>
  </si>
  <si>
    <t>131025198501150626</t>
  </si>
  <si>
    <t>HE0017055</t>
  </si>
  <si>
    <t>邓青</t>
  </si>
  <si>
    <t>131025198903090064</t>
  </si>
  <si>
    <t>HE0021239</t>
  </si>
  <si>
    <t>张乃翰</t>
  </si>
  <si>
    <t>131025199104233027</t>
  </si>
  <si>
    <t>HE0017045</t>
  </si>
  <si>
    <t>窦雪</t>
  </si>
  <si>
    <t>131025199101061549</t>
  </si>
  <si>
    <t>HE0018813</t>
  </si>
  <si>
    <t>刘璐瑶</t>
  </si>
  <si>
    <t>131025199303070021</t>
  </si>
  <si>
    <t>HE0021232</t>
  </si>
  <si>
    <t>梁宁</t>
  </si>
  <si>
    <t>13102519890225010X</t>
  </si>
  <si>
    <t>HE0021254</t>
  </si>
  <si>
    <t>邵晴晴</t>
  </si>
  <si>
    <t>131025199207055120</t>
  </si>
  <si>
    <t>文安县局政通道营业厅</t>
  </si>
  <si>
    <t>HE0017577</t>
  </si>
  <si>
    <t>何佳佳</t>
    <phoneticPr fontId="12" type="noConversion"/>
  </si>
  <si>
    <t>131026198501241022</t>
  </si>
  <si>
    <t>HE0017616</t>
  </si>
  <si>
    <t>张盼盼</t>
  </si>
  <si>
    <t>131026198901011023</t>
  </si>
  <si>
    <t>孙梁颖</t>
    <phoneticPr fontId="12" type="noConversion"/>
  </si>
  <si>
    <t>131026199401012323</t>
    <phoneticPr fontId="12" type="noConversion"/>
  </si>
  <si>
    <t>霸州岔河集营业厅</t>
  </si>
  <si>
    <t>HE0017086</t>
  </si>
  <si>
    <t>李雪娇</t>
  </si>
  <si>
    <t>131081198802120624</t>
  </si>
  <si>
    <t>霸州临津营业部</t>
    <phoneticPr fontId="12" type="noConversion"/>
  </si>
  <si>
    <t>HE0017114</t>
    <phoneticPr fontId="12" type="noConversion"/>
  </si>
  <si>
    <t>王丽</t>
    <phoneticPr fontId="12" type="noConversion"/>
  </si>
  <si>
    <t>131081197606180422</t>
    <phoneticPr fontId="12" type="noConversion"/>
  </si>
  <si>
    <t>永清益昌社区营业厅</t>
    <phoneticPr fontId="12" type="noConversion"/>
  </si>
  <si>
    <t>HE0017276</t>
    <phoneticPr fontId="12" type="noConversion"/>
  </si>
  <si>
    <t>张凤华</t>
    <phoneticPr fontId="12" type="noConversion"/>
  </si>
  <si>
    <t>132825198209232442</t>
    <phoneticPr fontId="12" type="noConversion"/>
  </si>
  <si>
    <t>zhangfenghua0030</t>
    <phoneticPr fontId="12" type="noConversion"/>
  </si>
  <si>
    <t>HE0017283</t>
    <phoneticPr fontId="12" type="noConversion"/>
  </si>
  <si>
    <t>陈颖</t>
    <phoneticPr fontId="12" type="noConversion"/>
  </si>
  <si>
    <t>131023198602090025</t>
    <phoneticPr fontId="12" type="noConversion"/>
  </si>
  <si>
    <t>cy18603164297</t>
    <phoneticPr fontId="12" type="noConversion"/>
  </si>
  <si>
    <t>HE0017277</t>
    <phoneticPr fontId="12" type="noConversion"/>
  </si>
  <si>
    <t>夏江华</t>
    <phoneticPr fontId="12" type="noConversion"/>
  </si>
  <si>
    <t>132825197508020023</t>
    <phoneticPr fontId="12" type="noConversion"/>
  </si>
  <si>
    <t>xiajianghua003</t>
    <phoneticPr fontId="12" type="noConversion"/>
  </si>
  <si>
    <t>所属市</t>
    <phoneticPr fontId="7" type="noConversion"/>
  </si>
  <si>
    <t>衡水</t>
    <phoneticPr fontId="7" type="noConversion"/>
  </si>
  <si>
    <t>阜城县局营业厅</t>
    <phoneticPr fontId="7" type="noConversion"/>
  </si>
  <si>
    <t>0663150</t>
  </si>
  <si>
    <t>甄伟伟</t>
    <phoneticPr fontId="12" type="noConversion"/>
  </si>
  <si>
    <t>131128198409203929</t>
    <phoneticPr fontId="12" type="noConversion"/>
  </si>
  <si>
    <t xml:space="preserve"> weiwei-1024</t>
    <phoneticPr fontId="7" type="noConversion"/>
  </si>
  <si>
    <t>衡水</t>
    <phoneticPr fontId="7" type="noConversion"/>
  </si>
  <si>
    <t>阜城县局营业厅</t>
    <phoneticPr fontId="7" type="noConversion"/>
  </si>
  <si>
    <t>HE0009503</t>
  </si>
  <si>
    <t>杜晓会</t>
    <phoneticPr fontId="12" type="noConversion"/>
  </si>
  <si>
    <t>133031198107272421</t>
    <phoneticPr fontId="12" type="noConversion"/>
  </si>
  <si>
    <t>大专</t>
    <phoneticPr fontId="7" type="noConversion"/>
  </si>
  <si>
    <t>xiangfeng003</t>
    <phoneticPr fontId="7" type="noConversion"/>
  </si>
  <si>
    <t>0663146</t>
  </si>
  <si>
    <t>寇倩</t>
    <phoneticPr fontId="12" type="noConversion"/>
  </si>
  <si>
    <t>131102198507053086</t>
    <phoneticPr fontId="12" type="noConversion"/>
  </si>
  <si>
    <t>本科</t>
    <phoneticPr fontId="7" type="noConversion"/>
  </si>
  <si>
    <t>fykq8866</t>
    <phoneticPr fontId="7" type="noConversion"/>
  </si>
  <si>
    <t>0229712</t>
  </si>
  <si>
    <t>白娟</t>
    <phoneticPr fontId="12" type="noConversion"/>
  </si>
  <si>
    <t>130102197905142425</t>
    <phoneticPr fontId="12" type="noConversion"/>
  </si>
  <si>
    <t>qq1123957850</t>
    <phoneticPr fontId="7" type="noConversion"/>
  </si>
  <si>
    <t>0663402</t>
  </si>
  <si>
    <t>孟娜娜</t>
    <phoneticPr fontId="12" type="noConversion"/>
  </si>
  <si>
    <t>131128198703166620</t>
    <phoneticPr fontId="12" type="noConversion"/>
  </si>
  <si>
    <t>qrz2009_0205</t>
    <phoneticPr fontId="7" type="noConversion"/>
  </si>
  <si>
    <t>0662365</t>
  </si>
  <si>
    <t>史海燕</t>
    <phoneticPr fontId="12" type="noConversion"/>
  </si>
  <si>
    <t>131128198310160084</t>
    <phoneticPr fontId="12" type="noConversion"/>
  </si>
  <si>
    <t>0229714</t>
  </si>
  <si>
    <t>王艳美</t>
    <phoneticPr fontId="12" type="noConversion"/>
  </si>
  <si>
    <t>131102198112254449</t>
    <phoneticPr fontId="12" type="noConversion"/>
  </si>
  <si>
    <t>wwwtianyi0</t>
    <phoneticPr fontId="7" type="noConversion"/>
  </si>
  <si>
    <t>HE0009956</t>
  </si>
  <si>
    <t>孙楠</t>
    <phoneticPr fontId="12" type="noConversion"/>
  </si>
  <si>
    <t>131128199009090640</t>
    <phoneticPr fontId="12" type="noConversion"/>
  </si>
  <si>
    <t>wangxue207189</t>
    <phoneticPr fontId="7" type="noConversion"/>
  </si>
  <si>
    <t>衡水冀州市和平路营业厅</t>
    <phoneticPr fontId="7" type="noConversion"/>
  </si>
  <si>
    <t>张英丽</t>
    <rPh sb="0" eb="1">
      <t>zhang san</t>
    </rPh>
    <phoneticPr fontId="7" type="noConversion"/>
  </si>
  <si>
    <t>133022198011112363</t>
    <phoneticPr fontId="7" type="noConversion"/>
  </si>
  <si>
    <t>袁玉霞</t>
    <phoneticPr fontId="7" type="noConversion"/>
  </si>
  <si>
    <t>130530198104062523</t>
    <phoneticPr fontId="7" type="noConversion"/>
  </si>
  <si>
    <t>专科</t>
    <phoneticPr fontId="7" type="noConversion"/>
  </si>
  <si>
    <t>方月霞</t>
    <phoneticPr fontId="7" type="noConversion"/>
  </si>
  <si>
    <t>131181198109152121</t>
    <phoneticPr fontId="2" type="noConversion"/>
  </si>
  <si>
    <t>杨洋</t>
    <phoneticPr fontId="7" type="noConversion"/>
  </si>
  <si>
    <t>衡水饶阳县人民路营业厅</t>
    <phoneticPr fontId="7" type="noConversion"/>
  </si>
  <si>
    <t>HE0010067</t>
    <phoneticPr fontId="7" type="noConversion"/>
  </si>
  <si>
    <t>杨谊浅</t>
    <phoneticPr fontId="7" type="noConversion"/>
  </si>
  <si>
    <t>131124198901090465</t>
    <phoneticPr fontId="7" type="noConversion"/>
  </si>
  <si>
    <t>大学专科</t>
    <phoneticPr fontId="7" type="noConversion"/>
  </si>
  <si>
    <t>HE0009638</t>
    <phoneticPr fontId="7" type="noConversion"/>
  </si>
  <si>
    <t>许杏梅</t>
    <phoneticPr fontId="7" type="noConversion"/>
  </si>
  <si>
    <t>131124198708162826</t>
    <phoneticPr fontId="7" type="noConversion"/>
  </si>
  <si>
    <t>HE0010068</t>
    <phoneticPr fontId="7" type="noConversion"/>
  </si>
  <si>
    <t>边奕明</t>
    <phoneticPr fontId="7" type="noConversion"/>
  </si>
  <si>
    <t>131124199203200246</t>
    <phoneticPr fontId="7" type="noConversion"/>
  </si>
  <si>
    <t>HE0009636</t>
    <phoneticPr fontId="7" type="noConversion"/>
  </si>
  <si>
    <t>刘亚明</t>
    <phoneticPr fontId="7" type="noConversion"/>
  </si>
  <si>
    <t>13112419820810024X</t>
    <phoneticPr fontId="7" type="noConversion"/>
  </si>
  <si>
    <t>xiaozuzong077013</t>
    <phoneticPr fontId="7" type="noConversion"/>
  </si>
  <si>
    <t>HE0009913</t>
    <phoneticPr fontId="7" type="noConversion"/>
  </si>
  <si>
    <t>孙凡凡</t>
    <phoneticPr fontId="7" type="noConversion"/>
  </si>
  <si>
    <t>131124198606120043</t>
    <phoneticPr fontId="7" type="noConversion"/>
  </si>
  <si>
    <t>sff13231840777</t>
    <phoneticPr fontId="7" type="noConversion"/>
  </si>
  <si>
    <t>HE0009411</t>
    <phoneticPr fontId="7" type="noConversion"/>
  </si>
  <si>
    <t>宋士卫</t>
    <phoneticPr fontId="7" type="noConversion"/>
  </si>
  <si>
    <t>133027197505141428</t>
    <phoneticPr fontId="7" type="noConversion"/>
  </si>
  <si>
    <t>葛玉芳</t>
    <phoneticPr fontId="7" type="noConversion"/>
  </si>
  <si>
    <t>131124198209102300</t>
  </si>
  <si>
    <t>hs38669540</t>
    <phoneticPr fontId="7" type="noConversion"/>
  </si>
  <si>
    <t>衡水市桃城区中华分局中华营业厅</t>
  </si>
  <si>
    <t>王毅华</t>
  </si>
  <si>
    <t>13300119791027030X</t>
    <phoneticPr fontId="7" type="noConversion"/>
  </si>
  <si>
    <t>wxid_5981549815921</t>
    <phoneticPr fontId="7" type="noConversion"/>
  </si>
  <si>
    <t>阴丽娜</t>
  </si>
  <si>
    <t>131181198312101725</t>
  </si>
  <si>
    <t>赵琳琳</t>
  </si>
  <si>
    <t>131124198812172864</t>
  </si>
  <si>
    <t>zhaolinlin4881</t>
    <phoneticPr fontId="7" type="noConversion"/>
  </si>
  <si>
    <t>吴晓平</t>
  </si>
  <si>
    <t>131102198602201040</t>
  </si>
  <si>
    <t>wxid_rlhlp8gyfzdh11</t>
    <phoneticPr fontId="7" type="noConversion"/>
  </si>
  <si>
    <t>商洪兰</t>
  </si>
  <si>
    <t>131102198907070627</t>
  </si>
  <si>
    <t>张丽</t>
  </si>
  <si>
    <t>131124198510080040</t>
  </si>
  <si>
    <t>zhangli_381108</t>
    <phoneticPr fontId="7" type="noConversion"/>
  </si>
  <si>
    <t>张翠绿</t>
  </si>
  <si>
    <t>131124198704033242</t>
  </si>
  <si>
    <t>扈晓玮</t>
  </si>
  <si>
    <t>13112219890228084X</t>
  </si>
  <si>
    <t>郭婷婷</t>
  </si>
  <si>
    <t>131123199105183642</t>
  </si>
  <si>
    <t>李红艳</t>
  </si>
  <si>
    <t>131102198704193029</t>
    <phoneticPr fontId="7" type="noConversion"/>
  </si>
  <si>
    <t>lihongyan738242</t>
    <phoneticPr fontId="7" type="noConversion"/>
  </si>
  <si>
    <t>刘荣</t>
  </si>
  <si>
    <t>131121199103044427</t>
  </si>
  <si>
    <t>L282631466</t>
    <phoneticPr fontId="7" type="noConversion"/>
  </si>
  <si>
    <t>王庆</t>
  </si>
  <si>
    <t>131102198710063423</t>
  </si>
  <si>
    <t>wxid_i27eki2coc9h21</t>
    <phoneticPr fontId="7" type="noConversion"/>
  </si>
  <si>
    <t>吴国英</t>
  </si>
  <si>
    <t>131102198510084422</t>
  </si>
  <si>
    <t>贾嫣然</t>
  </si>
  <si>
    <t>131127198711095264</t>
    <phoneticPr fontId="7" type="noConversion"/>
  </si>
  <si>
    <t>yanran152216227</t>
    <phoneticPr fontId="7" type="noConversion"/>
  </si>
  <si>
    <t>乔静</t>
  </si>
  <si>
    <t>131102198404291022</t>
    <phoneticPr fontId="7" type="noConversion"/>
  </si>
  <si>
    <t>候静华</t>
    <phoneticPr fontId="7" type="noConversion"/>
  </si>
  <si>
    <t>131122198911173245</t>
    <phoneticPr fontId="7" type="noConversion"/>
  </si>
  <si>
    <t>衡水桃城区和平分局新华路营业厅</t>
  </si>
  <si>
    <t>1805602869</t>
  </si>
  <si>
    <t>李凯莉</t>
  </si>
  <si>
    <t>131122199211200024</t>
  </si>
  <si>
    <t>1805602871</t>
  </si>
  <si>
    <t>安璐</t>
  </si>
  <si>
    <t>131102198906140427</t>
  </si>
  <si>
    <t>1805602885</t>
  </si>
  <si>
    <t>周群</t>
  </si>
  <si>
    <t>130923199202283023</t>
  </si>
  <si>
    <t>1805753705</t>
  </si>
  <si>
    <t>周晗</t>
  </si>
  <si>
    <t>13112319900907362X</t>
  </si>
  <si>
    <t>1805767730</t>
  </si>
  <si>
    <t>王勋</t>
  </si>
  <si>
    <t>131102198912083414</t>
  </si>
  <si>
    <t>1803259847</t>
  </si>
  <si>
    <t>刘丹丹</t>
  </si>
  <si>
    <t>1803350383</t>
  </si>
  <si>
    <t>崔倩倩</t>
  </si>
  <si>
    <t>131102198901200224</t>
  </si>
  <si>
    <t>1804597402</t>
  </si>
  <si>
    <t>杨青</t>
  </si>
  <si>
    <t>131102198306200027</t>
  </si>
  <si>
    <t>18603184753</t>
  </si>
  <si>
    <t>衡水市桃城区和平分局和平路营业厅</t>
    <phoneticPr fontId="7" type="noConversion"/>
  </si>
  <si>
    <t>1800830407</t>
    <phoneticPr fontId="12" type="noConversion"/>
  </si>
  <si>
    <t>常淑敏</t>
    <phoneticPr fontId="7" type="noConversion"/>
  </si>
  <si>
    <t>131127198612150520</t>
    <phoneticPr fontId="7" type="noConversion"/>
  </si>
  <si>
    <t>1804597356</t>
  </si>
  <si>
    <t>崔艳瑞</t>
    <phoneticPr fontId="7" type="noConversion"/>
  </si>
  <si>
    <t>131126198409130042</t>
    <phoneticPr fontId="7" type="noConversion"/>
  </si>
  <si>
    <t>1800859202</t>
    <phoneticPr fontId="12" type="noConversion"/>
  </si>
  <si>
    <t>冯莉莉</t>
    <phoneticPr fontId="7" type="noConversion"/>
  </si>
  <si>
    <t>131127198310104342</t>
    <phoneticPr fontId="7" type="noConversion"/>
  </si>
  <si>
    <t>1800860856</t>
  </si>
  <si>
    <t>付丽娜</t>
    <phoneticPr fontId="7" type="noConversion"/>
  </si>
  <si>
    <t>133001198210300429</t>
    <phoneticPr fontId="7" type="noConversion"/>
  </si>
  <si>
    <t>侯琛</t>
    <phoneticPr fontId="7" type="noConversion"/>
  </si>
  <si>
    <t>131102197903150828</t>
    <phoneticPr fontId="7" type="noConversion"/>
  </si>
  <si>
    <t>1800893787</t>
  </si>
  <si>
    <t>黄静</t>
    <phoneticPr fontId="7" type="noConversion"/>
  </si>
  <si>
    <t>133027198406180020</t>
    <phoneticPr fontId="7" type="noConversion"/>
  </si>
  <si>
    <t>1803353103</t>
  </si>
  <si>
    <t>贾美瑜</t>
    <phoneticPr fontId="7" type="noConversion"/>
  </si>
  <si>
    <t>131102198610292026</t>
    <phoneticPr fontId="7" type="noConversion"/>
  </si>
  <si>
    <t>1800920973</t>
  </si>
  <si>
    <t>李圆</t>
    <phoneticPr fontId="7" type="noConversion"/>
  </si>
  <si>
    <t>13118219851002064X</t>
    <phoneticPr fontId="7" type="noConversion"/>
  </si>
  <si>
    <t>1800996813</t>
  </si>
  <si>
    <t>宋殿旺</t>
    <phoneticPr fontId="7" type="noConversion"/>
  </si>
  <si>
    <t>133001198209200439</t>
    <phoneticPr fontId="7" type="noConversion"/>
  </si>
  <si>
    <t>hslthplyyt</t>
    <phoneticPr fontId="7" type="noConversion"/>
  </si>
  <si>
    <t>新员工</t>
    <phoneticPr fontId="7" type="noConversion"/>
  </si>
  <si>
    <t>随超静</t>
    <phoneticPr fontId="7" type="noConversion"/>
  </si>
  <si>
    <t>131126199205106088</t>
    <phoneticPr fontId="7" type="noConversion"/>
  </si>
  <si>
    <t>suichaojing</t>
    <phoneticPr fontId="7" type="noConversion"/>
  </si>
  <si>
    <t>1801012936</t>
  </si>
  <si>
    <t>田彩霞</t>
    <rPh sb="0" eb="1">
      <t>zhang san</t>
    </rPh>
    <phoneticPr fontId="7" type="noConversion"/>
  </si>
  <si>
    <t>131127198507103204</t>
    <phoneticPr fontId="7" type="noConversion"/>
  </si>
  <si>
    <t>1801013790</t>
  </si>
  <si>
    <t>田磊</t>
    <phoneticPr fontId="7" type="noConversion"/>
  </si>
  <si>
    <t>131128198305046615</t>
    <phoneticPr fontId="7" type="noConversion"/>
  </si>
  <si>
    <t>1801014546</t>
  </si>
  <si>
    <t>田晓</t>
    <phoneticPr fontId="7" type="noConversion"/>
  </si>
  <si>
    <t>13018119840227715X</t>
    <phoneticPr fontId="7" type="noConversion"/>
  </si>
  <si>
    <t>1801016117</t>
  </si>
  <si>
    <t>王欢</t>
    <phoneticPr fontId="7" type="noConversion"/>
  </si>
  <si>
    <t>131102198507023645</t>
    <phoneticPr fontId="7" type="noConversion"/>
  </si>
  <si>
    <t>1804597357</t>
  </si>
  <si>
    <t>郑杉杉</t>
    <phoneticPr fontId="7" type="noConversion"/>
  </si>
  <si>
    <t>131182198604076628</t>
    <phoneticPr fontId="7" type="noConversion"/>
  </si>
  <si>
    <t>衡水人民广场4G沃品牌店</t>
  </si>
  <si>
    <t>1801352036</t>
  </si>
  <si>
    <t>刘晓</t>
    <phoneticPr fontId="2" type="noConversion"/>
  </si>
  <si>
    <t>131126198501262427</t>
    <phoneticPr fontId="2" type="noConversion"/>
  </si>
  <si>
    <t>张桂玉</t>
    <phoneticPr fontId="2" type="noConversion"/>
  </si>
  <si>
    <t>131121197805123622</t>
    <phoneticPr fontId="2" type="noConversion"/>
  </si>
  <si>
    <t>1801166453</t>
  </si>
  <si>
    <t>吴海琪</t>
    <phoneticPr fontId="2" type="noConversion"/>
  </si>
  <si>
    <t>131102198708230245</t>
    <phoneticPr fontId="2" type="noConversion"/>
  </si>
  <si>
    <t>1801352120</t>
    <phoneticPr fontId="12" type="noConversion"/>
  </si>
  <si>
    <t>郭晓明</t>
    <phoneticPr fontId="2" type="noConversion"/>
  </si>
  <si>
    <t>131126198803030023</t>
    <phoneticPr fontId="2" type="noConversion"/>
  </si>
  <si>
    <t>1805896181</t>
    <phoneticPr fontId="7" type="noConversion"/>
  </si>
  <si>
    <t>樊碧娥</t>
    <phoneticPr fontId="2" type="noConversion"/>
  </si>
  <si>
    <t>133026197905080920</t>
    <phoneticPr fontId="2" type="noConversion"/>
  </si>
  <si>
    <t>万影</t>
    <phoneticPr fontId="2" type="noConversion"/>
  </si>
  <si>
    <t>133023198109103226</t>
    <phoneticPr fontId="2" type="noConversion"/>
  </si>
  <si>
    <t>王美艳</t>
    <phoneticPr fontId="2" type="noConversion"/>
  </si>
  <si>
    <t>131182198706046040</t>
    <phoneticPr fontId="2" type="noConversion"/>
  </si>
  <si>
    <t>李桂贤</t>
    <phoneticPr fontId="2" type="noConversion"/>
  </si>
  <si>
    <t>13300119760916302X</t>
    <phoneticPr fontId="2" type="noConversion"/>
  </si>
  <si>
    <t>刘雯</t>
    <phoneticPr fontId="2" type="noConversion"/>
  </si>
  <si>
    <t>131102198308134449</t>
    <phoneticPr fontId="2" type="noConversion"/>
  </si>
  <si>
    <t>冯宁宁</t>
    <phoneticPr fontId="7" type="noConversion"/>
  </si>
  <si>
    <t>131182198610121261</t>
    <phoneticPr fontId="7" type="noConversion"/>
  </si>
  <si>
    <t>武强新开街营业厅</t>
  </si>
  <si>
    <t>周康静</t>
  </si>
  <si>
    <t>133026198310114225</t>
  </si>
  <si>
    <t>张楠楠</t>
  </si>
  <si>
    <t>131123198410281543</t>
  </si>
  <si>
    <t>杨祎</t>
  </si>
  <si>
    <t>131182199107232022</t>
  </si>
  <si>
    <t>13112319850826002X</t>
  </si>
  <si>
    <t>王娜</t>
  </si>
  <si>
    <t>131123198512020029</t>
  </si>
  <si>
    <t>丁兰锁</t>
  </si>
  <si>
    <t>13112319820406031X</t>
  </si>
  <si>
    <t>高明芳</t>
  </si>
  <si>
    <t>131123199010010327</t>
  </si>
  <si>
    <t>王冰洁</t>
  </si>
  <si>
    <t>131102199401034463</t>
  </si>
  <si>
    <t>18631800029</t>
  </si>
  <si>
    <t>崔青云</t>
  </si>
  <si>
    <t>131126199403140025</t>
  </si>
  <si>
    <t>18631838398</t>
  </si>
  <si>
    <t>尹锐慧</t>
  </si>
  <si>
    <t>18631890991</t>
  </si>
  <si>
    <t>衡水深州市博陵路营业厅</t>
  </si>
  <si>
    <t>张层</t>
    <phoneticPr fontId="7" type="noConversion"/>
  </si>
  <si>
    <t>13118219861006210X</t>
    <phoneticPr fontId="7" type="noConversion"/>
  </si>
  <si>
    <t>13118219841024622X</t>
    <phoneticPr fontId="7" type="noConversion"/>
  </si>
  <si>
    <t>石静</t>
    <phoneticPr fontId="7" type="noConversion"/>
  </si>
  <si>
    <t>133025197901266625</t>
    <phoneticPr fontId="7" type="noConversion"/>
  </si>
  <si>
    <t>程保强</t>
    <phoneticPr fontId="7" type="noConversion"/>
  </si>
  <si>
    <t>131182198103204417</t>
    <phoneticPr fontId="7" type="noConversion"/>
  </si>
  <si>
    <t>李梅</t>
    <phoneticPr fontId="7" type="noConversion"/>
  </si>
  <si>
    <t>133025198305022020</t>
    <phoneticPr fontId="7" type="noConversion"/>
  </si>
  <si>
    <t>邢艳红</t>
    <phoneticPr fontId="7" type="noConversion"/>
  </si>
  <si>
    <t>133025198008203845</t>
    <phoneticPr fontId="7" type="noConversion"/>
  </si>
  <si>
    <t>刘哲</t>
    <phoneticPr fontId="7" type="noConversion"/>
  </si>
  <si>
    <t>133001198009254504</t>
    <phoneticPr fontId="7" type="noConversion"/>
  </si>
  <si>
    <t>马倩</t>
    <phoneticPr fontId="7" type="noConversion"/>
  </si>
  <si>
    <t>131182198311186268</t>
    <phoneticPr fontId="7" type="noConversion"/>
  </si>
  <si>
    <t>131182198410031683</t>
    <phoneticPr fontId="7" type="noConversion"/>
  </si>
  <si>
    <t>刘芹</t>
    <phoneticPr fontId="7" type="noConversion"/>
  </si>
  <si>
    <t>131182198406246665</t>
    <phoneticPr fontId="7" type="noConversion"/>
  </si>
  <si>
    <t>枣强县新华西街营业厅</t>
  </si>
  <si>
    <t>宋久明</t>
  </si>
  <si>
    <t>131121198506160022</t>
  </si>
  <si>
    <t>Songjm2008-</t>
  </si>
  <si>
    <t>崔娜</t>
  </si>
  <si>
    <t>cn13180291088</t>
  </si>
  <si>
    <t>孙浩</t>
  </si>
  <si>
    <t>sunhao621</t>
  </si>
  <si>
    <t>王凤改</t>
  </si>
  <si>
    <t>131121198509232044</t>
  </si>
  <si>
    <t>wxid_5535975358711</t>
  </si>
  <si>
    <t>赵蒙蒙</t>
  </si>
  <si>
    <t>13112119871220230X</t>
  </si>
  <si>
    <t>lym20110</t>
  </si>
  <si>
    <t>吴静</t>
  </si>
  <si>
    <t>131121198303154423</t>
  </si>
  <si>
    <t>mengya0220</t>
  </si>
  <si>
    <t>尹晓英</t>
  </si>
  <si>
    <t>131121198802080238</t>
  </si>
  <si>
    <t>wxid_1nou1wu5anhf22</t>
  </si>
  <si>
    <t>吴志津</t>
  </si>
  <si>
    <t>131121199111190010</t>
  </si>
  <si>
    <t>wzjweixinvip</t>
  </si>
  <si>
    <t>李玉</t>
  </si>
  <si>
    <t>131121199203135211</t>
  </si>
  <si>
    <t>wxid_owbghwopumgj21</t>
  </si>
  <si>
    <t>武邑县局营业厅</t>
    <phoneticPr fontId="12" type="noConversion"/>
  </si>
  <si>
    <t>HE0009657</t>
  </si>
  <si>
    <t>张志贤</t>
  </si>
  <si>
    <t>133024197606183222</t>
  </si>
  <si>
    <t>13191906106</t>
    <phoneticPr fontId="7" type="noConversion"/>
  </si>
  <si>
    <t>0663074</t>
  </si>
  <si>
    <t>李桂霞</t>
  </si>
  <si>
    <t>HE0014707</t>
  </si>
  <si>
    <t>刘瑾</t>
  </si>
  <si>
    <t>13131868518</t>
    <phoneticPr fontId="7" type="noConversion"/>
  </si>
  <si>
    <t>HE0010079</t>
    <phoneticPr fontId="12" type="noConversion"/>
  </si>
  <si>
    <t>刘盼</t>
  </si>
  <si>
    <t>HE0010078</t>
  </si>
  <si>
    <t>马冬梅</t>
  </si>
  <si>
    <t>131122199211021229</t>
  </si>
  <si>
    <t>HE0009723</t>
  </si>
  <si>
    <t>张桃</t>
  </si>
  <si>
    <t>131122199101100081</t>
  </si>
  <si>
    <t>15632866123</t>
    <phoneticPr fontId="7" type="noConversion"/>
  </si>
  <si>
    <t>HE0010084</t>
    <phoneticPr fontId="12" type="noConversion"/>
  </si>
  <si>
    <t>王惠</t>
    <phoneticPr fontId="2" type="noConversion"/>
  </si>
  <si>
    <t>15631866777</t>
    <phoneticPr fontId="7" type="noConversion"/>
  </si>
  <si>
    <t>0664041</t>
  </si>
  <si>
    <t>刘凡凡</t>
  </si>
  <si>
    <t>131127198308104343</t>
  </si>
  <si>
    <t>13180011308</t>
    <phoneticPr fontId="7" type="noConversion"/>
  </si>
  <si>
    <t>0663953</t>
  </si>
  <si>
    <t>粘文显</t>
  </si>
  <si>
    <t>131122198806030023</t>
  </si>
  <si>
    <t>HE0009615</t>
  </si>
  <si>
    <t>张晓丹</t>
  </si>
  <si>
    <t>故城县青年路营业厅</t>
  </si>
  <si>
    <t>HE0009782</t>
  </si>
  <si>
    <t>沈英华</t>
  </si>
  <si>
    <t>13253232227</t>
  </si>
  <si>
    <t>HE0009783</t>
  </si>
  <si>
    <t>魏俊焕</t>
  </si>
  <si>
    <t>大学大专</t>
  </si>
  <si>
    <t>ahi791007</t>
  </si>
  <si>
    <t>HE0009729</t>
  </si>
  <si>
    <t>师冬霞</t>
  </si>
  <si>
    <t>131126198212250120</t>
  </si>
  <si>
    <t>1377968167</t>
  </si>
  <si>
    <t>0662349</t>
  </si>
  <si>
    <t>王非非</t>
  </si>
  <si>
    <t>1269760328</t>
  </si>
  <si>
    <t>HE0009728</t>
  </si>
  <si>
    <t>吴世虎</t>
  </si>
  <si>
    <t>131126198103070032</t>
  </si>
  <si>
    <t>15533835668</t>
  </si>
  <si>
    <t>HE0009768</t>
  </si>
  <si>
    <t>孙桂秋</t>
  </si>
  <si>
    <t>131126198203160027</t>
  </si>
  <si>
    <t>13103088698</t>
  </si>
  <si>
    <t>0663232</t>
  </si>
  <si>
    <t>周红梅</t>
  </si>
  <si>
    <t>131126197410170020</t>
  </si>
  <si>
    <t>n741822</t>
  </si>
  <si>
    <t>HE0009849</t>
  </si>
  <si>
    <t>杨冰</t>
  </si>
  <si>
    <t>衡水冀州市和平路营业厅</t>
    <phoneticPr fontId="7" type="noConversion"/>
  </si>
  <si>
    <t>133022198011112363</t>
    <phoneticPr fontId="7" type="noConversion"/>
  </si>
  <si>
    <t>袁玉霞</t>
    <phoneticPr fontId="7" type="noConversion"/>
  </si>
  <si>
    <t>130530198104062523</t>
    <phoneticPr fontId="7" type="noConversion"/>
  </si>
  <si>
    <t>方月霞</t>
    <phoneticPr fontId="7" type="noConversion"/>
  </si>
  <si>
    <t>131181198109152121</t>
    <phoneticPr fontId="2" type="noConversion"/>
  </si>
  <si>
    <t>杨洋</t>
    <phoneticPr fontId="7" type="noConversion"/>
  </si>
  <si>
    <t>131181198712090025</t>
    <phoneticPr fontId="2" type="noConversion"/>
  </si>
  <si>
    <t>景县景安大街营业厅</t>
    <phoneticPr fontId="7" type="noConversion"/>
  </si>
  <si>
    <t>王俊莉</t>
  </si>
  <si>
    <t>131127198110021788</t>
  </si>
  <si>
    <t>xingfumeitian003</t>
  </si>
  <si>
    <t>HE0009649</t>
  </si>
  <si>
    <t>丁萍萍</t>
  </si>
  <si>
    <t>131127198506150068</t>
  </si>
  <si>
    <t>dingpingping130516</t>
  </si>
  <si>
    <t>王晓静</t>
  </si>
  <si>
    <t>wxjhh8899</t>
  </si>
  <si>
    <t>HE0009992</t>
  </si>
  <si>
    <t>王艳艳</t>
  </si>
  <si>
    <t>131127198911010026</t>
  </si>
  <si>
    <t>HE0009905</t>
  </si>
  <si>
    <t>吴逾</t>
  </si>
  <si>
    <t>131127198706020049</t>
  </si>
  <si>
    <t>姚远</t>
  </si>
  <si>
    <t>HE0018992</t>
  </si>
  <si>
    <t>野婷婷</t>
  </si>
  <si>
    <t>131127198810220067</t>
  </si>
  <si>
    <t>HE0009650</t>
  </si>
  <si>
    <t>郑斐菲</t>
  </si>
  <si>
    <t>131127198707143681</t>
  </si>
  <si>
    <t>ningmeng2625</t>
  </si>
  <si>
    <t>HE0019643</t>
  </si>
  <si>
    <t>秦菲菲</t>
  </si>
  <si>
    <t>131127198602185527</t>
  </si>
  <si>
    <t>HE0009743</t>
  </si>
  <si>
    <t>张萍</t>
  </si>
  <si>
    <t>131127198710063447</t>
  </si>
  <si>
    <t>衡水桃城区和平分局胜利路营业厅</t>
    <phoneticPr fontId="7" type="noConversion"/>
  </si>
  <si>
    <t>马立茶</t>
    <phoneticPr fontId="7" type="noConversion"/>
  </si>
  <si>
    <t>133001198102201466</t>
    <phoneticPr fontId="7" type="noConversion"/>
  </si>
  <si>
    <t>张梅洁</t>
    <phoneticPr fontId="7" type="noConversion"/>
  </si>
  <si>
    <t>133022198205082369</t>
    <phoneticPr fontId="7" type="noConversion"/>
  </si>
  <si>
    <t>安平县营业厅</t>
  </si>
  <si>
    <t>马博</t>
  </si>
  <si>
    <t>131125198507011446</t>
  </si>
  <si>
    <t>1803349264</t>
  </si>
  <si>
    <t>王争</t>
  </si>
  <si>
    <t>131125198202131623</t>
  </si>
  <si>
    <t>初中</t>
  </si>
  <si>
    <t>1801314632</t>
  </si>
  <si>
    <t>魏丹丹</t>
  </si>
  <si>
    <t>131125198411041827</t>
  </si>
  <si>
    <t>1801025360</t>
  </si>
  <si>
    <t>王明华</t>
  </si>
  <si>
    <t>131125198909050202</t>
  </si>
  <si>
    <t>he-wangmh25</t>
  </si>
  <si>
    <t>1803647761</t>
  </si>
  <si>
    <t>付欢</t>
  </si>
  <si>
    <t>13112519870824342X</t>
  </si>
  <si>
    <t>apfh0816</t>
  </si>
  <si>
    <t>1805557876</t>
  </si>
  <si>
    <t>131125198805203411</t>
  </si>
  <si>
    <t>131181198712090025</t>
    <phoneticPr fontId="2" type="noConversion"/>
  </si>
  <si>
    <t>131024198908065048</t>
    <phoneticPr fontId="12" type="noConversion"/>
  </si>
  <si>
    <t>营业员</t>
    <phoneticPr fontId="2" type="noConversion"/>
  </si>
  <si>
    <t>所属</t>
    <phoneticPr fontId="2" type="noConversion"/>
  </si>
  <si>
    <t>132825198209232442</t>
    <phoneticPr fontId="12" type="noConversion"/>
  </si>
  <si>
    <t>衡水</t>
    <phoneticPr fontId="2" type="noConversion"/>
  </si>
  <si>
    <t>廊坊</t>
    <phoneticPr fontId="2" type="noConversion"/>
  </si>
  <si>
    <t>唐山</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</si>
</sst>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80" formatCode="0_);[Red]\(0\)"/>
  </numFmts>
  <fonts count="40">
    <font>
      <sz val="11"/>
      <color theme="1"/>
      <name val="宋体"/>
      <family val="2"/>
      <charset val="134"/>
      <scheme val="minor"/>
    </font>
    <font>
      <sz val="11"/>
      <color theme="1"/>
      <name val="宋体"/>
      <family val="2"/>
      <charset val="134"/>
      <scheme val="minor"/>
    </font>
    <font>
      <sz val="9"/>
      <name val="宋体"/>
      <family val="2"/>
      <charset val="134"/>
      <scheme val="minor"/>
    </font>
    <font>
      <b/>
      <sz val="11"/>
      <color theme="1"/>
      <name val="宋体"/>
      <family val="3"/>
      <charset val="134"/>
      <scheme val="minor"/>
    </font>
    <font>
      <sz val="9"/>
      <color indexed="81"/>
      <name val="宋体"/>
      <family val="3"/>
      <charset val="134"/>
    </font>
    <font>
      <b/>
      <sz val="9"/>
      <color indexed="81"/>
      <name val="宋体"/>
      <family val="3"/>
      <charset val="134"/>
    </font>
    <font>
      <b/>
      <sz val="10"/>
      <name val="宋体"/>
      <family val="3"/>
      <charset val="134"/>
      <scheme val="minor"/>
    </font>
    <font>
      <sz val="9"/>
      <name val="宋体"/>
      <family val="3"/>
      <charset val="134"/>
      <scheme val="minor"/>
    </font>
    <font>
      <b/>
      <sz val="10"/>
      <color theme="1"/>
      <name val="宋体"/>
      <family val="3"/>
      <charset val="134"/>
      <scheme val="minor"/>
    </font>
    <font>
      <sz val="10"/>
      <color theme="1"/>
      <name val="宋体"/>
      <family val="3"/>
      <charset val="134"/>
      <scheme val="minor"/>
    </font>
    <font>
      <sz val="10"/>
      <name val="宋体"/>
      <family val="3"/>
      <charset val="134"/>
      <scheme val="minor"/>
    </font>
    <font>
      <sz val="10"/>
      <name val="宋体"/>
      <family val="3"/>
      <charset val="134"/>
    </font>
    <font>
      <sz val="9"/>
      <name val="宋体"/>
      <family val="3"/>
      <charset val="134"/>
    </font>
    <font>
      <sz val="10"/>
      <color indexed="8"/>
      <name val="宋体"/>
      <family val="3"/>
      <charset val="134"/>
    </font>
    <font>
      <sz val="11"/>
      <color rgb="FF000000"/>
      <name val="宋体"/>
      <family val="3"/>
      <charset val="134"/>
      <scheme val="minor"/>
    </font>
    <font>
      <sz val="11"/>
      <color theme="1"/>
      <name val="宋体"/>
      <family val="3"/>
      <charset val="134"/>
      <scheme val="minor"/>
    </font>
    <font>
      <sz val="12"/>
      <name val="宋体"/>
      <family val="3"/>
      <charset val="134"/>
    </font>
    <font>
      <sz val="12"/>
      <color indexed="8"/>
      <name val="宋体"/>
      <family val="3"/>
      <charset val="134"/>
    </font>
    <font>
      <sz val="10"/>
      <color rgb="FF000000"/>
      <name val="宋体"/>
      <family val="3"/>
      <charset val="134"/>
      <scheme val="minor"/>
    </font>
    <font>
      <sz val="10"/>
      <color theme="1"/>
      <name val="华文细黑"/>
      <family val="3"/>
      <charset val="134"/>
    </font>
    <font>
      <sz val="10"/>
      <color rgb="FF000000"/>
      <name val="华文细黑"/>
      <family val="3"/>
      <charset val="134"/>
    </font>
    <font>
      <sz val="11"/>
      <color theme="1"/>
      <name val="宋体"/>
      <family val="3"/>
      <charset val="134"/>
    </font>
    <font>
      <sz val="11"/>
      <color indexed="8"/>
      <name val="宋体"/>
      <family val="3"/>
      <charset val="134"/>
    </font>
    <font>
      <sz val="10"/>
      <name val="微软雅黑"/>
      <family val="2"/>
      <charset val="134"/>
    </font>
    <font>
      <sz val="10"/>
      <name val="宋体"/>
      <family val="2"/>
      <scheme val="minor"/>
    </font>
    <font>
      <sz val="12"/>
      <name val="Times New Roman"/>
      <family val="1"/>
    </font>
    <font>
      <sz val="10"/>
      <name val="Arial"/>
      <family val="2"/>
    </font>
    <font>
      <sz val="11"/>
      <color theme="1"/>
      <name val="宋体"/>
      <family val="2"/>
      <scheme val="minor"/>
    </font>
    <font>
      <sz val="10"/>
      <color theme="1"/>
      <name val="宋体"/>
      <family val="2"/>
      <charset val="134"/>
      <scheme val="minor"/>
    </font>
    <font>
      <sz val="10"/>
      <color theme="1"/>
      <name val="宋体"/>
      <family val="2"/>
      <scheme val="minor"/>
    </font>
    <font>
      <sz val="10"/>
      <color indexed="8"/>
      <name val="宋体"/>
      <family val="3"/>
      <charset val="134"/>
      <scheme val="minor"/>
    </font>
    <font>
      <sz val="10"/>
      <name val="Times New Roman"/>
      <family val="1"/>
    </font>
    <font>
      <b/>
      <sz val="9"/>
      <name val="微软雅黑"/>
      <family val="2"/>
      <charset val="134"/>
    </font>
    <font>
      <sz val="9"/>
      <name val="微软雅黑"/>
      <family val="2"/>
      <charset val="134"/>
    </font>
    <font>
      <sz val="11"/>
      <name val="宋体"/>
      <family val="2"/>
      <charset val="134"/>
      <scheme val="minor"/>
    </font>
    <font>
      <sz val="10"/>
      <name val="Arial"/>
      <family val="2"/>
      <charset val="134"/>
    </font>
    <font>
      <b/>
      <sz val="9"/>
      <color theme="1"/>
      <name val="微软雅黑"/>
      <family val="2"/>
      <charset val="134"/>
    </font>
    <font>
      <sz val="9"/>
      <color theme="1"/>
      <name val="微软雅黑"/>
      <family val="2"/>
      <charset val="134"/>
    </font>
    <font>
      <sz val="11"/>
      <color indexed="8"/>
      <name val="宋体"/>
      <family val="3"/>
      <charset val="134"/>
      <scheme val="minor"/>
    </font>
    <font>
      <sz val="9"/>
      <color theme="1"/>
      <name val="宋体"/>
      <family val="3"/>
      <charset val="134"/>
      <scheme val="minor"/>
    </font>
  </fonts>
  <fills count="9">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0"/>
        <bgColor indexed="64"/>
      </patternFill>
    </fill>
    <fill>
      <patternFill patternType="solid">
        <fgColor indexed="9"/>
        <bgColor indexed="64"/>
      </patternFill>
    </fill>
    <fill>
      <patternFill patternType="solid">
        <fgColor indexed="9"/>
        <bgColor indexed="8"/>
      </patternFill>
    </fill>
  </fills>
  <borders count="5">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71">
    <xf numFmtId="0" fontId="0" fillId="0" borderId="0">
      <alignment vertical="center"/>
    </xf>
    <xf numFmtId="0" fontId="15" fillId="0" borderId="0">
      <alignment vertical="center"/>
    </xf>
    <xf numFmtId="0" fontId="16" fillId="0" borderId="0">
      <alignment vertical="center"/>
    </xf>
    <xf numFmtId="0" fontId="15" fillId="0" borderId="0"/>
    <xf numFmtId="0" fontId="25" fillId="0" borderId="0"/>
    <xf numFmtId="0" fontId="26" fillId="0" borderId="0" applyProtection="0"/>
    <xf numFmtId="0" fontId="15" fillId="0" borderId="0">
      <alignment vertical="center"/>
    </xf>
    <xf numFmtId="0" fontId="15" fillId="0" borderId="0"/>
    <xf numFmtId="0" fontId="27" fillId="0" borderId="0">
      <alignment vertical="center"/>
    </xf>
    <xf numFmtId="0" fontId="15" fillId="0" borderId="0">
      <alignment vertical="center"/>
    </xf>
    <xf numFmtId="0" fontId="26" fillId="0" borderId="0"/>
    <xf numFmtId="0" fontId="16"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15" fillId="0" borderId="0">
      <alignment vertical="center"/>
    </xf>
    <xf numFmtId="0" fontId="15" fillId="0" borderId="0">
      <alignment vertical="center"/>
    </xf>
    <xf numFmtId="0" fontId="15" fillId="0" borderId="0">
      <alignment vertical="center"/>
    </xf>
    <xf numFmtId="0" fontId="16" fillId="0" borderId="0">
      <alignment vertical="center"/>
    </xf>
    <xf numFmtId="0" fontId="3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2" fillId="0" borderId="0">
      <alignment vertical="center"/>
    </xf>
    <xf numFmtId="0" fontId="15" fillId="0" borderId="0">
      <alignment vertical="center"/>
    </xf>
    <xf numFmtId="0" fontId="15" fillId="0" borderId="0">
      <alignment vertical="center"/>
    </xf>
    <xf numFmtId="0" fontId="22" fillId="0" borderId="0">
      <alignment vertical="center"/>
    </xf>
    <xf numFmtId="0" fontId="22" fillId="0" borderId="0">
      <alignment vertical="center"/>
    </xf>
    <xf numFmtId="0" fontId="22" fillId="0" borderId="0">
      <alignment vertical="center"/>
    </xf>
    <xf numFmtId="0" fontId="16" fillId="0" borderId="0"/>
    <xf numFmtId="0" fontId="16" fillId="0" borderId="0"/>
    <xf numFmtId="0" fontId="16" fillId="0" borderId="0"/>
    <xf numFmtId="0" fontId="16" fillId="0" borderId="0"/>
    <xf numFmtId="0" fontId="17" fillId="0" borderId="0"/>
    <xf numFmtId="0" fontId="16" fillId="0" borderId="0"/>
    <xf numFmtId="0" fontId="2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8" fillId="0" borderId="0">
      <alignment vertical="center"/>
    </xf>
    <xf numFmtId="0" fontId="16" fillId="0" borderId="0"/>
  </cellStyleXfs>
  <cellXfs count="335">
    <xf numFmtId="0" fontId="0" fillId="0" borderId="0" xfId="0">
      <alignment vertical="center"/>
    </xf>
    <xf numFmtId="22" fontId="0" fillId="0" borderId="0" xfId="0" applyNumberFormat="1">
      <alignment vertical="center"/>
    </xf>
    <xf numFmtId="49" fontId="0" fillId="0" borderId="0" xfId="0" applyNumberFormat="1">
      <alignment vertical="center"/>
    </xf>
    <xf numFmtId="0" fontId="3" fillId="0" borderId="0" xfId="0" applyFont="1">
      <alignment vertical="center"/>
    </xf>
    <xf numFmtId="0" fontId="0" fillId="0" borderId="0" xfId="0" applyFont="1">
      <alignment vertical="center"/>
    </xf>
    <xf numFmtId="0" fontId="0" fillId="2" borderId="0" xfId="0" applyFill="1">
      <alignment vertical="center"/>
    </xf>
    <xf numFmtId="0" fontId="0" fillId="3" borderId="0" xfId="0" applyFill="1">
      <alignment vertical="center"/>
    </xf>
    <xf numFmtId="0" fontId="0" fillId="5" borderId="0" xfId="0" applyFill="1">
      <alignment vertical="center"/>
    </xf>
    <xf numFmtId="0" fontId="0" fillId="0" borderId="0" xfId="0" applyFill="1">
      <alignment vertical="center"/>
    </xf>
    <xf numFmtId="0" fontId="6" fillId="0" borderId="1" xfId="0" applyFont="1" applyFill="1" applyBorder="1" applyAlignment="1">
      <alignment horizontal="center" vertical="center"/>
    </xf>
    <xf numFmtId="49" fontId="6" fillId="0" borderId="1" xfId="0" applyNumberFormat="1" applyFont="1" applyFill="1" applyBorder="1" applyAlignment="1">
      <alignment horizontal="center" vertical="center"/>
    </xf>
    <xf numFmtId="0" fontId="8" fillId="0" borderId="1" xfId="0" applyFont="1" applyFill="1" applyBorder="1" applyAlignment="1">
      <alignment horizontal="left" vertical="center"/>
    </xf>
    <xf numFmtId="0" fontId="9" fillId="0" borderId="1" xfId="0" applyFont="1" applyFill="1" applyBorder="1" applyAlignment="1">
      <alignment horizontal="center" vertical="center"/>
    </xf>
    <xf numFmtId="0" fontId="3" fillId="0" borderId="0" xfId="0" applyFont="1" applyFill="1" applyAlignment="1"/>
    <xf numFmtId="0" fontId="10" fillId="0" borderId="1" xfId="0" applyFont="1" applyFill="1" applyBorder="1" applyAlignment="1">
      <alignment horizontal="left" vertical="center"/>
    </xf>
    <xf numFmtId="0" fontId="11" fillId="0" borderId="1" xfId="0" applyFont="1" applyFill="1" applyBorder="1" applyAlignment="1">
      <alignment vertical="center" wrapText="1"/>
    </xf>
    <xf numFmtId="0" fontId="0" fillId="0" borderId="0" xfId="0" applyFill="1" applyAlignment="1">
      <alignment vertical="center"/>
    </xf>
    <xf numFmtId="0" fontId="0" fillId="0" borderId="1" xfId="0" applyFill="1" applyBorder="1" applyAlignment="1">
      <alignment horizontal="left"/>
    </xf>
    <xf numFmtId="49" fontId="0" fillId="0" borderId="1" xfId="0" applyNumberFormat="1" applyFill="1" applyBorder="1" applyAlignment="1">
      <alignment horizontal="left"/>
    </xf>
    <xf numFmtId="0" fontId="11" fillId="0" borderId="1" xfId="0" applyFont="1" applyFill="1" applyBorder="1" applyAlignment="1">
      <alignment horizontal="left" vertical="center"/>
    </xf>
    <xf numFmtId="0" fontId="13" fillId="0" borderId="1" xfId="0" applyFont="1" applyFill="1" applyBorder="1" applyAlignment="1">
      <alignment horizontal="left" vertical="center"/>
    </xf>
    <xf numFmtId="0" fontId="0" fillId="0" borderId="0" xfId="0" applyFill="1" applyAlignment="1"/>
    <xf numFmtId="0" fontId="14" fillId="0" borderId="1" xfId="0" applyFont="1" applyFill="1" applyBorder="1" applyAlignment="1"/>
    <xf numFmtId="0" fontId="9" fillId="0" borderId="1" xfId="0" applyFont="1" applyFill="1" applyBorder="1" applyAlignment="1"/>
    <xf numFmtId="49" fontId="10" fillId="0" borderId="1" xfId="0" applyNumberFormat="1" applyFont="1" applyFill="1" applyBorder="1" applyAlignment="1">
      <alignment horizontal="left" vertical="center"/>
    </xf>
    <xf numFmtId="0" fontId="9" fillId="0" borderId="1" xfId="0" applyFont="1" applyFill="1" applyBorder="1" applyAlignment="1">
      <alignment horizontal="left" vertical="center"/>
    </xf>
    <xf numFmtId="49" fontId="15" fillId="0" borderId="1" xfId="0" applyNumberFormat="1" applyFont="1" applyFill="1" applyBorder="1" applyAlignment="1">
      <alignment horizontal="left"/>
    </xf>
    <xf numFmtId="0" fontId="9" fillId="0" borderId="1" xfId="0" applyFont="1" applyFill="1" applyBorder="1" applyAlignment="1">
      <alignment horizontal="left"/>
    </xf>
    <xf numFmtId="49" fontId="9" fillId="0" borderId="1" xfId="0" applyNumberFormat="1" applyFont="1" applyFill="1" applyBorder="1" applyAlignment="1">
      <alignment horizontal="left"/>
    </xf>
    <xf numFmtId="0" fontId="16" fillId="0" borderId="1" xfId="0" applyFont="1" applyFill="1" applyBorder="1" applyAlignment="1">
      <alignment horizontal="left" vertical="center"/>
    </xf>
    <xf numFmtId="0" fontId="17" fillId="0" borderId="1" xfId="0" applyFont="1" applyFill="1" applyBorder="1" applyAlignment="1">
      <alignment horizontal="left" vertical="center"/>
    </xf>
    <xf numFmtId="0" fontId="0" fillId="0" borderId="1" xfId="0" applyFill="1" applyBorder="1" applyAlignment="1">
      <alignment horizontal="left" vertical="center"/>
    </xf>
    <xf numFmtId="0" fontId="10" fillId="0" borderId="1" xfId="0" applyFont="1" applyFill="1" applyBorder="1" applyAlignment="1">
      <alignment vertical="center" wrapText="1"/>
    </xf>
    <xf numFmtId="0" fontId="15" fillId="0" borderId="1" xfId="0" applyFont="1" applyFill="1" applyBorder="1" applyAlignment="1">
      <alignment horizontal="left" vertical="center"/>
    </xf>
    <xf numFmtId="0" fontId="15" fillId="0" borderId="1" xfId="0" applyFont="1" applyFill="1" applyBorder="1" applyAlignment="1">
      <alignment horizontal="left"/>
    </xf>
    <xf numFmtId="0" fontId="0" fillId="0" borderId="1" xfId="0" applyFill="1" applyBorder="1" applyAlignment="1"/>
    <xf numFmtId="0" fontId="18" fillId="0" borderId="1" xfId="0" applyFont="1" applyFill="1" applyBorder="1" applyAlignment="1"/>
    <xf numFmtId="0" fontId="10" fillId="0" borderId="1" xfId="0" applyFont="1" applyFill="1" applyBorder="1" applyAlignment="1">
      <alignment horizontal="left" vertical="center" wrapText="1"/>
    </xf>
    <xf numFmtId="0" fontId="18" fillId="0" borderId="1" xfId="0" applyFont="1" applyFill="1" applyBorder="1" applyAlignment="1">
      <alignment horizontal="left" vertical="center"/>
    </xf>
    <xf numFmtId="0" fontId="15" fillId="0" borderId="1" xfId="0" applyFont="1" applyFill="1" applyBorder="1" applyAlignment="1"/>
    <xf numFmtId="49" fontId="0" fillId="0" borderId="1" xfId="0" applyNumberFormat="1" applyFill="1" applyBorder="1" applyAlignment="1">
      <alignment horizontal="left" vertical="center"/>
    </xf>
    <xf numFmtId="0" fontId="0" fillId="0" borderId="1" xfId="0" applyFill="1" applyBorder="1" applyAlignment="1">
      <alignment horizontal="left" vertical="center" wrapText="1"/>
    </xf>
    <xf numFmtId="49" fontId="19" fillId="0" borderId="1" xfId="0" applyNumberFormat="1" applyFont="1" applyFill="1" applyBorder="1" applyAlignment="1">
      <alignment horizontal="left"/>
    </xf>
    <xf numFmtId="0" fontId="20" fillId="0" borderId="1" xfId="0" applyFont="1" applyFill="1" applyBorder="1" applyAlignment="1">
      <alignment horizontal="left" vertical="center"/>
    </xf>
    <xf numFmtId="49" fontId="0" fillId="0" borderId="1" xfId="0" applyNumberFormat="1" applyFont="1" applyFill="1" applyBorder="1" applyAlignment="1">
      <alignment horizontal="left" vertical="center"/>
    </xf>
    <xf numFmtId="0" fontId="13" fillId="0" borderId="1" xfId="0" applyFont="1" applyFill="1" applyBorder="1" applyAlignment="1"/>
    <xf numFmtId="49" fontId="11" fillId="0" borderId="1" xfId="0" applyNumberFormat="1" applyFont="1" applyFill="1" applyBorder="1" applyAlignment="1">
      <alignment horizontal="left" vertical="center"/>
    </xf>
    <xf numFmtId="49" fontId="0" fillId="0" borderId="1" xfId="0" quotePrefix="1" applyNumberFormat="1" applyFont="1" applyFill="1" applyBorder="1" applyAlignment="1">
      <alignment horizontal="left" vertical="center"/>
    </xf>
    <xf numFmtId="0" fontId="0" fillId="0" borderId="1" xfId="0" applyFont="1" applyFill="1" applyBorder="1" applyAlignment="1">
      <alignment horizontal="left" vertical="center"/>
    </xf>
    <xf numFmtId="0" fontId="11" fillId="0" borderId="1" xfId="0" applyFont="1" applyFill="1" applyBorder="1" applyAlignment="1">
      <alignment horizontal="left" vertical="center" wrapText="1"/>
    </xf>
    <xf numFmtId="0" fontId="13" fillId="0" borderId="1" xfId="0" applyFont="1" applyFill="1" applyBorder="1" applyAlignment="1">
      <alignment horizontal="left"/>
    </xf>
    <xf numFmtId="0" fontId="10" fillId="5" borderId="1" xfId="0" applyFont="1" applyFill="1" applyBorder="1" applyAlignment="1">
      <alignment horizontal="left" vertical="center"/>
    </xf>
    <xf numFmtId="0" fontId="14" fillId="5" borderId="1" xfId="0" applyFont="1" applyFill="1" applyBorder="1" applyAlignment="1"/>
    <xf numFmtId="0" fontId="0" fillId="5" borderId="0" xfId="0" applyFill="1" applyAlignment="1">
      <alignment vertical="center"/>
    </xf>
    <xf numFmtId="0" fontId="10" fillId="5" borderId="1" xfId="0" applyFont="1" applyFill="1" applyBorder="1" applyAlignment="1">
      <alignment horizontal="left" vertical="center" wrapText="1"/>
    </xf>
    <xf numFmtId="49" fontId="10" fillId="5" borderId="1" xfId="0" applyNumberFormat="1" applyFont="1" applyFill="1" applyBorder="1" applyAlignment="1">
      <alignment horizontal="left" vertical="center"/>
    </xf>
    <xf numFmtId="0" fontId="9" fillId="5" borderId="1" xfId="0" applyFont="1" applyFill="1" applyBorder="1" applyAlignment="1">
      <alignment horizontal="left" vertical="center"/>
    </xf>
    <xf numFmtId="0" fontId="0" fillId="5" borderId="1" xfId="0" applyFill="1" applyBorder="1" applyAlignment="1">
      <alignment horizontal="left"/>
    </xf>
    <xf numFmtId="0" fontId="0" fillId="5" borderId="0" xfId="0" applyFill="1" applyAlignment="1"/>
    <xf numFmtId="0" fontId="23" fillId="0" borderId="1" xfId="0" applyFont="1" applyFill="1" applyBorder="1" applyAlignment="1">
      <alignment vertical="center"/>
    </xf>
    <xf numFmtId="49" fontId="15" fillId="0" borderId="1" xfId="1" applyNumberFormat="1" applyFill="1" applyBorder="1" applyAlignment="1">
      <alignment horizontal="left" vertical="center"/>
    </xf>
    <xf numFmtId="0" fontId="15" fillId="0" borderId="1" xfId="1" applyFill="1" applyBorder="1" applyAlignment="1">
      <alignment horizontal="left" vertical="center"/>
    </xf>
    <xf numFmtId="0" fontId="9" fillId="0" borderId="1" xfId="0" applyFont="1" applyFill="1" applyBorder="1" applyAlignment="1">
      <alignment vertical="center" wrapText="1"/>
    </xf>
    <xf numFmtId="0" fontId="15" fillId="0" borderId="1" xfId="0" applyFont="1" applyFill="1" applyBorder="1" applyAlignment="1">
      <alignment vertical="center"/>
    </xf>
    <xf numFmtId="49" fontId="15" fillId="0" borderId="1" xfId="0" applyNumberFormat="1" applyFont="1" applyFill="1" applyBorder="1" applyAlignment="1"/>
    <xf numFmtId="0" fontId="9" fillId="0" borderId="2" xfId="0" applyFont="1" applyFill="1" applyBorder="1" applyAlignment="1">
      <alignment horizontal="left" vertical="center"/>
    </xf>
    <xf numFmtId="0" fontId="9" fillId="0" borderId="1" xfId="0" applyFont="1" applyFill="1" applyBorder="1" applyAlignment="1">
      <alignment vertical="center"/>
    </xf>
    <xf numFmtId="0" fontId="14" fillId="0" borderId="1" xfId="0" applyFont="1" applyFill="1" applyBorder="1" applyAlignment="1">
      <alignment readingOrder="1"/>
    </xf>
    <xf numFmtId="0" fontId="10" fillId="6" borderId="1" xfId="0" applyFont="1" applyFill="1" applyBorder="1" applyAlignment="1">
      <alignment horizontal="left" vertical="top"/>
    </xf>
    <xf numFmtId="49" fontId="10" fillId="6" borderId="1" xfId="0" applyNumberFormat="1" applyFont="1" applyFill="1" applyBorder="1" applyAlignment="1">
      <alignment horizontal="left" vertical="top"/>
    </xf>
    <xf numFmtId="0" fontId="10" fillId="6" borderId="0" xfId="0" applyFont="1" applyFill="1" applyAlignment="1">
      <alignment horizontal="left" vertical="top"/>
    </xf>
    <xf numFmtId="0" fontId="10" fillId="6" borderId="1" xfId="2" applyFont="1" applyFill="1" applyBorder="1" applyAlignment="1">
      <alignment horizontal="left" vertical="top" shrinkToFit="1"/>
    </xf>
    <xf numFmtId="0" fontId="10" fillId="6" borderId="1" xfId="0" applyFont="1" applyFill="1" applyBorder="1" applyAlignment="1">
      <alignment horizontal="left" vertical="top" wrapText="1"/>
    </xf>
    <xf numFmtId="0" fontId="24" fillId="6" borderId="0" xfId="0" applyFont="1" applyFill="1" applyAlignment="1">
      <alignment horizontal="left" vertical="top"/>
    </xf>
    <xf numFmtId="0" fontId="10" fillId="6" borderId="1" xfId="3" applyFont="1" applyFill="1" applyBorder="1" applyAlignment="1">
      <alignment horizontal="left" vertical="top"/>
    </xf>
    <xf numFmtId="180" fontId="10" fillId="6" borderId="1" xfId="4" applyNumberFormat="1" applyFont="1" applyFill="1" applyBorder="1" applyAlignment="1" applyProtection="1">
      <alignment horizontal="left" vertical="top" shrinkToFit="1"/>
    </xf>
    <xf numFmtId="0" fontId="10" fillId="6" borderId="1" xfId="5" applyNumberFormat="1" applyFont="1" applyFill="1" applyBorder="1" applyAlignment="1">
      <alignment horizontal="left" vertical="top"/>
    </xf>
    <xf numFmtId="49" fontId="10" fillId="6" borderId="1" xfId="3" applyNumberFormat="1" applyFont="1" applyFill="1" applyBorder="1" applyAlignment="1">
      <alignment horizontal="left" vertical="top"/>
    </xf>
    <xf numFmtId="0" fontId="10" fillId="6" borderId="1" xfId="3" applyNumberFormat="1" applyFont="1" applyFill="1" applyBorder="1" applyAlignment="1">
      <alignment horizontal="left" vertical="top"/>
    </xf>
    <xf numFmtId="49" fontId="10" fillId="6" borderId="1" xfId="0" applyNumberFormat="1" applyFont="1" applyFill="1" applyBorder="1" applyAlignment="1">
      <alignment horizontal="left" vertical="top" wrapText="1"/>
    </xf>
    <xf numFmtId="0" fontId="10" fillId="6" borderId="1" xfId="2" applyFont="1" applyFill="1" applyBorder="1" applyAlignment="1" applyProtection="1">
      <alignment horizontal="left" vertical="top"/>
    </xf>
    <xf numFmtId="49" fontId="10" fillId="6" borderId="1" xfId="0" applyNumberFormat="1" applyFont="1" applyFill="1" applyBorder="1" applyAlignment="1" applyProtection="1">
      <alignment horizontal="left" vertical="top" shrinkToFit="1"/>
    </xf>
    <xf numFmtId="0" fontId="10" fillId="6" borderId="1" xfId="3" applyFont="1" applyFill="1" applyBorder="1" applyAlignment="1">
      <alignment horizontal="left" vertical="top" wrapText="1"/>
    </xf>
    <xf numFmtId="0" fontId="10" fillId="6" borderId="1" xfId="6" applyFont="1" applyFill="1" applyBorder="1" applyAlignment="1">
      <alignment horizontal="left" vertical="top" wrapText="1"/>
    </xf>
    <xf numFmtId="0" fontId="10" fillId="6" borderId="1" xfId="7" applyFont="1" applyFill="1" applyBorder="1" applyAlignment="1">
      <alignment horizontal="left" vertical="top"/>
    </xf>
    <xf numFmtId="0" fontId="10" fillId="6" borderId="1" xfId="2" applyFont="1" applyFill="1" applyBorder="1" applyAlignment="1">
      <alignment horizontal="left" vertical="top"/>
    </xf>
    <xf numFmtId="49" fontId="10" fillId="6" borderId="1" xfId="7" applyNumberFormat="1" applyFont="1" applyFill="1" applyBorder="1" applyAlignment="1">
      <alignment horizontal="left" vertical="top"/>
    </xf>
    <xf numFmtId="49" fontId="10" fillId="6" borderId="1" xfId="7" applyNumberFormat="1" applyFont="1" applyFill="1" applyBorder="1" applyAlignment="1">
      <alignment horizontal="left" vertical="top" wrapText="1"/>
    </xf>
    <xf numFmtId="0" fontId="10" fillId="6" borderId="1" xfId="8" applyFont="1" applyFill="1" applyBorder="1" applyAlignment="1">
      <alignment horizontal="left" vertical="top" wrapText="1"/>
    </xf>
    <xf numFmtId="0" fontId="10" fillId="6" borderId="1" xfId="9" applyFont="1" applyFill="1" applyBorder="1" applyAlignment="1">
      <alignment horizontal="left" vertical="top" wrapText="1"/>
    </xf>
    <xf numFmtId="0" fontId="10" fillId="6" borderId="1" xfId="0" quotePrefix="1" applyFont="1" applyFill="1" applyBorder="1" applyAlignment="1">
      <alignment horizontal="left" vertical="top"/>
    </xf>
    <xf numFmtId="0" fontId="10" fillId="0" borderId="1" xfId="0" applyFont="1" applyFill="1" applyBorder="1" applyAlignment="1">
      <alignment horizontal="left" vertical="top"/>
    </xf>
    <xf numFmtId="49" fontId="10" fillId="0" borderId="1" xfId="10" applyNumberFormat="1" applyFont="1" applyBorder="1" applyAlignment="1">
      <alignment horizontal="left" vertical="top"/>
    </xf>
    <xf numFmtId="0" fontId="10" fillId="0" borderId="1" xfId="0" applyFont="1" applyFill="1" applyBorder="1" applyAlignment="1">
      <alignment horizontal="left" vertical="top" wrapText="1"/>
    </xf>
    <xf numFmtId="49" fontId="10" fillId="0" borderId="1" xfId="0" applyNumberFormat="1" applyFont="1" applyFill="1" applyBorder="1" applyAlignment="1">
      <alignment horizontal="left" vertical="top"/>
    </xf>
    <xf numFmtId="0" fontId="28" fillId="0" borderId="1" xfId="0" applyFont="1" applyFill="1" applyBorder="1" applyAlignment="1">
      <alignment horizontal="left" vertical="top"/>
    </xf>
    <xf numFmtId="0" fontId="29" fillId="0" borderId="0" xfId="0" applyFont="1" applyFill="1" applyAlignment="1">
      <alignment horizontal="left" vertical="top"/>
    </xf>
    <xf numFmtId="0" fontId="10" fillId="0" borderId="1" xfId="11" applyFont="1" applyBorder="1" applyAlignment="1">
      <alignment horizontal="left" vertical="top" wrapText="1"/>
    </xf>
    <xf numFmtId="0" fontId="28" fillId="0" borderId="1" xfId="0" applyFont="1" applyBorder="1" applyAlignment="1">
      <alignment horizontal="left" vertical="top"/>
    </xf>
    <xf numFmtId="49" fontId="28" fillId="0" borderId="1" xfId="0" applyNumberFormat="1" applyFont="1" applyBorder="1" applyAlignment="1">
      <alignment horizontal="left" vertical="top"/>
    </xf>
    <xf numFmtId="0" fontId="29" fillId="0" borderId="0" xfId="0" applyFont="1" applyAlignment="1">
      <alignment horizontal="left" vertical="top"/>
    </xf>
    <xf numFmtId="0" fontId="10" fillId="0" borderId="1" xfId="2" applyFont="1" applyBorder="1" applyAlignment="1">
      <alignment horizontal="left" vertical="top"/>
    </xf>
    <xf numFmtId="0" fontId="10" fillId="0" borderId="1" xfId="9" applyFont="1" applyFill="1" applyBorder="1" applyAlignment="1">
      <alignment horizontal="left" vertical="center" wrapText="1"/>
    </xf>
    <xf numFmtId="0" fontId="30" fillId="0" borderId="1" xfId="0" applyFont="1" applyFill="1" applyBorder="1" applyAlignment="1">
      <alignment horizontal="left" vertical="top"/>
    </xf>
    <xf numFmtId="0" fontId="28" fillId="0" borderId="1" xfId="7" applyFont="1" applyBorder="1"/>
    <xf numFmtId="49" fontId="10" fillId="0" borderId="1" xfId="9" applyNumberFormat="1" applyFont="1" applyFill="1" applyBorder="1" applyAlignment="1">
      <alignment horizontal="left" vertical="center" wrapText="1"/>
    </xf>
    <xf numFmtId="0" fontId="30" fillId="0" borderId="1" xfId="3" applyFont="1" applyFill="1" applyBorder="1" applyAlignment="1">
      <alignment horizontal="left" vertical="top"/>
    </xf>
    <xf numFmtId="49" fontId="10" fillId="0" borderId="1" xfId="3" applyNumberFormat="1" applyFont="1" applyFill="1" applyBorder="1" applyAlignment="1">
      <alignment horizontal="left" vertical="top"/>
    </xf>
    <xf numFmtId="0" fontId="10" fillId="0" borderId="1" xfId="3" applyFont="1" applyFill="1" applyBorder="1" applyAlignment="1">
      <alignment horizontal="left" vertical="top"/>
    </xf>
    <xf numFmtId="0" fontId="28" fillId="0" borderId="1" xfId="3" applyFont="1" applyFill="1" applyBorder="1" applyAlignment="1">
      <alignment horizontal="left" vertical="top"/>
    </xf>
    <xf numFmtId="0" fontId="10" fillId="0" borderId="1" xfId="3" applyFont="1" applyFill="1" applyBorder="1" applyAlignment="1">
      <alignment horizontal="left" vertical="top" wrapText="1"/>
    </xf>
    <xf numFmtId="0" fontId="10" fillId="7" borderId="1" xfId="1" applyFont="1" applyFill="1" applyBorder="1" applyAlignment="1">
      <alignment horizontal="left" vertical="top"/>
    </xf>
    <xf numFmtId="0" fontId="10" fillId="6" borderId="1" xfId="0" applyFont="1" applyFill="1" applyBorder="1" applyAlignment="1">
      <alignment horizontal="center" vertical="top"/>
    </xf>
    <xf numFmtId="0" fontId="28" fillId="6" borderId="1" xfId="5" applyNumberFormat="1" applyFont="1" applyFill="1" applyBorder="1" applyAlignment="1">
      <alignment horizontal="left" vertical="center"/>
    </xf>
    <xf numFmtId="0" fontId="28" fillId="6" borderId="1" xfId="0" applyFont="1" applyFill="1" applyBorder="1" applyAlignment="1">
      <alignment horizontal="left" vertical="center"/>
    </xf>
    <xf numFmtId="0" fontId="10" fillId="6" borderId="1" xfId="0" applyFont="1" applyFill="1" applyBorder="1" applyAlignment="1">
      <alignment horizontal="left" vertical="center"/>
    </xf>
    <xf numFmtId="0" fontId="10" fillId="6" borderId="1" xfId="0" applyFont="1" applyFill="1" applyBorder="1" applyAlignment="1">
      <alignment horizontal="center" vertical="center"/>
    </xf>
    <xf numFmtId="0" fontId="30" fillId="6" borderId="1" xfId="3" applyFont="1" applyFill="1" applyBorder="1" applyAlignment="1">
      <alignment horizontal="left" vertical="center"/>
    </xf>
    <xf numFmtId="49" fontId="28" fillId="6" borderId="1" xfId="0" applyNumberFormat="1" applyFont="1" applyFill="1" applyBorder="1" applyAlignment="1">
      <alignment horizontal="left" vertical="center"/>
    </xf>
    <xf numFmtId="0" fontId="10" fillId="6" borderId="1" xfId="3" applyFont="1" applyFill="1" applyBorder="1" applyAlignment="1">
      <alignment horizontal="left" vertical="center"/>
    </xf>
    <xf numFmtId="49" fontId="10" fillId="6" borderId="1" xfId="0" applyNumberFormat="1" applyFont="1" applyFill="1" applyBorder="1" applyAlignment="1">
      <alignment horizontal="left" vertical="center"/>
    </xf>
    <xf numFmtId="0" fontId="10" fillId="6" borderId="1" xfId="0" applyFont="1" applyFill="1" applyBorder="1" applyAlignment="1" applyProtection="1">
      <alignment horizontal="left"/>
      <protection locked="0"/>
    </xf>
    <xf numFmtId="49" fontId="10" fillId="6" borderId="1" xfId="0" applyNumberFormat="1" applyFont="1" applyFill="1" applyBorder="1" applyAlignment="1">
      <alignment horizontal="left"/>
    </xf>
    <xf numFmtId="0" fontId="10" fillId="6" borderId="1" xfId="0" applyFont="1" applyFill="1" applyBorder="1" applyAlignment="1">
      <alignment horizontal="left" vertical="center" wrapText="1"/>
    </xf>
    <xf numFmtId="49" fontId="10" fillId="6" borderId="1" xfId="0" applyNumberFormat="1" applyFont="1" applyFill="1" applyBorder="1" applyAlignment="1">
      <alignment horizontal="left" vertical="center" wrapText="1"/>
    </xf>
    <xf numFmtId="0" fontId="10" fillId="2" borderId="1" xfId="5" applyNumberFormat="1" applyFont="1" applyFill="1" applyBorder="1" applyAlignment="1">
      <alignment horizontal="left" vertical="top"/>
    </xf>
    <xf numFmtId="0" fontId="31" fillId="2" borderId="3" xfId="0" applyFont="1" applyFill="1" applyBorder="1" applyAlignment="1" applyProtection="1">
      <protection locked="0"/>
    </xf>
    <xf numFmtId="0" fontId="10" fillId="2" borderId="1" xfId="0" applyFont="1" applyFill="1" applyBorder="1" applyAlignment="1">
      <alignment horizontal="left" vertical="top" wrapText="1"/>
    </xf>
    <xf numFmtId="0" fontId="10" fillId="2" borderId="1" xfId="0" applyFont="1" applyFill="1" applyBorder="1" applyAlignment="1">
      <alignment horizontal="left" vertical="top"/>
    </xf>
    <xf numFmtId="0" fontId="28" fillId="2" borderId="1" xfId="0" applyFont="1" applyFill="1" applyBorder="1" applyAlignment="1">
      <alignment horizontal="left" vertical="top"/>
    </xf>
    <xf numFmtId="0" fontId="10" fillId="2" borderId="0" xfId="0" applyFont="1" applyFill="1" applyAlignment="1">
      <alignment horizontal="left" vertical="top"/>
    </xf>
    <xf numFmtId="49" fontId="10" fillId="2" borderId="1" xfId="0" applyNumberFormat="1" applyFont="1" applyFill="1" applyBorder="1" applyAlignment="1">
      <alignment horizontal="left" vertical="top"/>
    </xf>
    <xf numFmtId="0" fontId="30" fillId="2" borderId="1" xfId="0" applyFont="1" applyFill="1" applyBorder="1" applyAlignment="1">
      <alignment horizontal="left" vertical="top"/>
    </xf>
    <xf numFmtId="0" fontId="28" fillId="2" borderId="1" xfId="7" quotePrefix="1" applyFont="1" applyFill="1" applyBorder="1"/>
    <xf numFmtId="49" fontId="28" fillId="2" borderId="1" xfId="0" applyNumberFormat="1" applyFont="1" applyFill="1" applyBorder="1" applyAlignment="1">
      <alignment horizontal="left" vertical="top"/>
    </xf>
    <xf numFmtId="0" fontId="32" fillId="4" borderId="1" xfId="0" applyFont="1" applyFill="1" applyBorder="1" applyAlignment="1">
      <alignment horizontal="center" vertical="center"/>
    </xf>
    <xf numFmtId="49" fontId="32" fillId="4" borderId="1" xfId="0" applyNumberFormat="1" applyFont="1" applyFill="1" applyBorder="1" applyAlignment="1">
      <alignment horizontal="center" vertical="center"/>
    </xf>
    <xf numFmtId="0" fontId="32" fillId="4" borderId="1" xfId="0" applyFont="1" applyFill="1" applyBorder="1" applyAlignment="1">
      <alignment horizontal="left" vertical="center"/>
    </xf>
    <xf numFmtId="49" fontId="32" fillId="4" borderId="1" xfId="0" applyNumberFormat="1" applyFont="1" applyFill="1" applyBorder="1" applyAlignment="1">
      <alignment horizontal="left" vertical="center"/>
    </xf>
    <xf numFmtId="0" fontId="33" fillId="4" borderId="1" xfId="0" applyFont="1" applyFill="1" applyBorder="1" applyAlignment="1">
      <alignment horizontal="center" vertical="center"/>
    </xf>
    <xf numFmtId="0" fontId="34" fillId="0" borderId="0" xfId="0" applyFont="1">
      <alignment vertical="center"/>
    </xf>
    <xf numFmtId="0" fontId="10" fillId="0" borderId="1" xfId="0" applyFont="1" applyFill="1" applyBorder="1" applyAlignment="1">
      <alignment horizontal="center" vertical="center"/>
    </xf>
    <xf numFmtId="0" fontId="10" fillId="0" borderId="1" xfId="0" applyFont="1" applyBorder="1" applyAlignment="1">
      <alignment horizontal="left" vertical="center"/>
    </xf>
    <xf numFmtId="49" fontId="10" fillId="6" borderId="1" xfId="0" applyNumberFormat="1" applyFont="1" applyFill="1" applyBorder="1" applyAlignment="1">
      <alignment horizontal="center" vertical="center" wrapText="1"/>
    </xf>
    <xf numFmtId="0" fontId="10" fillId="0" borderId="1" xfId="0" applyFont="1" applyBorder="1" applyAlignment="1">
      <alignment horizontal="center" vertical="center"/>
    </xf>
    <xf numFmtId="0" fontId="10" fillId="0" borderId="1" xfId="0" applyFont="1" applyBorder="1" applyAlignment="1">
      <alignment horizontal="left"/>
    </xf>
    <xf numFmtId="0" fontId="10" fillId="0" borderId="1" xfId="0" applyFont="1" applyBorder="1" applyAlignment="1">
      <alignment horizontal="center"/>
    </xf>
    <xf numFmtId="49" fontId="10" fillId="0" borderId="1" xfId="0" applyNumberFormat="1" applyFont="1" applyFill="1" applyBorder="1" applyAlignment="1">
      <alignment horizontal="center"/>
    </xf>
    <xf numFmtId="49" fontId="10" fillId="6" borderId="1" xfId="0" applyNumberFormat="1" applyFont="1" applyFill="1" applyBorder="1" applyAlignment="1">
      <alignment horizontal="center"/>
    </xf>
    <xf numFmtId="49" fontId="10" fillId="6" borderId="1" xfId="0" applyNumberFormat="1" applyFont="1" applyFill="1" applyBorder="1" applyAlignment="1">
      <alignment horizontal="center" vertical="top"/>
    </xf>
    <xf numFmtId="49" fontId="10" fillId="0" borderId="1" xfId="1" applyNumberFormat="1" applyFont="1" applyFill="1" applyBorder="1" applyAlignment="1">
      <alignment horizontal="center" vertical="center"/>
    </xf>
    <xf numFmtId="49" fontId="10" fillId="6" borderId="1" xfId="0" applyNumberFormat="1" applyFont="1" applyFill="1" applyBorder="1" applyAlignment="1">
      <alignment horizontal="center" vertical="center"/>
    </xf>
    <xf numFmtId="0" fontId="2" fillId="0" borderId="1" xfId="0" applyFont="1" applyBorder="1" applyAlignment="1">
      <alignment horizontal="left" vertical="center"/>
    </xf>
    <xf numFmtId="0" fontId="6" fillId="7" borderId="1" xfId="12" quotePrefix="1" applyFont="1" applyFill="1" applyBorder="1" applyAlignment="1">
      <alignment horizontal="left" vertical="center"/>
    </xf>
    <xf numFmtId="0" fontId="10" fillId="6" borderId="1" xfId="13" applyFont="1" applyFill="1" applyBorder="1" applyAlignment="1">
      <alignment horizontal="left" vertical="top"/>
    </xf>
    <xf numFmtId="49" fontId="10" fillId="6" borderId="1" xfId="14" applyNumberFormat="1" applyFont="1" applyFill="1" applyBorder="1" applyAlignment="1">
      <alignment horizontal="center" vertical="top"/>
    </xf>
    <xf numFmtId="0" fontId="10" fillId="6" borderId="1" xfId="15" applyFont="1" applyFill="1" applyBorder="1" applyAlignment="1">
      <alignment horizontal="center" vertical="top"/>
    </xf>
    <xf numFmtId="0" fontId="10" fillId="6" borderId="1" xfId="16" applyFont="1" applyFill="1" applyBorder="1" applyAlignment="1">
      <alignment horizontal="left" vertical="top"/>
    </xf>
    <xf numFmtId="0" fontId="10" fillId="7" borderId="1" xfId="17" quotePrefix="1" applyFont="1" applyFill="1" applyBorder="1" applyAlignment="1">
      <alignment horizontal="left" vertical="center"/>
    </xf>
    <xf numFmtId="0" fontId="10" fillId="6" borderId="1" xfId="18" applyFont="1" applyFill="1" applyBorder="1" applyAlignment="1">
      <alignment horizontal="left" vertical="center"/>
    </xf>
    <xf numFmtId="0" fontId="10" fillId="6" borderId="1" xfId="20" applyFont="1" applyFill="1" applyBorder="1" applyAlignment="1">
      <alignment horizontal="left" vertical="center"/>
    </xf>
    <xf numFmtId="0" fontId="10" fillId="7" borderId="1" xfId="21" quotePrefix="1" applyFont="1" applyFill="1" applyBorder="1" applyAlignment="1">
      <alignment horizontal="left" vertical="center"/>
    </xf>
    <xf numFmtId="49" fontId="10" fillId="6" borderId="1" xfId="22" applyNumberFormat="1" applyFont="1" applyFill="1" applyBorder="1" applyAlignment="1">
      <alignment horizontal="left" vertical="center" wrapText="1"/>
    </xf>
    <xf numFmtId="0" fontId="10" fillId="6" borderId="1" xfId="22" applyFont="1" applyFill="1" applyBorder="1" applyAlignment="1">
      <alignment horizontal="left" vertical="center"/>
    </xf>
    <xf numFmtId="49" fontId="10" fillId="6" borderId="1" xfId="19" applyNumberFormat="1" applyFont="1" applyFill="1" applyBorder="1" applyAlignment="1">
      <alignment horizontal="center" vertical="center"/>
    </xf>
    <xf numFmtId="0" fontId="10" fillId="6" borderId="1" xfId="17" applyFont="1" applyFill="1" applyBorder="1" applyAlignment="1">
      <alignment horizontal="left" vertical="center"/>
    </xf>
    <xf numFmtId="0" fontId="6" fillId="6" borderId="1" xfId="12" applyFont="1" applyFill="1" applyBorder="1" applyAlignment="1">
      <alignment horizontal="left" vertical="center"/>
    </xf>
    <xf numFmtId="0" fontId="10" fillId="6" borderId="1" xfId="23" applyFont="1" applyFill="1" applyBorder="1" applyAlignment="1">
      <alignment horizontal="left" vertical="center"/>
    </xf>
    <xf numFmtId="49" fontId="10" fillId="6" borderId="1" xfId="24" applyNumberFormat="1" applyFont="1" applyFill="1" applyBorder="1" applyAlignment="1">
      <alignment horizontal="center" vertical="center"/>
    </xf>
    <xf numFmtId="0" fontId="10" fillId="6" borderId="1" xfId="25" applyFont="1" applyFill="1" applyBorder="1" applyAlignment="1">
      <alignment horizontal="left" vertical="center"/>
    </xf>
    <xf numFmtId="0" fontId="10" fillId="6" borderId="1" xfId="26" applyFont="1" applyFill="1" applyBorder="1" applyAlignment="1">
      <alignment horizontal="left" vertical="center"/>
    </xf>
    <xf numFmtId="49" fontId="10" fillId="6" borderId="1" xfId="27" applyNumberFormat="1" applyFont="1" applyFill="1" applyBorder="1" applyAlignment="1">
      <alignment horizontal="center" vertical="top"/>
    </xf>
    <xf numFmtId="0" fontId="10" fillId="6" borderId="1" xfId="26" applyFont="1" applyFill="1" applyBorder="1" applyAlignment="1">
      <alignment horizontal="center" vertical="center"/>
    </xf>
    <xf numFmtId="0" fontId="10" fillId="6" borderId="1" xfId="28" applyFont="1" applyFill="1" applyBorder="1" applyAlignment="1">
      <alignment horizontal="left" vertical="top"/>
    </xf>
    <xf numFmtId="0" fontId="10" fillId="6" borderId="1" xfId="29" applyFont="1" applyFill="1" applyBorder="1" applyAlignment="1">
      <alignment horizontal="left" vertical="center"/>
    </xf>
    <xf numFmtId="0" fontId="10" fillId="6" borderId="1" xfId="31" applyFont="1" applyFill="1" applyBorder="1" applyAlignment="1">
      <alignment horizontal="left" vertical="center"/>
    </xf>
    <xf numFmtId="0" fontId="10" fillId="6" borderId="1" xfId="32" applyFont="1" applyFill="1" applyBorder="1" applyAlignment="1">
      <alignment horizontal="left"/>
    </xf>
    <xf numFmtId="49" fontId="10" fillId="6" borderId="1" xfId="33" applyNumberFormat="1" applyFont="1" applyFill="1" applyBorder="1" applyAlignment="1">
      <alignment horizontal="center" vertical="center"/>
    </xf>
    <xf numFmtId="0" fontId="10" fillId="6" borderId="1" xfId="34" applyFont="1" applyFill="1" applyBorder="1" applyAlignment="1">
      <alignment horizontal="center"/>
    </xf>
    <xf numFmtId="0" fontId="10" fillId="6" borderId="1" xfId="35" applyFont="1" applyFill="1" applyBorder="1" applyAlignment="1">
      <alignment horizontal="left" vertical="center"/>
    </xf>
    <xf numFmtId="49" fontId="10" fillId="6" borderId="1" xfId="33" applyNumberFormat="1" applyFont="1" applyFill="1" applyBorder="1" applyAlignment="1">
      <alignment horizontal="center" vertical="center" wrapText="1"/>
    </xf>
    <xf numFmtId="0" fontId="10" fillId="6" borderId="1" xfId="35" applyFont="1" applyFill="1" applyBorder="1" applyAlignment="1">
      <alignment horizontal="left" vertical="center" wrapText="1"/>
    </xf>
    <xf numFmtId="0" fontId="10" fillId="6" borderId="1" xfId="32" applyFont="1" applyFill="1" applyBorder="1" applyAlignment="1">
      <alignment horizontal="left" vertical="center"/>
    </xf>
    <xf numFmtId="0" fontId="10" fillId="6" borderId="1" xfId="34" applyFont="1" applyFill="1" applyBorder="1" applyAlignment="1">
      <alignment horizontal="center" vertical="center"/>
    </xf>
    <xf numFmtId="0" fontId="10" fillId="6" borderId="1" xfId="36" applyFont="1" applyFill="1" applyBorder="1" applyAlignment="1">
      <alignment horizontal="left"/>
    </xf>
    <xf numFmtId="49" fontId="10" fillId="0" borderId="1" xfId="37" applyNumberFormat="1" applyFont="1" applyFill="1" applyBorder="1" applyAlignment="1">
      <alignment horizontal="center" vertical="center"/>
    </xf>
    <xf numFmtId="0" fontId="10" fillId="0" borderId="1" xfId="38" applyFont="1" applyFill="1" applyBorder="1" applyAlignment="1">
      <alignment horizontal="left" vertical="center"/>
    </xf>
    <xf numFmtId="49" fontId="10" fillId="0" borderId="1" xfId="39" applyNumberFormat="1" applyFont="1" applyFill="1" applyBorder="1" applyAlignment="1">
      <alignment horizontal="center" vertical="center"/>
    </xf>
    <xf numFmtId="0" fontId="10" fillId="6" borderId="1" xfId="40" applyFont="1" applyFill="1" applyBorder="1" applyAlignment="1">
      <alignment horizontal="left" vertical="center"/>
    </xf>
    <xf numFmtId="0" fontId="10" fillId="6" borderId="1" xfId="41" applyFont="1" applyFill="1" applyBorder="1" applyAlignment="1">
      <alignment horizontal="left" vertical="top"/>
    </xf>
    <xf numFmtId="0" fontId="10" fillId="6" borderId="1" xfId="0" applyFont="1" applyFill="1" applyBorder="1" applyAlignment="1">
      <alignment horizontal="left"/>
    </xf>
    <xf numFmtId="0" fontId="10" fillId="6" borderId="1" xfId="40" applyFont="1" applyFill="1" applyBorder="1" applyAlignment="1">
      <alignment horizontal="center" vertical="center"/>
    </xf>
    <xf numFmtId="0" fontId="10" fillId="6" borderId="1" xfId="0" applyFont="1" applyFill="1" applyBorder="1" applyAlignment="1">
      <alignment horizontal="center"/>
    </xf>
    <xf numFmtId="0" fontId="34" fillId="6" borderId="0" xfId="0" applyFont="1" applyFill="1">
      <alignment vertical="center"/>
    </xf>
    <xf numFmtId="0" fontId="0" fillId="6" borderId="0" xfId="0" applyFill="1">
      <alignment vertical="center"/>
    </xf>
    <xf numFmtId="0" fontId="2" fillId="6" borderId="1" xfId="0" applyFont="1" applyFill="1" applyBorder="1" applyAlignment="1">
      <alignment horizontal="left" vertical="center"/>
    </xf>
    <xf numFmtId="49" fontId="10" fillId="6" borderId="1" xfId="46" applyNumberFormat="1" applyFont="1" applyFill="1" applyBorder="1" applyAlignment="1">
      <alignment horizontal="center" vertical="center"/>
    </xf>
    <xf numFmtId="0" fontId="10" fillId="6" borderId="1" xfId="47" applyFont="1" applyFill="1" applyBorder="1" applyAlignment="1">
      <alignment horizontal="left" vertical="center"/>
    </xf>
    <xf numFmtId="0" fontId="10" fillId="0" borderId="1" xfId="0" applyFont="1" applyFill="1" applyBorder="1" applyAlignment="1">
      <alignment horizontal="left"/>
    </xf>
    <xf numFmtId="49" fontId="10" fillId="6" borderId="1" xfId="48" applyNumberFormat="1" applyFont="1" applyFill="1" applyBorder="1" applyAlignment="1">
      <alignment horizontal="center" vertical="center"/>
    </xf>
    <xf numFmtId="49" fontId="10" fillId="0" borderId="1" xfId="0" applyNumberFormat="1" applyFont="1" applyBorder="1" applyAlignment="1">
      <alignment horizontal="center" vertical="center"/>
    </xf>
    <xf numFmtId="49" fontId="10" fillId="0" borderId="1" xfId="0" applyNumberFormat="1" applyFont="1" applyBorder="1" applyAlignment="1">
      <alignment horizontal="center"/>
    </xf>
    <xf numFmtId="0" fontId="10" fillId="2" borderId="1" xfId="0" applyFont="1" applyFill="1" applyBorder="1" applyAlignment="1">
      <alignment horizontal="center" vertical="center"/>
    </xf>
    <xf numFmtId="0" fontId="9" fillId="2" borderId="1" xfId="0" applyFont="1" applyFill="1" applyBorder="1" applyAlignment="1">
      <alignment horizontal="left"/>
    </xf>
    <xf numFmtId="49" fontId="9" fillId="2" borderId="1" xfId="0" applyNumberFormat="1" applyFont="1" applyFill="1" applyBorder="1" applyAlignment="1">
      <alignment horizontal="center"/>
    </xf>
    <xf numFmtId="0" fontId="9" fillId="2" borderId="1" xfId="0" applyFont="1" applyFill="1" applyBorder="1" applyAlignment="1">
      <alignment horizontal="center"/>
    </xf>
    <xf numFmtId="49" fontId="10" fillId="0" borderId="1" xfId="0" applyNumberFormat="1" applyFont="1" applyFill="1" applyBorder="1" applyAlignment="1">
      <alignment horizontal="center" vertical="center"/>
    </xf>
    <xf numFmtId="0" fontId="34" fillId="0" borderId="0" xfId="0" applyFont="1" applyFill="1">
      <alignment vertical="center"/>
    </xf>
    <xf numFmtId="0" fontId="10" fillId="0" borderId="1" xfId="0" applyFont="1" applyFill="1" applyBorder="1" applyAlignment="1">
      <alignment horizontal="center"/>
    </xf>
    <xf numFmtId="0" fontId="10" fillId="0" borderId="1" xfId="0" applyFont="1" applyFill="1" applyBorder="1" applyAlignment="1">
      <alignment horizontal="center" vertical="center" wrapText="1"/>
    </xf>
    <xf numFmtId="49" fontId="10" fillId="0" borderId="1" xfId="0" applyNumberFormat="1" applyFont="1" applyFill="1" applyBorder="1" applyAlignment="1">
      <alignment horizontal="left" vertical="center" wrapText="1"/>
    </xf>
    <xf numFmtId="0" fontId="10" fillId="0" borderId="1" xfId="0" applyNumberFormat="1" applyFont="1" applyFill="1" applyBorder="1" applyAlignment="1">
      <alignment horizontal="left" vertical="center"/>
    </xf>
    <xf numFmtId="0" fontId="10" fillId="0" borderId="1" xfId="0" applyNumberFormat="1" applyFont="1" applyFill="1" applyBorder="1" applyAlignment="1">
      <alignment horizontal="center" vertical="center" wrapText="1"/>
    </xf>
    <xf numFmtId="49" fontId="10" fillId="7" borderId="1" xfId="0" applyNumberFormat="1" applyFont="1" applyFill="1" applyBorder="1" applyAlignment="1">
      <alignment horizontal="left" vertical="center"/>
    </xf>
    <xf numFmtId="0" fontId="10" fillId="7" borderId="1" xfId="0" applyFont="1" applyFill="1" applyBorder="1" applyAlignment="1">
      <alignment horizontal="left" vertical="center"/>
    </xf>
    <xf numFmtId="0" fontId="10" fillId="7" borderId="1" xfId="48" applyFont="1" applyFill="1" applyBorder="1" applyAlignment="1">
      <alignment horizontal="center" vertical="center"/>
    </xf>
    <xf numFmtId="0" fontId="10" fillId="7" borderId="1" xfId="0" applyFont="1" applyFill="1" applyBorder="1" applyAlignment="1">
      <alignment horizontal="left"/>
    </xf>
    <xf numFmtId="0" fontId="10" fillId="8" borderId="1" xfId="49" applyFont="1" applyFill="1" applyBorder="1" applyAlignment="1">
      <alignment horizontal="left" wrapText="1"/>
    </xf>
    <xf numFmtId="0" fontId="10" fillId="7" borderId="1" xfId="4" applyFont="1" applyFill="1" applyBorder="1" applyAlignment="1">
      <alignment horizontal="left" vertical="center"/>
    </xf>
    <xf numFmtId="0" fontId="10" fillId="7" borderId="1" xfId="50" applyFont="1" applyFill="1" applyBorder="1" applyAlignment="1">
      <alignment horizontal="left" vertical="center"/>
    </xf>
    <xf numFmtId="49" fontId="10" fillId="7" borderId="1" xfId="0" applyNumberFormat="1" applyFont="1" applyFill="1" applyBorder="1" applyAlignment="1">
      <alignment horizontal="left"/>
    </xf>
    <xf numFmtId="0" fontId="10" fillId="7" borderId="1" xfId="0" applyFont="1" applyFill="1" applyBorder="1" applyAlignment="1">
      <alignment horizontal="center" vertical="center"/>
    </xf>
    <xf numFmtId="0" fontId="10" fillId="0" borderId="1" xfId="51" applyFont="1" applyBorder="1" applyAlignment="1">
      <alignment horizontal="left" vertical="center"/>
    </xf>
    <xf numFmtId="0" fontId="10" fillId="0" borderId="1" xfId="0" applyFont="1" applyBorder="1">
      <alignment vertical="center"/>
    </xf>
    <xf numFmtId="0" fontId="34" fillId="6" borderId="1" xfId="0" applyFont="1" applyFill="1" applyBorder="1" applyAlignment="1">
      <alignment horizontal="left" vertical="center"/>
    </xf>
    <xf numFmtId="0" fontId="10" fillId="6" borderId="1" xfId="0" applyFont="1" applyFill="1" applyBorder="1">
      <alignment vertical="center"/>
    </xf>
    <xf numFmtId="0" fontId="10" fillId="6" borderId="1" xfId="0" applyFont="1" applyFill="1" applyBorder="1" applyAlignment="1">
      <alignment horizontal="left" vertical="center" wrapText="1" readingOrder="1"/>
    </xf>
    <xf numFmtId="0" fontId="10" fillId="6" borderId="1" xfId="0" applyFont="1" applyFill="1" applyBorder="1" applyAlignment="1">
      <alignment horizontal="center" vertical="center" wrapText="1" readingOrder="1"/>
    </xf>
    <xf numFmtId="0" fontId="10" fillId="6" borderId="0" xfId="0" applyFont="1" applyFill="1">
      <alignment vertical="center"/>
    </xf>
    <xf numFmtId="0" fontId="10" fillId="6" borderId="1" xfId="0" applyFont="1" applyFill="1" applyBorder="1" applyAlignment="1">
      <alignment horizontal="center" vertical="center" readingOrder="1"/>
    </xf>
    <xf numFmtId="0" fontId="10" fillId="6" borderId="4" xfId="0" applyFont="1" applyFill="1" applyBorder="1" applyAlignment="1">
      <alignment horizontal="left" vertical="center"/>
    </xf>
    <xf numFmtId="0" fontId="10" fillId="6" borderId="4" xfId="0" applyFont="1" applyFill="1" applyBorder="1" applyAlignment="1">
      <alignment horizontal="center" vertical="center" readingOrder="1"/>
    </xf>
    <xf numFmtId="0" fontId="10" fillId="6" borderId="4" xfId="0" applyFont="1" applyFill="1" applyBorder="1" applyAlignment="1">
      <alignment horizontal="left"/>
    </xf>
    <xf numFmtId="49" fontId="10" fillId="6" borderId="4" xfId="0" applyNumberFormat="1" applyFont="1" applyFill="1" applyBorder="1" applyAlignment="1">
      <alignment horizontal="center"/>
    </xf>
    <xf numFmtId="0" fontId="10" fillId="6" borderId="4" xfId="0" applyFont="1" applyFill="1" applyBorder="1" applyAlignment="1">
      <alignment horizontal="center" vertical="top"/>
    </xf>
    <xf numFmtId="0" fontId="10" fillId="6" borderId="1" xfId="0" applyFont="1" applyFill="1" applyBorder="1" applyAlignment="1">
      <alignment horizontal="center" vertical="center" wrapText="1"/>
    </xf>
    <xf numFmtId="0" fontId="9" fillId="0" borderId="1" xfId="0" applyFont="1" applyFill="1" applyBorder="1" applyAlignment="1">
      <alignment horizontal="left" vertical="center" wrapText="1"/>
    </xf>
    <xf numFmtId="49" fontId="9" fillId="0" borderId="1" xfId="0" applyNumberFormat="1" applyFont="1" applyFill="1" applyBorder="1" applyAlignment="1">
      <alignment horizontal="center" vertical="center" wrapText="1"/>
    </xf>
    <xf numFmtId="0" fontId="9" fillId="0" borderId="1" xfId="0" applyFont="1" applyFill="1" applyBorder="1" applyAlignment="1">
      <alignment horizontal="center"/>
    </xf>
    <xf numFmtId="0" fontId="13" fillId="0" borderId="1" xfId="0" applyFont="1" applyFill="1" applyBorder="1" applyAlignment="1">
      <alignment horizontal="left" vertical="center" wrapText="1"/>
    </xf>
    <xf numFmtId="49" fontId="13" fillId="0" borderId="1" xfId="0" applyNumberFormat="1" applyFont="1" applyFill="1" applyBorder="1" applyAlignment="1">
      <alignment horizontal="center" vertical="center" wrapText="1"/>
    </xf>
    <xf numFmtId="0" fontId="11" fillId="0" borderId="1" xfId="0" applyFont="1" applyFill="1" applyBorder="1" applyAlignment="1">
      <alignment horizontal="center" vertical="center"/>
    </xf>
    <xf numFmtId="0" fontId="13" fillId="0" borderId="1" xfId="0" applyFont="1" applyFill="1" applyBorder="1" applyAlignment="1">
      <alignment horizontal="center"/>
    </xf>
    <xf numFmtId="0" fontId="11" fillId="6" borderId="1" xfId="0" applyFont="1" applyFill="1" applyBorder="1" applyAlignment="1">
      <alignment horizontal="left" vertical="center"/>
    </xf>
    <xf numFmtId="0" fontId="36" fillId="4" borderId="1" xfId="0" applyFont="1" applyFill="1" applyBorder="1" applyAlignment="1">
      <alignment horizontal="center" vertical="center"/>
    </xf>
    <xf numFmtId="0" fontId="37" fillId="4" borderId="1" xfId="0" applyFont="1" applyFill="1" applyBorder="1" applyAlignment="1">
      <alignment horizontal="center" vertical="center"/>
    </xf>
    <xf numFmtId="0" fontId="7" fillId="6" borderId="1" xfId="0" applyFont="1" applyFill="1" applyBorder="1" applyAlignment="1">
      <alignment horizontal="left" vertical="center"/>
    </xf>
    <xf numFmtId="49" fontId="7" fillId="6" borderId="1" xfId="52" applyNumberFormat="1" applyFont="1" applyFill="1" applyBorder="1" applyAlignment="1" applyProtection="1">
      <alignment horizontal="left" vertical="center"/>
      <protection locked="0"/>
    </xf>
    <xf numFmtId="49" fontId="7" fillId="6" borderId="1" xfId="0" applyNumberFormat="1" applyFont="1" applyFill="1" applyBorder="1" applyAlignment="1">
      <alignment horizontal="left" vertical="center"/>
    </xf>
    <xf numFmtId="0" fontId="7" fillId="6" borderId="1" xfId="0" applyFont="1" applyFill="1" applyBorder="1" applyAlignment="1">
      <alignment horizontal="left"/>
    </xf>
    <xf numFmtId="0" fontId="0" fillId="0" borderId="0" xfId="0" applyFill="1" applyAlignment="1">
      <alignment horizontal="left"/>
    </xf>
    <xf numFmtId="49" fontId="7" fillId="6" borderId="1" xfId="53" applyNumberFormat="1" applyFont="1" applyFill="1" applyBorder="1" applyAlignment="1" applyProtection="1">
      <alignment horizontal="left" vertical="center"/>
      <protection locked="0"/>
    </xf>
    <xf numFmtId="49" fontId="7" fillId="6" borderId="1" xfId="54" applyNumberFormat="1" applyFont="1" applyFill="1" applyBorder="1" applyAlignment="1" applyProtection="1">
      <alignment horizontal="left" vertical="center"/>
      <protection locked="0"/>
    </xf>
    <xf numFmtId="49" fontId="7" fillId="6" borderId="1" xfId="55" applyNumberFormat="1" applyFont="1" applyFill="1" applyBorder="1" applyAlignment="1" applyProtection="1">
      <alignment horizontal="left" vertical="center"/>
      <protection locked="0"/>
    </xf>
    <xf numFmtId="0" fontId="0" fillId="0" borderId="0" xfId="0" applyAlignment="1">
      <alignment horizontal="left"/>
    </xf>
    <xf numFmtId="49" fontId="7" fillId="6" borderId="1" xfId="56" applyNumberFormat="1" applyFont="1" applyFill="1" applyBorder="1" applyAlignment="1" applyProtection="1">
      <alignment horizontal="left" vertical="center"/>
      <protection locked="0"/>
    </xf>
    <xf numFmtId="49" fontId="7" fillId="6" borderId="1" xfId="57" applyNumberFormat="1" applyFont="1" applyFill="1" applyBorder="1" applyAlignment="1" applyProtection="1">
      <alignment horizontal="left" vertical="center"/>
      <protection locked="0"/>
    </xf>
    <xf numFmtId="49" fontId="7" fillId="6" borderId="1" xfId="58" applyNumberFormat="1" applyFont="1" applyFill="1" applyBorder="1" applyAlignment="1" applyProtection="1">
      <alignment horizontal="left" vertical="center"/>
      <protection locked="0"/>
    </xf>
    <xf numFmtId="49" fontId="7" fillId="6" borderId="1" xfId="59" applyNumberFormat="1" applyFont="1" applyFill="1" applyBorder="1" applyAlignment="1" applyProtection="1">
      <alignment horizontal="left" vertical="center"/>
      <protection locked="0"/>
    </xf>
    <xf numFmtId="0" fontId="7" fillId="6" borderId="1" xfId="8" applyFont="1" applyFill="1" applyBorder="1" applyAlignment="1">
      <alignment horizontal="left" vertical="center" wrapText="1"/>
    </xf>
    <xf numFmtId="0" fontId="7" fillId="6" borderId="1" xfId="0" applyFont="1" applyFill="1" applyBorder="1" applyAlignment="1">
      <alignment horizontal="left" vertical="center" wrapText="1"/>
    </xf>
    <xf numFmtId="49" fontId="7" fillId="6" borderId="1" xfId="0" applyNumberFormat="1" applyFont="1" applyFill="1" applyBorder="1" applyAlignment="1">
      <alignment horizontal="left"/>
    </xf>
    <xf numFmtId="0" fontId="7" fillId="6" borderId="1" xfId="32" applyFont="1" applyFill="1" applyBorder="1" applyAlignment="1">
      <alignment horizontal="left" vertical="center" wrapText="1"/>
    </xf>
    <xf numFmtId="0" fontId="7" fillId="6" borderId="1" xfId="1" applyFont="1" applyFill="1" applyBorder="1" applyAlignment="1">
      <alignment horizontal="left" vertical="center"/>
    </xf>
    <xf numFmtId="0" fontId="7" fillId="6" borderId="1" xfId="60" applyFont="1" applyFill="1" applyBorder="1" applyAlignment="1">
      <alignment horizontal="left" vertical="center"/>
    </xf>
    <xf numFmtId="49" fontId="7" fillId="6" borderId="1" xfId="7" applyNumberFormat="1" applyFont="1" applyFill="1" applyBorder="1" applyAlignment="1">
      <alignment horizontal="left" vertical="center"/>
    </xf>
    <xf numFmtId="49" fontId="7" fillId="6" borderId="1" xfId="3" applyNumberFormat="1" applyFont="1" applyFill="1" applyBorder="1" applyAlignment="1">
      <alignment horizontal="left" vertical="center"/>
    </xf>
    <xf numFmtId="49" fontId="7" fillId="6" borderId="1" xfId="61" applyNumberFormat="1" applyFont="1" applyFill="1" applyBorder="1" applyAlignment="1">
      <alignment horizontal="left" vertical="center"/>
    </xf>
    <xf numFmtId="49" fontId="7" fillId="6" borderId="1" xfId="62" applyNumberFormat="1" applyFont="1" applyFill="1" applyBorder="1" applyAlignment="1">
      <alignment horizontal="left" vertical="center"/>
    </xf>
    <xf numFmtId="49" fontId="7" fillId="6" borderId="1" xfId="63" applyNumberFormat="1" applyFont="1" applyFill="1" applyBorder="1" applyAlignment="1">
      <alignment horizontal="left" vertical="center"/>
    </xf>
    <xf numFmtId="49" fontId="7" fillId="6" borderId="1" xfId="64" applyNumberFormat="1" applyFont="1" applyFill="1" applyBorder="1" applyAlignment="1">
      <alignment horizontal="left" vertical="center"/>
    </xf>
    <xf numFmtId="49" fontId="7" fillId="6" borderId="1" xfId="65" applyNumberFormat="1" applyFont="1" applyFill="1" applyBorder="1" applyAlignment="1">
      <alignment horizontal="left" vertical="center"/>
    </xf>
    <xf numFmtId="49" fontId="7" fillId="6" borderId="1" xfId="13" applyNumberFormat="1" applyFont="1" applyFill="1" applyBorder="1" applyAlignment="1">
      <alignment horizontal="left" vertical="center"/>
    </xf>
    <xf numFmtId="49" fontId="7" fillId="6" borderId="1" xfId="66" applyNumberFormat="1" applyFont="1" applyFill="1" applyBorder="1" applyAlignment="1">
      <alignment horizontal="left" vertical="center"/>
    </xf>
    <xf numFmtId="49" fontId="7" fillId="6" borderId="1" xfId="67" applyNumberFormat="1" applyFont="1" applyFill="1" applyBorder="1" applyAlignment="1">
      <alignment horizontal="left" vertical="center"/>
    </xf>
    <xf numFmtId="49" fontId="7" fillId="6" borderId="1" xfId="51" applyNumberFormat="1" applyFont="1" applyFill="1" applyBorder="1" applyAlignment="1">
      <alignment horizontal="left" vertical="center"/>
    </xf>
    <xf numFmtId="49" fontId="7" fillId="6" borderId="1" xfId="68" applyNumberFormat="1" applyFont="1" applyFill="1" applyBorder="1" applyAlignment="1">
      <alignment horizontal="left" vertical="center"/>
    </xf>
    <xf numFmtId="0" fontId="7" fillId="6" borderId="1" xfId="0" applyNumberFormat="1" applyFont="1" applyFill="1" applyBorder="1" applyAlignment="1">
      <alignment horizontal="left"/>
    </xf>
    <xf numFmtId="49" fontId="7" fillId="6" borderId="1" xfId="69" applyNumberFormat="1" applyFont="1" applyFill="1" applyBorder="1" applyAlignment="1">
      <alignment horizontal="left" vertical="center"/>
    </xf>
    <xf numFmtId="49" fontId="7" fillId="6" borderId="1" xfId="1" applyNumberFormat="1" applyFont="1" applyFill="1" applyBorder="1" applyAlignment="1">
      <alignment horizontal="left"/>
    </xf>
    <xf numFmtId="49" fontId="7" fillId="6" borderId="1" xfId="0" applyNumberFormat="1" applyFont="1" applyFill="1" applyBorder="1" applyAlignment="1">
      <alignment horizontal="left" vertical="top"/>
    </xf>
    <xf numFmtId="0" fontId="7" fillId="6" borderId="1" xfId="48" applyFont="1" applyFill="1" applyBorder="1" applyAlignment="1">
      <alignment horizontal="left" vertical="center"/>
    </xf>
    <xf numFmtId="0" fontId="7" fillId="6" borderId="1" xfId="4" applyFont="1" applyFill="1" applyBorder="1" applyAlignment="1">
      <alignment horizontal="left" vertical="center" wrapText="1"/>
    </xf>
    <xf numFmtId="49" fontId="7" fillId="6" borderId="1" xfId="3" applyNumberFormat="1" applyFont="1" applyFill="1" applyBorder="1" applyAlignment="1" applyProtection="1">
      <alignment horizontal="left" vertical="center"/>
      <protection locked="0"/>
    </xf>
    <xf numFmtId="49" fontId="7" fillId="6" borderId="1" xfId="60" applyNumberFormat="1" applyFont="1" applyFill="1" applyBorder="1" applyAlignment="1" applyProtection="1">
      <alignment horizontal="left" vertical="center"/>
      <protection locked="0"/>
    </xf>
    <xf numFmtId="49" fontId="7" fillId="6" borderId="1" xfId="7" applyNumberFormat="1" applyFont="1" applyFill="1" applyBorder="1" applyAlignment="1" applyProtection="1">
      <alignment horizontal="left" vertical="center"/>
      <protection locked="0"/>
    </xf>
    <xf numFmtId="0" fontId="7" fillId="6" borderId="1" xfId="34" applyFont="1" applyFill="1" applyBorder="1" applyAlignment="1">
      <alignment horizontal="left" vertical="center"/>
    </xf>
    <xf numFmtId="0" fontId="7" fillId="6" borderId="1" xfId="34" applyFont="1" applyFill="1" applyBorder="1" applyAlignment="1" applyProtection="1">
      <alignment horizontal="left" vertical="center"/>
    </xf>
    <xf numFmtId="0" fontId="7" fillId="6" borderId="1" xfId="34" applyFont="1" applyFill="1" applyBorder="1" applyAlignment="1">
      <alignment horizontal="left" vertical="center" wrapText="1"/>
    </xf>
    <xf numFmtId="49" fontId="7" fillId="6" borderId="1" xfId="0" applyNumberFormat="1" applyFont="1" applyFill="1" applyBorder="1" applyAlignment="1">
      <alignment horizontal="left" vertical="center" wrapText="1"/>
    </xf>
    <xf numFmtId="0" fontId="39" fillId="0" borderId="1" xfId="0" applyFont="1" applyFill="1" applyBorder="1" applyAlignment="1">
      <alignment horizontal="left" vertical="center" wrapText="1"/>
    </xf>
    <xf numFmtId="0" fontId="39" fillId="0" borderId="1" xfId="0" applyFont="1" applyBorder="1" applyAlignment="1">
      <alignment horizontal="left"/>
    </xf>
    <xf numFmtId="0" fontId="0" fillId="0" borderId="0" xfId="0" applyAlignment="1"/>
    <xf numFmtId="0" fontId="39" fillId="0" borderId="1" xfId="0" applyFont="1" applyFill="1" applyBorder="1" applyAlignment="1">
      <alignment horizontal="left" vertical="center"/>
    </xf>
    <xf numFmtId="0" fontId="39" fillId="0" borderId="1" xfId="0" applyFont="1" applyFill="1" applyBorder="1" applyAlignment="1">
      <alignment horizontal="left"/>
    </xf>
    <xf numFmtId="0" fontId="39" fillId="0" borderId="1" xfId="70" applyFont="1" applyFill="1" applyBorder="1" applyAlignment="1">
      <alignment horizontal="left"/>
    </xf>
    <xf numFmtId="0" fontId="39" fillId="0" borderId="1" xfId="0" applyNumberFormat="1" applyFont="1" applyBorder="1" applyAlignment="1">
      <alignment horizontal="left" vertical="center"/>
    </xf>
    <xf numFmtId="49" fontId="39" fillId="0" borderId="1" xfId="0" applyNumberFormat="1" applyFont="1" applyBorder="1" applyAlignment="1">
      <alignment horizontal="left"/>
    </xf>
    <xf numFmtId="0" fontId="7" fillId="0" borderId="1" xfId="0" applyFont="1" applyFill="1" applyBorder="1" applyAlignment="1">
      <alignment horizontal="left" vertical="center"/>
    </xf>
    <xf numFmtId="0" fontId="39" fillId="2" borderId="1" xfId="0" applyFont="1" applyFill="1" applyBorder="1" applyAlignment="1">
      <alignment horizontal="left"/>
    </xf>
    <xf numFmtId="0" fontId="0" fillId="2" borderId="0" xfId="0" applyFill="1" applyAlignment="1">
      <alignment horizontal="left"/>
    </xf>
    <xf numFmtId="0" fontId="0" fillId="2" borderId="0" xfId="0" applyFill="1" applyAlignment="1"/>
    <xf numFmtId="0" fontId="3" fillId="0" borderId="0" xfId="0" applyNumberFormat="1" applyFont="1">
      <alignment vertical="center"/>
    </xf>
    <xf numFmtId="0" fontId="0" fillId="0" borderId="0" xfId="0" applyNumberFormat="1">
      <alignment vertical="center"/>
    </xf>
    <xf numFmtId="49" fontId="3" fillId="0" borderId="0" xfId="0" applyNumberFormat="1" applyFont="1">
      <alignment vertical="center"/>
    </xf>
    <xf numFmtId="49" fontId="0" fillId="0" borderId="1" xfId="0" quotePrefix="1" applyNumberFormat="1" applyFill="1" applyBorder="1" applyAlignment="1">
      <alignment horizontal="left"/>
    </xf>
    <xf numFmtId="49" fontId="9" fillId="0" borderId="1" xfId="0" quotePrefix="1" applyNumberFormat="1" applyFont="1" applyFill="1" applyBorder="1" applyAlignment="1"/>
    <xf numFmtId="49" fontId="10" fillId="6" borderId="1" xfId="3" quotePrefix="1" applyNumberFormat="1" applyFont="1" applyFill="1" applyBorder="1" applyAlignment="1">
      <alignment horizontal="left" vertical="top"/>
    </xf>
    <xf numFmtId="49" fontId="10" fillId="6" borderId="1" xfId="7" quotePrefix="1" applyNumberFormat="1" applyFont="1" applyFill="1" applyBorder="1" applyAlignment="1">
      <alignment horizontal="left" vertical="top"/>
    </xf>
    <xf numFmtId="49" fontId="10" fillId="6" borderId="1" xfId="0" quotePrefix="1" applyNumberFormat="1" applyFont="1" applyFill="1" applyBorder="1" applyAlignment="1">
      <alignment horizontal="left" vertical="top"/>
    </xf>
    <xf numFmtId="49" fontId="10" fillId="0" borderId="1" xfId="3" quotePrefix="1" applyNumberFormat="1" applyFont="1" applyFill="1" applyBorder="1" applyAlignment="1">
      <alignment horizontal="left" vertical="top"/>
    </xf>
    <xf numFmtId="49" fontId="10" fillId="6" borderId="1" xfId="0" quotePrefix="1" applyNumberFormat="1" applyFont="1" applyFill="1" applyBorder="1" applyAlignment="1">
      <alignment horizontal="left" vertical="center"/>
    </xf>
    <xf numFmtId="49" fontId="11" fillId="2" borderId="3" xfId="0" applyNumberFormat="1" applyFont="1" applyFill="1" applyBorder="1" applyAlignment="1">
      <alignment vertical="center" shrinkToFit="1"/>
    </xf>
    <xf numFmtId="49" fontId="10" fillId="7" borderId="1" xfId="19" quotePrefix="1" applyNumberFormat="1" applyFont="1" applyFill="1" applyBorder="1" applyAlignment="1">
      <alignment horizontal="center" vertical="center"/>
    </xf>
    <xf numFmtId="49" fontId="10" fillId="6" borderId="1" xfId="30" applyNumberFormat="1" applyFont="1" applyFill="1" applyBorder="1" applyAlignment="1">
      <alignment horizontal="center" vertical="center"/>
    </xf>
    <xf numFmtId="49" fontId="10" fillId="7" borderId="1" xfId="30" quotePrefix="1" applyNumberFormat="1" applyFont="1" applyFill="1" applyBorder="1" applyAlignment="1">
      <alignment horizontal="center" vertical="center"/>
    </xf>
    <xf numFmtId="49" fontId="10" fillId="6" borderId="1" xfId="42" quotePrefix="1" applyNumberFormat="1" applyFont="1" applyFill="1" applyBorder="1" applyAlignment="1">
      <alignment horizontal="center" vertical="center"/>
    </xf>
    <xf numFmtId="49" fontId="10" fillId="6" borderId="1" xfId="43" quotePrefix="1" applyNumberFormat="1" applyFont="1" applyFill="1" applyBorder="1" applyAlignment="1">
      <alignment horizontal="center" vertical="center"/>
    </xf>
    <xf numFmtId="49" fontId="10" fillId="6" borderId="1" xfId="44" quotePrefix="1" applyNumberFormat="1" applyFont="1" applyFill="1" applyBorder="1" applyAlignment="1">
      <alignment horizontal="center" vertical="center"/>
    </xf>
    <xf numFmtId="49" fontId="10" fillId="6" borderId="1" xfId="45" quotePrefix="1" applyNumberFormat="1" applyFont="1" applyFill="1" applyBorder="1" applyAlignment="1">
      <alignment horizontal="center"/>
    </xf>
    <xf numFmtId="49" fontId="10" fillId="7" borderId="1" xfId="0" applyNumberFormat="1" applyFont="1" applyFill="1" applyBorder="1" applyAlignment="1">
      <alignment horizontal="center" vertical="center"/>
    </xf>
    <xf numFmtId="49" fontId="10" fillId="0" borderId="1" xfId="0" quotePrefix="1" applyNumberFormat="1" applyFont="1" applyFill="1" applyBorder="1" applyAlignment="1">
      <alignment horizontal="center" vertical="center"/>
    </xf>
    <xf numFmtId="49" fontId="10" fillId="0" borderId="1" xfId="0" applyNumberFormat="1" applyFont="1" applyBorder="1">
      <alignment vertical="center"/>
    </xf>
    <xf numFmtId="49" fontId="10" fillId="0" borderId="1" xfId="0" applyNumberFormat="1" applyFont="1" applyBorder="1" applyAlignment="1">
      <alignment horizontal="left" vertical="center"/>
    </xf>
    <xf numFmtId="49" fontId="10" fillId="6" borderId="1" xfId="0" applyNumberFormat="1" applyFont="1" applyFill="1" applyBorder="1">
      <alignment vertical="center"/>
    </xf>
    <xf numFmtId="49" fontId="10" fillId="6" borderId="1" xfId="0" quotePrefix="1" applyNumberFormat="1" applyFont="1" applyFill="1" applyBorder="1" applyAlignment="1">
      <alignment horizontal="center"/>
    </xf>
    <xf numFmtId="49" fontId="11" fillId="6" borderId="1" xfId="0" applyNumberFormat="1" applyFont="1" applyFill="1" applyBorder="1" applyAlignment="1">
      <alignment horizontal="left" vertical="center"/>
    </xf>
    <xf numFmtId="49" fontId="7" fillId="6" borderId="1" xfId="0" quotePrefix="1" applyNumberFormat="1" applyFont="1" applyFill="1" applyBorder="1" applyAlignment="1">
      <alignment horizontal="left" vertical="center"/>
    </xf>
    <xf numFmtId="49" fontId="7" fillId="6" borderId="1" xfId="0" quotePrefix="1" applyNumberFormat="1" applyFont="1" applyFill="1" applyBorder="1" applyAlignment="1">
      <alignment horizontal="left"/>
    </xf>
    <xf numFmtId="49" fontId="39" fillId="0" borderId="1" xfId="0" quotePrefix="1" applyNumberFormat="1" applyFont="1" applyBorder="1" applyAlignment="1">
      <alignment horizontal="left"/>
    </xf>
    <xf numFmtId="49" fontId="39" fillId="0" borderId="1" xfId="0" quotePrefix="1" applyNumberFormat="1" applyFont="1" applyFill="1" applyBorder="1" applyAlignment="1">
      <alignment horizontal="left" vertical="center"/>
    </xf>
    <xf numFmtId="49" fontId="39" fillId="2" borderId="1" xfId="0" applyNumberFormat="1" applyFont="1" applyFill="1" applyBorder="1" applyAlignment="1">
      <alignment horizontal="left"/>
    </xf>
    <xf numFmtId="0" fontId="0" fillId="2" borderId="0" xfId="0" applyNumberFormat="1" applyFill="1">
      <alignment vertical="center"/>
    </xf>
    <xf numFmtId="49" fontId="11" fillId="6" borderId="0" xfId="0" applyNumberFormat="1" applyFont="1" applyFill="1" applyBorder="1" applyAlignment="1">
      <alignment horizontal="left" vertical="center"/>
    </xf>
    <xf numFmtId="49" fontId="0" fillId="0" borderId="1" xfId="0" applyNumberFormat="1" applyBorder="1">
      <alignment vertical="center"/>
    </xf>
  </cellXfs>
  <cellStyles count="71">
    <cellStyle name="0,0_x000d__x000a_NA_x000d__x000a_" xfId="50"/>
    <cellStyle name="常规" xfId="0" builtinId="0"/>
    <cellStyle name="常规 10" xfId="66"/>
    <cellStyle name="常规 10 12" xfId="28"/>
    <cellStyle name="常规 10 19" xfId="12"/>
    <cellStyle name="常规 10 23" xfId="41"/>
    <cellStyle name="常规 10 7" xfId="14"/>
    <cellStyle name="常规 10 8" xfId="15"/>
    <cellStyle name="常规 10 9" xfId="16"/>
    <cellStyle name="常规 11" xfId="13"/>
    <cellStyle name="常规 12" xfId="61"/>
    <cellStyle name="常规 12 13" xfId="30"/>
    <cellStyle name="常规 12 14" xfId="31"/>
    <cellStyle name="常规 12 5" xfId="29"/>
    <cellStyle name="常规 13" xfId="39"/>
    <cellStyle name="常规 14" xfId="67"/>
    <cellStyle name="常规 15" xfId="64"/>
    <cellStyle name="常规 16" xfId="65"/>
    <cellStyle name="常规 17" xfId="62"/>
    <cellStyle name="常规 18" xfId="32"/>
    <cellStyle name="常规 2" xfId="48"/>
    <cellStyle name="常规 2 10" xfId="57"/>
    <cellStyle name="常规 2 11" xfId="8"/>
    <cellStyle name="常规 2 11 2" xfId="6"/>
    <cellStyle name="常规 2 11 3" xfId="9"/>
    <cellStyle name="常规 2 12" xfId="54"/>
    <cellStyle name="常规 2 13" xfId="52"/>
    <cellStyle name="常规 2 14" xfId="56"/>
    <cellStyle name="常规 2 2 2 2" xfId="22"/>
    <cellStyle name="常规 2 2 2 24" xfId="42"/>
    <cellStyle name="常规 2 2 2 25" xfId="43"/>
    <cellStyle name="常规 2 2 2 31" xfId="44"/>
    <cellStyle name="常规 2 2 2 7" xfId="19"/>
    <cellStyle name="常规 2 2 2 9" xfId="20"/>
    <cellStyle name="常规 2 2 3 2" xfId="40"/>
    <cellStyle name="常规 2 3 3" xfId="21"/>
    <cellStyle name="常规 2 30" xfId="53"/>
    <cellStyle name="常规 2 33" xfId="59"/>
    <cellStyle name="常规 2 4" xfId="69"/>
    <cellStyle name="常规 2 5" xfId="17"/>
    <cellStyle name="常规 2 6" xfId="18"/>
    <cellStyle name="常规 2 8" xfId="55"/>
    <cellStyle name="常规 2 9" xfId="58"/>
    <cellStyle name="常规 28" xfId="33"/>
    <cellStyle name="常规 29" xfId="34"/>
    <cellStyle name="常规 3" xfId="1"/>
    <cellStyle name="常规 3 2 2" xfId="26"/>
    <cellStyle name="常规 30" xfId="35"/>
    <cellStyle name="常规 4" xfId="60"/>
    <cellStyle name="常规 45" xfId="70"/>
    <cellStyle name="常规 46" xfId="45"/>
    <cellStyle name="常规 5" xfId="3"/>
    <cellStyle name="常规 5 4 2" xfId="23"/>
    <cellStyle name="常规 5 4 7" xfId="24"/>
    <cellStyle name="常规 5 4 9" xfId="25"/>
    <cellStyle name="常规 51" xfId="46"/>
    <cellStyle name="常规 52" xfId="47"/>
    <cellStyle name="常规 53" xfId="37"/>
    <cellStyle name="常规 54" xfId="38"/>
    <cellStyle name="常规 55" xfId="36"/>
    <cellStyle name="常规 6" xfId="7"/>
    <cellStyle name="常规 7" xfId="63"/>
    <cellStyle name="常规 7 3" xfId="27"/>
    <cellStyle name="常规 8" xfId="68"/>
    <cellStyle name="常规 9" xfId="51"/>
    <cellStyle name="常规_1127" xfId="10"/>
    <cellStyle name="常规_Sheet1" xfId="4"/>
    <cellStyle name="常规_初级整理数据" xfId="49"/>
    <cellStyle name="常规_工资表" xfId="5"/>
    <cellStyle name="常规_人员基本信息导出" xfId="2"/>
    <cellStyle name="常规_县分三化后人员岗位情况统计表" xf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7815;&#24030;&#33829;&#19994;&#21381;&#19982;&#33829;&#19994;&#21592;&#20449;&#24687;&#25910;&#38598;&#34920;-01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1776;&#23665;&#33829;&#19994;&#21381;&#19982;&#33829;&#19994;&#21592;&#20449;&#24687;&#25910;&#38598;&#34920;-02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4266;&#22346;&#33829;&#19994;&#21381;&#19982;&#33829;&#19994;&#21592;&#20449;&#24687;&#25910;&#38598;&#34920;-02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rui_928/Downloads/&#24266;&#22346;&#33829;&#19994;&#21381;&#19982;&#33829;&#19994;&#21592;&#20449;&#24687;&#25910;&#38598;&#34920;&#65288;&#26032;&#22686;&#37096;&#20998;&#65289;.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34913;&#27700;&#33829;&#19994;&#21381;&#19982;&#33829;&#19994;&#21592;&#20449;&#24687;&#25910;&#38598;&#34920;-02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营业员信息"/>
      <sheetName val="营业厅信息"/>
    </sheetNames>
    <sheetDataSet>
      <sheetData sheetId="0"/>
      <sheetData sheetId="1">
        <row r="2">
          <cell r="C2" t="str">
            <v>沧州市运西浮阳大道营业厅</v>
          </cell>
          <cell r="D2" t="str">
            <v>沧州市浮阳南大道20号联通A座一楼</v>
          </cell>
          <cell r="E2" t="str">
            <v>130900500000430</v>
          </cell>
          <cell r="F2" t="str">
            <v>东经116.848804；北纬38.310508</v>
          </cell>
          <cell r="G2" t="str">
            <v>刘霞</v>
          </cell>
          <cell r="H2">
            <v>18603174415</v>
          </cell>
          <cell r="I2" t="str">
            <v>18603174415@wo.com.cn</v>
          </cell>
          <cell r="J2" t="str">
            <v>03172034444</v>
          </cell>
          <cell r="N2">
            <v>1</v>
          </cell>
        </row>
        <row r="3">
          <cell r="C3" t="str">
            <v>沧州市任丘裕华路营业厅</v>
          </cell>
          <cell r="D3" t="str">
            <v>任丘市裕华中路26号联通公司二楼营业厅</v>
          </cell>
          <cell r="E3" t="str">
            <v>130900500000649</v>
          </cell>
          <cell r="F3" t="str">
            <v>东经116.114617;北纬38.715688</v>
          </cell>
          <cell r="G3" t="str">
            <v>郭翠翠</v>
          </cell>
          <cell r="H3">
            <v>18631729013</v>
          </cell>
          <cell r="I3" t="str">
            <v>861154653@qq.com</v>
          </cell>
          <cell r="J3" t="str">
            <v>03172263988</v>
          </cell>
          <cell r="N3">
            <v>1</v>
          </cell>
        </row>
        <row r="4">
          <cell r="C4" t="str">
            <v>沧州市新华中路营业厅</v>
          </cell>
          <cell r="D4" t="str">
            <v>沧州市新华中路联通B座二楼</v>
          </cell>
          <cell r="E4" t="str">
            <v>130900500000456</v>
          </cell>
          <cell r="F4" t="str">
            <v>东经116.869238;北纬38.318005</v>
          </cell>
          <cell r="G4" t="str">
            <v>徐淑玲</v>
          </cell>
          <cell r="H4">
            <v>18631755551</v>
          </cell>
          <cell r="I4" t="str">
            <v>284720901@qq.com</v>
          </cell>
          <cell r="J4" t="str">
            <v>03173568887</v>
          </cell>
          <cell r="N4">
            <v>1</v>
          </cell>
        </row>
        <row r="5">
          <cell r="C5" t="str">
            <v>沧州市泊头车站街营业厅</v>
          </cell>
          <cell r="D5" t="str">
            <v>泊头市车站街139号联通营业厅</v>
          </cell>
          <cell r="E5" t="str">
            <v>130900500001393</v>
          </cell>
          <cell r="F5" t="str">
            <v>东经116.590197；北纬38.068322</v>
          </cell>
          <cell r="G5" t="str">
            <v>刘晶</v>
          </cell>
          <cell r="H5">
            <v>18631757246</v>
          </cell>
          <cell r="I5" t="str">
            <v xml:space="preserve">764088127@qq.com </v>
          </cell>
          <cell r="J5" t="str">
            <v>03178265000</v>
          </cell>
          <cell r="N5">
            <v>1</v>
          </cell>
        </row>
        <row r="6">
          <cell r="C6" t="str">
            <v>沧州市新华区清池大道营业厅</v>
          </cell>
          <cell r="D6" t="str">
            <v>沧州市老华北对面日报社一楼底商</v>
          </cell>
          <cell r="E6" t="str">
            <v>130900500005934</v>
          </cell>
          <cell r="F6" t="str">
            <v>东经116.864472；北纬38.31992</v>
          </cell>
          <cell r="G6" t="str">
            <v>韩雪</v>
          </cell>
          <cell r="H6">
            <v>18603176636</v>
          </cell>
          <cell r="I6" t="str">
            <v>421352786@qq.com</v>
          </cell>
          <cell r="J6" t="str">
            <v>03173169705</v>
          </cell>
          <cell r="N6">
            <v>1</v>
          </cell>
        </row>
        <row r="7">
          <cell r="C7" t="str">
            <v>沧州市盐山中心营业厅</v>
          </cell>
          <cell r="D7" t="str">
            <v>盐山龙海路十字路口联通营业厅</v>
          </cell>
          <cell r="E7" t="str">
            <v>130900500002144</v>
          </cell>
          <cell r="F7" t="str">
            <v>东经117.237546；北纬38.070961</v>
          </cell>
          <cell r="G7" t="str">
            <v>黄欣荣</v>
          </cell>
          <cell r="H7">
            <v>18633705978</v>
          </cell>
          <cell r="I7" t="str">
            <v>826485059@qq.com</v>
          </cell>
          <cell r="J7" t="str">
            <v>03176220989</v>
          </cell>
          <cell r="N7">
            <v>1</v>
          </cell>
        </row>
        <row r="8">
          <cell r="C8" t="str">
            <v>沧州市黄骅迎宾大街营业厅</v>
          </cell>
          <cell r="D8" t="str">
            <v>黄骅市迎宾大街联通大厦一楼</v>
          </cell>
          <cell r="E8" t="str">
            <v>91130900789807759W</v>
          </cell>
          <cell r="F8" t="str">
            <v>东经117.335438,北纬38.376685</v>
          </cell>
          <cell r="G8" t="str">
            <v>李娟</v>
          </cell>
          <cell r="H8">
            <v>15632777707</v>
          </cell>
          <cell r="I8" t="str">
            <v>386984608@qq.com</v>
          </cell>
          <cell r="J8" t="str">
            <v>03175330004</v>
          </cell>
          <cell r="N8">
            <v>1</v>
          </cell>
        </row>
        <row r="9">
          <cell r="C9" t="str">
            <v>沧州市河间市新华路营业厅</v>
          </cell>
          <cell r="D9" t="str">
            <v>河间市新华中路联通大厦一楼</v>
          </cell>
          <cell r="E9" t="str">
            <v>130900500000657</v>
          </cell>
          <cell r="F9" t="str">
            <v>东经116.10845,北纬38.447088</v>
          </cell>
          <cell r="G9" t="str">
            <v>李敏</v>
          </cell>
          <cell r="H9">
            <v>18603174980</v>
          </cell>
          <cell r="I9" t="str">
            <v>18603174980@wo.cn</v>
          </cell>
          <cell r="J9" t="str">
            <v>03173226200</v>
          </cell>
          <cell r="N9">
            <v>1</v>
          </cell>
        </row>
        <row r="10">
          <cell r="C10" t="str">
            <v>沧州市献县东大街营业厅</v>
          </cell>
          <cell r="D10" t="str">
            <v>献县东大街1号（县政府西50米）</v>
          </cell>
          <cell r="E10" t="str">
            <v>91130900601061183C</v>
          </cell>
          <cell r="F10" t="str">
            <v>东经116.12155；北纬38.196568</v>
          </cell>
          <cell r="G10" t="str">
            <v>吴丽萍</v>
          </cell>
          <cell r="H10">
            <v>18603174585</v>
          </cell>
          <cell r="I10" t="str">
            <v>1225405562@qq.com</v>
          </cell>
          <cell r="J10" t="str">
            <v>03174622746</v>
          </cell>
          <cell r="N10">
            <v>1</v>
          </cell>
        </row>
        <row r="11">
          <cell r="C11" t="str">
            <v>青县运西营业厅</v>
          </cell>
          <cell r="D11" t="str">
            <v>青县南环路与乾宁街交口联通营业厅</v>
          </cell>
          <cell r="E11" t="str">
            <v>9113090077615391x5</v>
          </cell>
          <cell r="F11" t="str">
            <v>东经116.821594；北纬38.570567</v>
          </cell>
          <cell r="G11" t="str">
            <v>张媛媛</v>
          </cell>
          <cell r="H11">
            <v>18631771302</v>
          </cell>
          <cell r="I11" t="str">
            <v>125015758@qq.com</v>
          </cell>
          <cell r="J11" t="str">
            <v>03174022147</v>
          </cell>
          <cell r="N11">
            <v>1</v>
          </cell>
        </row>
        <row r="12">
          <cell r="C12" t="str">
            <v>沧州市吴桥县桑园营业厅</v>
          </cell>
          <cell r="D12" t="str">
            <v>吴桥县华山道65号桑园营业厅</v>
          </cell>
          <cell r="E12" t="str">
            <v>911309007302495968</v>
          </cell>
          <cell r="F12" t="str">
            <v>东经116.396867；北纬37.636197</v>
          </cell>
          <cell r="G12" t="str">
            <v>郭香</v>
          </cell>
          <cell r="H12">
            <v>18631727980</v>
          </cell>
          <cell r="I12" t="str">
            <v>617334973@qq.com</v>
          </cell>
          <cell r="J12" t="str">
            <v>03177341565</v>
          </cell>
          <cell r="N12">
            <v>1</v>
          </cell>
        </row>
        <row r="13">
          <cell r="C13" t="str">
            <v>沧州市肃宁县泽城路营业厅</v>
          </cell>
          <cell r="D13" t="str">
            <v>肃宁县泽城路华阳大酒店东侧联通营业厅</v>
          </cell>
          <cell r="E13" t="str">
            <v>130900500002353</v>
          </cell>
          <cell r="F13" t="str">
            <v>东经115.853403；北纬38.422988</v>
          </cell>
          <cell r="G13" t="str">
            <v>孙健</v>
          </cell>
          <cell r="H13">
            <v>18631791671</v>
          </cell>
          <cell r="I13" t="str">
            <v>814166428@qq.com</v>
          </cell>
          <cell r="J13" t="str">
            <v>03175161012</v>
          </cell>
          <cell r="N13">
            <v>1</v>
          </cell>
        </row>
        <row r="14">
          <cell r="C14" t="str">
            <v>沧州市东光县城区营业厅</v>
          </cell>
          <cell r="D14" t="str">
            <v>东光县府前街98号联通大厦一楼</v>
          </cell>
          <cell r="E14" t="str">
            <v>911309007468540298</v>
          </cell>
          <cell r="F14" t="str">
            <v>东经116.548439；北纬37.893468</v>
          </cell>
          <cell r="G14" t="str">
            <v>周灿锦</v>
          </cell>
          <cell r="H14">
            <v>18631777886</v>
          </cell>
          <cell r="I14" t="str">
            <v>1090448546@qq.com</v>
          </cell>
          <cell r="J14" t="str">
            <v>03177815930</v>
          </cell>
          <cell r="N14">
            <v>1</v>
          </cell>
        </row>
        <row r="15">
          <cell r="C15" t="str">
            <v>沧州市孟村县团结路营业厅</v>
          </cell>
          <cell r="D15" t="str">
            <v>孟村县团结路125号联通公司一楼</v>
          </cell>
          <cell r="E15" t="str">
            <v>130900500001027</v>
          </cell>
          <cell r="F15" t="str">
            <v>东经117.112287；北纬38.074897</v>
          </cell>
          <cell r="G15" t="str">
            <v>肖仪</v>
          </cell>
          <cell r="H15">
            <v>18632767670</v>
          </cell>
          <cell r="I15" t="str">
            <v>1290550453@qq.com</v>
          </cell>
          <cell r="J15" t="str">
            <v>03176721270</v>
          </cell>
          <cell r="N15">
            <v>1</v>
          </cell>
        </row>
        <row r="16">
          <cell r="C16" t="str">
            <v>沧州市南皮县中心营业厅</v>
          </cell>
          <cell r="D16" t="str">
            <v>南皮县光明中路179号联通营业厅</v>
          </cell>
          <cell r="E16" t="str">
            <v>130927794180452</v>
          </cell>
          <cell r="F16" t="str">
            <v>东经116.714585；北纬38.045759</v>
          </cell>
          <cell r="G16" t="str">
            <v>张亚宁</v>
          </cell>
          <cell r="H16">
            <v>18603173196</v>
          </cell>
          <cell r="I16" t="str">
            <v>289401226@qq.com</v>
          </cell>
          <cell r="J16" t="str">
            <v>03178865618</v>
          </cell>
          <cell r="N16">
            <v>1</v>
          </cell>
        </row>
        <row r="17">
          <cell r="C17" t="str">
            <v>沧州市海兴县中心街营业厅</v>
          </cell>
          <cell r="D17" t="str">
            <v>海兴县海政路中心街县委对过</v>
          </cell>
          <cell r="E17" t="str">
            <v>911309006016420098</v>
          </cell>
          <cell r="F17" t="str">
            <v>东经117.504738；北纬38.148627</v>
          </cell>
          <cell r="G17" t="str">
            <v>曹宗然</v>
          </cell>
          <cell r="H17">
            <v>15531744777</v>
          </cell>
          <cell r="I17" t="str">
            <v>844695672@qq.com</v>
          </cell>
          <cell r="J17" t="str">
            <v>03176616000</v>
          </cell>
          <cell r="N17">
            <v>1</v>
          </cell>
        </row>
        <row r="18">
          <cell r="C18" t="str">
            <v>沧州市开发区营业厅</v>
          </cell>
          <cell r="D18" t="str">
            <v>沧州市开发区东海路付二号联通营业厅</v>
          </cell>
          <cell r="E18" t="str">
            <v>91130900MA07WN1QXA</v>
          </cell>
          <cell r="F18" t="str">
            <v>东经116.928059；北纬38.289384</v>
          </cell>
          <cell r="G18" t="str">
            <v>徐淑筠</v>
          </cell>
          <cell r="H18">
            <v>18631774036</v>
          </cell>
          <cell r="I18" t="str">
            <v>1094447986@qq.com</v>
          </cell>
          <cell r="J18" t="str">
            <v>03174890013</v>
          </cell>
          <cell r="N18">
            <v>1</v>
          </cell>
        </row>
        <row r="19">
          <cell r="C19" t="str">
            <v>沧州市晨曦花园营业厅</v>
          </cell>
          <cell r="D19" t="str">
            <v>沧州市解放东路40-2号（晨曦花园小区对过）</v>
          </cell>
          <cell r="E19" t="str">
            <v>91130900MA07WN1M73</v>
          </cell>
          <cell r="F19" t="str">
            <v>东经116.887453；北纬38.311054</v>
          </cell>
          <cell r="G19" t="str">
            <v>李文博</v>
          </cell>
          <cell r="H19">
            <v>18631790150</v>
          </cell>
          <cell r="I19" t="str">
            <v>448328079@qq.com</v>
          </cell>
          <cell r="J19">
            <v>3173046383</v>
          </cell>
          <cell r="N19">
            <v>1</v>
          </cell>
        </row>
        <row r="20">
          <cell r="C20" t="str">
            <v>任丘市世纪营业厅</v>
          </cell>
          <cell r="D20" t="str">
            <v>任丘市北站路</v>
          </cell>
          <cell r="E20" t="str">
            <v>91130982MA084H6E5F</v>
          </cell>
          <cell r="F20" t="str">
            <v>东经116.109139；北纬38.689639</v>
          </cell>
          <cell r="G20" t="str">
            <v>刘凤杰</v>
          </cell>
          <cell r="H20">
            <v>18632788851</v>
          </cell>
          <cell r="I20" t="str">
            <v>766351130@qq.com</v>
          </cell>
          <cell r="J20" t="str">
            <v>03173372252</v>
          </cell>
          <cell r="N20">
            <v>1</v>
          </cell>
        </row>
        <row r="21">
          <cell r="C21" t="str">
            <v>沧州市黄骅市中捷营业厅</v>
          </cell>
          <cell r="D21" t="str">
            <v>中捷一小对过育红路与支农街交叉口</v>
          </cell>
          <cell r="E21" t="str">
            <v>91130900308080078N</v>
          </cell>
          <cell r="F21" t="str">
            <v>东经117.472131；北纬38.391215</v>
          </cell>
          <cell r="G21" t="str">
            <v>赵旺</v>
          </cell>
          <cell r="H21">
            <v>18632779239</v>
          </cell>
          <cell r="I21" t="str">
            <v>771092433@qq.com</v>
          </cell>
          <cell r="J21" t="str">
            <v>03175482459</v>
          </cell>
          <cell r="N21">
            <v>1</v>
          </cell>
        </row>
        <row r="22">
          <cell r="C22" t="str">
            <v>沧州市献县西大街营业厅</v>
          </cell>
          <cell r="D22" t="str">
            <v>献县东西大街西关段</v>
          </cell>
          <cell r="F22" t="str">
            <v>东经116.12155；北纬38.196568</v>
          </cell>
          <cell r="G22" t="str">
            <v>李会琴</v>
          </cell>
          <cell r="H22">
            <v>18603174592</v>
          </cell>
          <cell r="I22" t="str">
            <v>409707110@qq.com</v>
          </cell>
          <cell r="J22" t="str">
            <v>03174561691</v>
          </cell>
          <cell r="N22">
            <v>1</v>
          </cell>
        </row>
        <row r="23">
          <cell r="C23" t="str">
            <v>沧州市宏宇城自有小型厅</v>
          </cell>
          <cell r="D23" t="str">
            <v>沧州市解放西路华北三期对过颐和文园底商</v>
          </cell>
          <cell r="E23" t="str">
            <v>130900500008045</v>
          </cell>
          <cell r="F23" t="str">
            <v>东经116.847611；北纬38.319637</v>
          </cell>
          <cell r="G23" t="str">
            <v>买丽娜</v>
          </cell>
          <cell r="H23">
            <v>18633700080</v>
          </cell>
          <cell r="I23" t="str">
            <v>454773712@qq.com</v>
          </cell>
          <cell r="J23" t="str">
            <v>03173204001</v>
          </cell>
          <cell r="N23">
            <v>1</v>
          </cell>
        </row>
        <row r="24">
          <cell r="C24" t="str">
            <v>沧州市肃宁县纬南路营业厅</v>
          </cell>
          <cell r="D24" t="str">
            <v>县政府对过纬南路联通营业厅</v>
          </cell>
          <cell r="E24" t="str">
            <v>130900500006558</v>
          </cell>
          <cell r="F24" t="str">
            <v>东经115.836377；北纬38.427552</v>
          </cell>
          <cell r="G24" t="str">
            <v>李艳红</v>
          </cell>
          <cell r="H24">
            <v>18631723615</v>
          </cell>
          <cell r="I24" t="str">
            <v>282245771@qq.com</v>
          </cell>
          <cell r="J24">
            <v>3175163012</v>
          </cell>
          <cell r="N24">
            <v>1</v>
          </cell>
        </row>
        <row r="25">
          <cell r="C25" t="str">
            <v>任丘市会战北道明珠营业厅</v>
          </cell>
          <cell r="D25" t="str">
            <v>任丘市会战北道邮电小区楼下（中国联通智能手机店）</v>
          </cell>
          <cell r="F25" t="str">
            <v>东经116.107178；北纬38.729836</v>
          </cell>
          <cell r="G25" t="str">
            <v>孙会坤</v>
          </cell>
          <cell r="H25">
            <v>18631729116</v>
          </cell>
          <cell r="I25" t="str">
            <v>714700731@qq.com</v>
          </cell>
          <cell r="J25" t="str">
            <v>03172366397</v>
          </cell>
          <cell r="N25">
            <v>1</v>
          </cell>
        </row>
        <row r="26">
          <cell r="C26" t="str">
            <v>沧州市黄骅南大港营业厅</v>
          </cell>
          <cell r="D26" t="str">
            <v>沧州市黄骅市南大港管理区兴港路520号</v>
          </cell>
          <cell r="E26" t="str">
            <v>130900500000823</v>
          </cell>
          <cell r="F26" t="str">
            <v>东经117.387191,北纬38.482288</v>
          </cell>
          <cell r="G26" t="str">
            <v>杨秀云</v>
          </cell>
          <cell r="H26">
            <v>18632779298</v>
          </cell>
          <cell r="I26" t="str">
            <v>yxy622@126.com</v>
          </cell>
          <cell r="J26" t="str">
            <v>03175462279</v>
          </cell>
          <cell r="N26">
            <v>1</v>
          </cell>
        </row>
        <row r="27">
          <cell r="C27" t="str">
            <v>沧州市黄骅华兴大街营业厅</v>
          </cell>
          <cell r="D27" t="str">
            <v>黄骅市华兴街联通营业厅</v>
          </cell>
          <cell r="E27" t="str">
            <v>91130900789807759W</v>
          </cell>
          <cell r="F27" t="str">
            <v>东经117.360853,北纬38.3765</v>
          </cell>
          <cell r="G27" t="str">
            <v>王倩</v>
          </cell>
          <cell r="H27">
            <v>15511788977</v>
          </cell>
          <cell r="I27" t="str">
            <v>baitian9166@163.com</v>
          </cell>
          <cell r="J27" t="str">
            <v>03175334436</v>
          </cell>
          <cell r="N27">
            <v>1</v>
          </cell>
        </row>
        <row r="28">
          <cell r="C28" t="str">
            <v>沧州市泊头解放路营业厅</v>
          </cell>
          <cell r="D28" t="str">
            <v>河北省泊头市解放西路366号</v>
          </cell>
          <cell r="E28" t="str">
            <v>130900500001408</v>
          </cell>
          <cell r="F28" t="str">
            <v>东经116.590197；北纬38.068322</v>
          </cell>
          <cell r="G28" t="str">
            <v>宋莉莉</v>
          </cell>
          <cell r="H28">
            <v>15632706162</v>
          </cell>
          <cell r="I28" t="str">
            <v>2238756290@qq.com</v>
          </cell>
          <cell r="J28" t="str">
            <v>03178195000</v>
          </cell>
          <cell r="N28">
            <v>1</v>
          </cell>
        </row>
        <row r="29">
          <cell r="C29" t="str">
            <v>沧州市黄骅港口营业厅</v>
          </cell>
          <cell r="D29" t="str">
            <v>渤海新区三号路超市东侧联通营业厅</v>
          </cell>
          <cell r="E29" t="str">
            <v>91130900308080078N</v>
          </cell>
          <cell r="F29" t="str">
            <v>东经117.793645；北纬38.284183</v>
          </cell>
          <cell r="G29" t="str">
            <v>杨淑蕊</v>
          </cell>
          <cell r="H29">
            <v>15512788876</v>
          </cell>
          <cell r="I29" t="str">
            <v>913723357@qq.com</v>
          </cell>
          <cell r="J29" t="str">
            <v>03175768900</v>
          </cell>
          <cell r="N29">
            <v>1</v>
          </cell>
        </row>
        <row r="30">
          <cell r="C30" t="str">
            <v>沧州市清池D座营业厅</v>
          </cell>
          <cell r="D30" t="str">
            <v>市区清池大道D座张家口商业银行底</v>
          </cell>
          <cell r="F30" t="str">
            <v>东经116.867287,北纬38.311925</v>
          </cell>
          <cell r="G30" t="str">
            <v>刘新</v>
          </cell>
          <cell r="H30">
            <v>18603174367</v>
          </cell>
          <cell r="I30" t="str">
            <v>186031743670@wo.cn</v>
          </cell>
          <cell r="J30" t="str">
            <v>03173019175</v>
          </cell>
          <cell r="N30">
            <v>1</v>
          </cell>
        </row>
        <row r="31">
          <cell r="C31" t="str">
            <v>浮阳北大道营业厅</v>
          </cell>
          <cell r="D31" t="str">
            <v>沧州市浮阳北大道38号气象大厦对过联通营业厅</v>
          </cell>
          <cell r="F31" t="str">
            <v>东经166.502257；北纬38.192384</v>
          </cell>
          <cell r="G31" t="str">
            <v>雷玉玲</v>
          </cell>
          <cell r="H31">
            <v>18603174409</v>
          </cell>
          <cell r="I31" t="str">
            <v>18603174409@wo.com.cn</v>
          </cell>
          <cell r="J31" t="str">
            <v>03172022200</v>
          </cell>
          <cell r="N31">
            <v>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营业厅信息"/>
      <sheetName val="营业员信息"/>
    </sheetNames>
    <sheetDataSet>
      <sheetData sheetId="0">
        <row r="2">
          <cell r="C2" t="str">
            <v>丰南青年路营业厅</v>
          </cell>
          <cell r="D2" t="str">
            <v>河北省唐山市丰南区青年路352号</v>
          </cell>
          <cell r="E2">
            <v>130200500007852</v>
          </cell>
          <cell r="F2" t="str">
            <v>东经118.095591666667北纬39.5424361111111</v>
          </cell>
          <cell r="G2" t="str">
            <v>邓秀春</v>
          </cell>
          <cell r="H2" t="str">
            <v>18631500130</v>
          </cell>
          <cell r="I2" t="str">
            <v>18631500130@wo.cn</v>
          </cell>
          <cell r="J2" t="str">
            <v>18631500130</v>
          </cell>
          <cell r="K2" t="str">
            <v>18a0382</v>
          </cell>
          <cell r="L2">
            <v>1</v>
          </cell>
        </row>
        <row r="3">
          <cell r="C3" t="str">
            <v>丰润新城道营业厅</v>
          </cell>
          <cell r="D3" t="str">
            <v>河北省唐山市丰润区曹雪芹东道70号</v>
          </cell>
          <cell r="E3" t="str">
            <v>130200500008697</v>
          </cell>
          <cell r="F3" t="str">
            <v>东经118.1447北纬39.8268666666667</v>
          </cell>
          <cell r="G3" t="str">
            <v>王芳</v>
          </cell>
          <cell r="H3" t="str">
            <v>18631532468</v>
          </cell>
          <cell r="I3" t="str">
            <v>18631532468@wo.cn</v>
          </cell>
          <cell r="J3" t="str">
            <v>18631532468</v>
          </cell>
          <cell r="K3" t="str">
            <v>18a0387</v>
          </cell>
          <cell r="L3">
            <v>1</v>
          </cell>
        </row>
        <row r="4">
          <cell r="C4" t="str">
            <v>古冶林西新林道营业厅</v>
          </cell>
          <cell r="D4" t="str">
            <v>河北省唐山市古冶区林西新林道58号</v>
          </cell>
          <cell r="E4" t="str">
            <v>130200500008816</v>
          </cell>
          <cell r="F4" t="str">
            <v>东经118.447311111111北纬39.7132944444444</v>
          </cell>
          <cell r="G4" t="str">
            <v>马剑</v>
          </cell>
          <cell r="H4" t="str">
            <v>18603258980</v>
          </cell>
          <cell r="I4" t="str">
            <v>18603258980@wo.cn</v>
          </cell>
          <cell r="J4" t="str">
            <v>18603258980</v>
          </cell>
          <cell r="K4" t="str">
            <v>18a0698</v>
          </cell>
          <cell r="L4">
            <v>1</v>
          </cell>
        </row>
        <row r="5">
          <cell r="C5" t="str">
            <v>海港营业厅</v>
          </cell>
          <cell r="D5" t="str">
            <v>河北省唐山市海港开发区港盛街与海港大路交叉口</v>
          </cell>
          <cell r="E5" t="str">
            <v>130200500007158</v>
          </cell>
          <cell r="F5" t="str">
            <v>东经118.993608333333北纬39.2343694444444</v>
          </cell>
          <cell r="G5" t="str">
            <v>何永彬</v>
          </cell>
          <cell r="H5" t="str">
            <v>18631551889</v>
          </cell>
          <cell r="I5" t="str">
            <v>18631551889@wo.cn</v>
          </cell>
          <cell r="J5" t="str">
            <v>18631551889</v>
          </cell>
          <cell r="K5" t="str">
            <v>18a0439</v>
          </cell>
          <cell r="L5">
            <v>1</v>
          </cell>
        </row>
        <row r="6">
          <cell r="C6" t="str">
            <v>开平西城路营业厅</v>
          </cell>
          <cell r="D6" t="str">
            <v>河北省唐山市开平区西城路12号</v>
          </cell>
          <cell r="E6" t="str">
            <v>130200500008031</v>
          </cell>
          <cell r="F6" t="str">
            <v>东经118.25795北纬39.6805972222222</v>
          </cell>
          <cell r="G6" t="str">
            <v>卞倩倩</v>
          </cell>
          <cell r="H6" t="str">
            <v>18603158376</v>
          </cell>
          <cell r="I6" t="str">
            <v>18603158376@wo.cn</v>
          </cell>
          <cell r="J6" t="str">
            <v>18603158376</v>
          </cell>
          <cell r="K6" t="str">
            <v>18a0220</v>
          </cell>
          <cell r="L6">
            <v>1</v>
          </cell>
        </row>
        <row r="7">
          <cell r="C7" t="str">
            <v>乐亭东大街营业厅</v>
          </cell>
          <cell r="D7" t="str">
            <v>河北省唐山市乐亭县东大街11号</v>
          </cell>
          <cell r="E7" t="str">
            <v>130200500008435</v>
          </cell>
          <cell r="F7" t="str">
            <v>东经118.907394444444北纬39.4242583333333</v>
          </cell>
          <cell r="G7" t="str">
            <v>石学娟</v>
          </cell>
          <cell r="H7" t="str">
            <v>18631552785</v>
          </cell>
          <cell r="I7" t="str">
            <v>18631552785@wo.cn</v>
          </cell>
          <cell r="J7" t="str">
            <v>18631552785</v>
          </cell>
          <cell r="K7" t="str">
            <v>18a0684</v>
          </cell>
          <cell r="L7">
            <v>1</v>
          </cell>
        </row>
        <row r="8">
          <cell r="C8" t="str">
            <v>滦南中大街营业厅</v>
          </cell>
          <cell r="D8" t="str">
            <v>河北省唐山市滦南县城中大街126号</v>
          </cell>
          <cell r="E8" t="str">
            <v>91130200MA07L33R64</v>
          </cell>
          <cell r="F8" t="str">
            <v>东经118.677058333333北纬39.5057805555556</v>
          </cell>
          <cell r="G8" t="str">
            <v>钱宝琨</v>
          </cell>
          <cell r="H8">
            <v>18631598389</v>
          </cell>
          <cell r="I8" t="str">
            <v>18631598389@wo.cn</v>
          </cell>
          <cell r="J8">
            <v>18631598389</v>
          </cell>
          <cell r="K8" t="str">
            <v>18a0103</v>
          </cell>
          <cell r="L8">
            <v>1</v>
          </cell>
        </row>
        <row r="9">
          <cell r="C9" t="str">
            <v>滦县新城营业厅</v>
          </cell>
          <cell r="D9" t="str">
            <v>河北省唐山市滦县新城滦河东路002号</v>
          </cell>
          <cell r="E9" t="str">
            <v>130200500007650</v>
          </cell>
          <cell r="F9" t="str">
            <v>东经118.701169444444北纬39.7390055555556</v>
          </cell>
          <cell r="G9" t="str">
            <v>柴小微</v>
          </cell>
          <cell r="H9" t="str">
            <v>18631553079</v>
          </cell>
          <cell r="I9" t="str">
            <v>18631553079@wo.cn</v>
          </cell>
          <cell r="J9" t="str">
            <v>18631553079</v>
          </cell>
          <cell r="K9" t="str">
            <v>18a0232</v>
          </cell>
          <cell r="L9">
            <v>1</v>
          </cell>
        </row>
        <row r="10">
          <cell r="C10" t="str">
            <v>迁安南四环营业厅</v>
          </cell>
          <cell r="D10" t="str">
            <v>河北省唐山市迁安市南四环</v>
          </cell>
          <cell r="E10" t="str">
            <v>130200500009202</v>
          </cell>
          <cell r="F10" t="str">
            <v>东经118.693733333333北纬39.9922944444444</v>
          </cell>
          <cell r="G10" t="str">
            <v>王静伟</v>
          </cell>
          <cell r="H10">
            <v>18633325896</v>
          </cell>
          <cell r="I10" t="str">
            <v>18633325896@wo.cn</v>
          </cell>
          <cell r="J10">
            <v>18633325896</v>
          </cell>
          <cell r="K10" t="str">
            <v>18a0211</v>
          </cell>
          <cell r="L10">
            <v>1</v>
          </cell>
        </row>
        <row r="11">
          <cell r="C11" t="str">
            <v>迁西县长城路营业厅</v>
          </cell>
          <cell r="D11" t="str">
            <v>河北省唐山市迁西县城关长征路</v>
          </cell>
          <cell r="E11" t="str">
            <v>130227684325075</v>
          </cell>
          <cell r="F11" t="str">
            <v>东经118.309619444444北纬40.143075</v>
          </cell>
          <cell r="G11" t="str">
            <v>李金敏</v>
          </cell>
          <cell r="H11" t="str">
            <v>18631597696</v>
          </cell>
          <cell r="I11" t="str">
            <v>18631597696@wo.cn</v>
          </cell>
          <cell r="J11" t="str">
            <v>18631597696</v>
          </cell>
          <cell r="K11" t="str">
            <v>18a0167</v>
          </cell>
          <cell r="L11">
            <v>1</v>
          </cell>
        </row>
        <row r="12">
          <cell r="C12" t="str">
            <v>唐海垦丰营业厅</v>
          </cell>
          <cell r="D12" t="str">
            <v>河北省唐山市曹妃甸区唐海镇垦丰大街32号</v>
          </cell>
          <cell r="E12" t="str">
            <v>130200500122147</v>
          </cell>
          <cell r="F12" t="str">
            <v>东经118.454555555556北纬9.2715833333333</v>
          </cell>
          <cell r="G12" t="str">
            <v>赵卫红</v>
          </cell>
          <cell r="H12" t="str">
            <v>18631557797</v>
          </cell>
          <cell r="I12" t="str">
            <v>18631557797@wo.cn</v>
          </cell>
          <cell r="J12" t="str">
            <v>18631557797</v>
          </cell>
          <cell r="K12" t="str">
            <v>18a0808</v>
          </cell>
          <cell r="L12">
            <v>1</v>
          </cell>
        </row>
        <row r="13">
          <cell r="C13" t="str">
            <v>唐山高开缸窑路营业厅</v>
          </cell>
          <cell r="D13" t="str">
            <v>河北省唐山缸窑路118号</v>
          </cell>
          <cell r="E13" t="str">
            <v>130200500009114</v>
          </cell>
          <cell r="F13" t="str">
            <v>东经118.206022222222北纬39.6835083333333</v>
          </cell>
          <cell r="G13" t="str">
            <v>苗铮</v>
          </cell>
          <cell r="H13">
            <v>18631550800</v>
          </cell>
          <cell r="I13" t="str">
            <v>18631550800@wo.cn</v>
          </cell>
          <cell r="J13">
            <v>18631550800</v>
          </cell>
          <cell r="K13" t="str">
            <v>18a0618</v>
          </cell>
          <cell r="L13">
            <v>1</v>
          </cell>
        </row>
        <row r="14">
          <cell r="C14" t="str">
            <v>唐山棉纺路营业厅</v>
          </cell>
          <cell r="D14" t="str">
            <v>河北省唐山市路北区棉纺路1号</v>
          </cell>
          <cell r="E14" t="str">
            <v>130200500007318</v>
          </cell>
          <cell r="F14" t="str">
            <v>东经118.216233333333北纬39.6325583333333</v>
          </cell>
          <cell r="G14" t="str">
            <v>赵新霞</v>
          </cell>
          <cell r="H14" t="str">
            <v>18603152151</v>
          </cell>
          <cell r="I14" t="str">
            <v>18603152151@wo.cn</v>
          </cell>
          <cell r="J14" t="str">
            <v>18603152151</v>
          </cell>
          <cell r="K14" t="str">
            <v>18a1269</v>
          </cell>
          <cell r="L14">
            <v>1</v>
          </cell>
        </row>
        <row r="15">
          <cell r="C15" t="str">
            <v>唐山胜利路营业厅</v>
          </cell>
          <cell r="D15" t="str">
            <v>河北省唐山市路南区胜利路102号</v>
          </cell>
          <cell r="E15" t="str">
            <v>130200500009018</v>
          </cell>
          <cell r="F15" t="str">
            <v>东经118.207805555556北纬39.6170444444444</v>
          </cell>
          <cell r="G15" t="str">
            <v>赵丽雅</v>
          </cell>
          <cell r="H15" t="str">
            <v>18603152919</v>
          </cell>
          <cell r="I15" t="str">
            <v>10368945qq.com</v>
          </cell>
          <cell r="J15" t="str">
            <v>18603152919</v>
          </cell>
          <cell r="K15" t="str">
            <v>18a0074</v>
          </cell>
          <cell r="L15">
            <v>1</v>
          </cell>
        </row>
        <row r="16">
          <cell r="C16" t="str">
            <v>唐山夏日营业厅</v>
          </cell>
          <cell r="D16" t="str">
            <v>河北省唐山市路北区建设南路29号</v>
          </cell>
          <cell r="E16" t="str">
            <v>130200500007203</v>
          </cell>
          <cell r="F16" t="str">
            <v>东经118.171755555556北纬39.6261555555556</v>
          </cell>
          <cell r="G16" t="str">
            <v>李瑞洁</v>
          </cell>
          <cell r="H16" t="str">
            <v>18603152585</v>
          </cell>
          <cell r="I16" t="str">
            <v>9673886@qq.com</v>
          </cell>
          <cell r="J16" t="str">
            <v>18603152585</v>
          </cell>
          <cell r="K16" t="str">
            <v>18a1253</v>
          </cell>
          <cell r="L16">
            <v>1</v>
          </cell>
        </row>
        <row r="17">
          <cell r="C17" t="str">
            <v>唐山新华西道营业厅</v>
          </cell>
          <cell r="D17" t="str">
            <v>河北省唐山市路北区新华西道121号</v>
          </cell>
          <cell r="E17" t="str">
            <v>130200500006833</v>
          </cell>
          <cell r="F17" t="str">
            <v>东经118.120275北纬39.6244916666667</v>
          </cell>
          <cell r="G17" t="str">
            <v>冯冲</v>
          </cell>
          <cell r="H17" t="str">
            <v>18603152639</v>
          </cell>
          <cell r="I17" t="str">
            <v>18603152639@wo.cn</v>
          </cell>
          <cell r="J17" t="str">
            <v>18603152639</v>
          </cell>
          <cell r="K17" t="str">
            <v>18b07n7</v>
          </cell>
          <cell r="L17">
            <v>1</v>
          </cell>
        </row>
        <row r="18">
          <cell r="C18" t="str">
            <v>唐山信息港营业厅</v>
          </cell>
          <cell r="D18" t="str">
            <v>河北省唐山市路南区新华西道110号</v>
          </cell>
          <cell r="E18" t="str">
            <v>130200500007220</v>
          </cell>
          <cell r="F18" t="str">
            <v>东经118.134252777778北纬39.6239222222222</v>
          </cell>
          <cell r="G18" t="str">
            <v>张丽娜</v>
          </cell>
          <cell r="H18" t="str">
            <v>18603152336</v>
          </cell>
          <cell r="I18" t="str">
            <v>18603152336@wo.cn</v>
          </cell>
          <cell r="J18" t="str">
            <v>18603152336</v>
          </cell>
          <cell r="K18" t="str">
            <v>18a2132</v>
          </cell>
          <cell r="L18">
            <v>1</v>
          </cell>
        </row>
        <row r="19">
          <cell r="C19" t="str">
            <v>唐山裕华道营业厅</v>
          </cell>
          <cell r="D19" t="str">
            <v>河北省唐山市路北区华岩北路40号</v>
          </cell>
          <cell r="E19" t="str">
            <v>130200500006930</v>
          </cell>
          <cell r="F19" t="str">
            <v>东经118.179244444444北纬39.6536194444444</v>
          </cell>
          <cell r="G19" t="str">
            <v>王方</v>
          </cell>
          <cell r="H19" t="str">
            <v>18631500880</v>
          </cell>
          <cell r="I19" t="str">
            <v>18631500880@wo.cn</v>
          </cell>
          <cell r="J19" t="str">
            <v>18631500880</v>
          </cell>
          <cell r="K19" t="str">
            <v>18a0922</v>
          </cell>
          <cell r="L19">
            <v>1</v>
          </cell>
        </row>
        <row r="20">
          <cell r="C20" t="str">
            <v>玉田城区营业厅</v>
          </cell>
          <cell r="D20" t="str">
            <v>河北省唐山玉田县鼓楼东街229号</v>
          </cell>
          <cell r="E20" t="str">
            <v>130200500008970</v>
          </cell>
          <cell r="F20" t="str">
            <v>东经117.751352777778北纬39.8830277777778</v>
          </cell>
          <cell r="G20" t="str">
            <v>杨欣明</v>
          </cell>
          <cell r="H20" t="str">
            <v>18632528523</v>
          </cell>
          <cell r="I20" t="str">
            <v>18632528523@wo.cn</v>
          </cell>
          <cell r="J20" t="str">
            <v>18632528523</v>
          </cell>
          <cell r="K20" t="str">
            <v>18a0210</v>
          </cell>
          <cell r="L20">
            <v>1</v>
          </cell>
        </row>
        <row r="21">
          <cell r="C21" t="str">
            <v>遵化文柏路营业厅</v>
          </cell>
          <cell r="D21" t="str">
            <v>河北省唐山市遵化文柏路</v>
          </cell>
          <cell r="E21" t="str">
            <v>130281684325200</v>
          </cell>
          <cell r="F21" t="str">
            <v>东经117.959158333333北纬40.1856638888889</v>
          </cell>
          <cell r="G21" t="str">
            <v>张海燕</v>
          </cell>
          <cell r="H21" t="str">
            <v>18630538969</v>
          </cell>
          <cell r="I21" t="str">
            <v>691766947@qq.com</v>
          </cell>
          <cell r="J21" t="str">
            <v>18630538969</v>
          </cell>
          <cell r="K21" t="str">
            <v>18a0932</v>
          </cell>
          <cell r="L21">
            <v>1</v>
          </cell>
        </row>
        <row r="22">
          <cell r="C22" t="str">
            <v>遵化华明路营业厅</v>
          </cell>
          <cell r="D22" t="str">
            <v>河北省唐山市遵化市华明嘉园底商</v>
          </cell>
          <cell r="E22" t="str">
            <v>130281684325200</v>
          </cell>
          <cell r="F22" t="str">
            <v>东经117.963019北纬40.183413</v>
          </cell>
          <cell r="G22" t="str">
            <v>祝文军</v>
          </cell>
          <cell r="H22">
            <v>18633172223</v>
          </cell>
          <cell r="I22" t="str">
            <v>1811691588@qq.com</v>
          </cell>
          <cell r="J22">
            <v>18633172223</v>
          </cell>
          <cell r="K22" t="str">
            <v>18a2493</v>
          </cell>
          <cell r="L22">
            <v>1</v>
          </cell>
        </row>
        <row r="23">
          <cell r="C23" t="str">
            <v>遵化建设路营业厅</v>
          </cell>
          <cell r="D23" t="str">
            <v>河北省唐山市遵化市建设路2号</v>
          </cell>
          <cell r="E23" t="str">
            <v>130281684325200</v>
          </cell>
          <cell r="F23" t="str">
            <v>东经117.971832北纬40.193249</v>
          </cell>
          <cell r="G23" t="str">
            <v>崔鑫源</v>
          </cell>
          <cell r="H23">
            <v>18633150521</v>
          </cell>
          <cell r="I23" t="str">
            <v>447332585@qq.com</v>
          </cell>
          <cell r="J23">
            <v>18633150521</v>
          </cell>
          <cell r="K23" t="str">
            <v>18a0802</v>
          </cell>
          <cell r="L23">
            <v>1</v>
          </cell>
        </row>
        <row r="24">
          <cell r="C24" t="str">
            <v>遵化镇海东街营业厅</v>
          </cell>
          <cell r="D24" t="str">
            <v>河北省唐山市遵化市镇海东街</v>
          </cell>
          <cell r="E24" t="str">
            <v>130281684325200</v>
          </cell>
          <cell r="F24" t="str">
            <v>东经117.996675北纬40.191628</v>
          </cell>
          <cell r="G24" t="str">
            <v>客宏宇</v>
          </cell>
          <cell r="H24">
            <v>18633322235</v>
          </cell>
          <cell r="I24" t="str">
            <v>18633322235@wo.cn</v>
          </cell>
          <cell r="J24">
            <v>18633322235</v>
          </cell>
          <cell r="K24" t="str">
            <v>18a0896</v>
          </cell>
          <cell r="L24">
            <v>1</v>
          </cell>
        </row>
        <row r="25">
          <cell r="C25" t="str">
            <v>古冶震兴道营业厅</v>
          </cell>
          <cell r="D25" t="str">
            <v>唐山市古冶区唐家庄北范震兴路</v>
          </cell>
          <cell r="E25" t="str">
            <v>130200500008808</v>
          </cell>
          <cell r="F25" t="str">
            <v>东经118.465124北纬39.752295</v>
          </cell>
          <cell r="G25" t="str">
            <v>李金霞</v>
          </cell>
          <cell r="H25">
            <v>18603258823</v>
          </cell>
          <cell r="I25" t="str">
            <v>18603258823@wo.cn</v>
          </cell>
          <cell r="J25">
            <v>18603258823</v>
          </cell>
          <cell r="K25" t="str">
            <v>18a0805</v>
          </cell>
          <cell r="L25">
            <v>1</v>
          </cell>
        </row>
        <row r="26">
          <cell r="C26" t="str">
            <v>古冶赵各庄大马路营业厅</v>
          </cell>
          <cell r="D26" t="str">
            <v>唐山市古冶区赵各庄大马路</v>
          </cell>
          <cell r="E26" t="str">
            <v>130200500008769</v>
          </cell>
          <cell r="F26" t="str">
            <v>东经118.424926北纬39.772177</v>
          </cell>
          <cell r="G26" t="str">
            <v>姜艳</v>
          </cell>
          <cell r="H26">
            <v>18603258382</v>
          </cell>
          <cell r="I26" t="str">
            <v>18603258382@wo.cn</v>
          </cell>
          <cell r="J26">
            <v>18603258382</v>
          </cell>
          <cell r="K26" t="str">
            <v>18a0700</v>
          </cell>
          <cell r="L26">
            <v>1</v>
          </cell>
        </row>
        <row r="27">
          <cell r="C27" t="str">
            <v>古冶南范邮电路营业厅</v>
          </cell>
          <cell r="D27" t="str">
            <v>唐山市古冶区南范新市街9号</v>
          </cell>
          <cell r="E27" t="str">
            <v>130200500009260</v>
          </cell>
          <cell r="F27" t="str">
            <v>东经118.469823北纬39.650149</v>
          </cell>
          <cell r="G27" t="str">
            <v>高亚荟</v>
          </cell>
          <cell r="H27">
            <v>18631553260</v>
          </cell>
          <cell r="I27" t="str">
            <v>18631553260@wo.cn</v>
          </cell>
          <cell r="J27">
            <v>18631553260</v>
          </cell>
          <cell r="K27" t="str">
            <v>18a2492</v>
          </cell>
          <cell r="L27">
            <v>1</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营业厅人员信自更正"/>
      <sheetName val="营业厅信自添加"/>
    </sheetNames>
    <sheetDataSet>
      <sheetData sheetId="0"/>
      <sheetData sheetId="1">
        <row r="2">
          <cell r="C2" t="str">
            <v>永清益昌社区营业厅</v>
          </cell>
          <cell r="D2" t="str">
            <v>永清县益昌中路215号联通公司</v>
          </cell>
          <cell r="E2" t="str">
            <v>91131000MA07U95030</v>
          </cell>
          <cell r="F2" t="str">
            <v xml:space="preserve">东经116.505063888；北纬39.3251611111 </v>
          </cell>
          <cell r="G2" t="str">
            <v>武斌</v>
          </cell>
          <cell r="H2">
            <v>18603167378</v>
          </cell>
          <cell r="I2" t="str">
            <v>504781658@qq.com</v>
          </cell>
          <cell r="J2" t="str">
            <v>03166621679</v>
          </cell>
          <cell r="K2" t="str">
            <v>二级厅</v>
          </cell>
          <cell r="L2" t="str">
            <v>18a1523</v>
          </cell>
          <cell r="N2">
            <v>1</v>
          </cell>
        </row>
        <row r="3">
          <cell r="C3" t="str">
            <v>燕郊营宾路营业厅－3G销售店</v>
          </cell>
          <cell r="D3" t="str">
            <v>河北三河燕郊迎宾路18号</v>
          </cell>
          <cell r="E3" t="str">
            <v>91131000684318908M</v>
          </cell>
          <cell r="F3" t="str">
            <v>东经116.8084149899 北纬39.957266</v>
          </cell>
          <cell r="G3" t="str">
            <v>刘微微</v>
          </cell>
          <cell r="H3">
            <v>18532325558</v>
          </cell>
          <cell r="I3" t="str">
            <v>2986630005@qq.com</v>
          </cell>
          <cell r="J3" t="str">
            <v>03163313900</v>
          </cell>
          <cell r="K3" t="str">
            <v>二级厅</v>
          </cell>
          <cell r="L3" t="str">
            <v>18a1390</v>
          </cell>
          <cell r="N3">
            <v>1</v>
          </cell>
        </row>
        <row r="4">
          <cell r="C4" t="str">
            <v>文安县局南环路营业厅</v>
          </cell>
          <cell r="D4" t="str">
            <v>河北省廊坊市文安县南环路国泰道100号</v>
          </cell>
          <cell r="E4" t="str">
            <v>91131000MA07UL4G01</v>
          </cell>
          <cell r="F4" t="str">
            <v>东经116.494799;北纬38.911383</v>
          </cell>
          <cell r="G4" t="str">
            <v>祁宏伟</v>
          </cell>
          <cell r="H4">
            <v>15630673067</v>
          </cell>
          <cell r="I4" t="str">
            <v>378215390@qq.com</v>
          </cell>
          <cell r="J4" t="str">
            <v>03165224000</v>
          </cell>
          <cell r="K4" t="str">
            <v>二级厅</v>
          </cell>
          <cell r="L4" t="str">
            <v>18b0gpr</v>
          </cell>
          <cell r="N4">
            <v>1</v>
          </cell>
        </row>
        <row r="5">
          <cell r="C5" t="str">
            <v>三河中心营业厅</v>
          </cell>
          <cell r="D5" t="str">
            <v>三河市迎宾北路117号</v>
          </cell>
          <cell r="E5" t="str">
            <v>91131000684318908M</v>
          </cell>
          <cell r="F5" t="str">
            <v>东经117.0675；北纬39.99416666</v>
          </cell>
          <cell r="G5" t="str">
            <v>刘燕平</v>
          </cell>
          <cell r="H5">
            <v>18603162718</v>
          </cell>
          <cell r="I5" t="str">
            <v>873706680@qq.com</v>
          </cell>
          <cell r="J5" t="str">
            <v>03163151009</v>
          </cell>
          <cell r="K5" t="str">
            <v>二级厅</v>
          </cell>
          <cell r="L5" t="str">
            <v>18a0685</v>
          </cell>
          <cell r="N5">
            <v>1</v>
          </cell>
        </row>
        <row r="6">
          <cell r="C6" t="str">
            <v>廊坊市银河北路营业厅</v>
          </cell>
          <cell r="D6" t="str">
            <v>河北省廊坊市广阳区银河北路33号</v>
          </cell>
          <cell r="E6" t="str">
            <v>91131000MA07UKF58M</v>
          </cell>
          <cell r="F6" t="str">
            <v>东经116.6916666 北纬39.523888888888</v>
          </cell>
          <cell r="G6" t="str">
            <v>周立萍</v>
          </cell>
          <cell r="H6">
            <v>18603160593</v>
          </cell>
          <cell r="I6" t="str">
            <v>363228577@qq.com</v>
          </cell>
          <cell r="J6" t="str">
            <v>03162111720</v>
          </cell>
          <cell r="K6" t="str">
            <v>一级厅</v>
          </cell>
          <cell r="L6" t="str">
            <v>18a0695</v>
          </cell>
          <cell r="N6">
            <v>1</v>
          </cell>
        </row>
        <row r="7">
          <cell r="C7" t="str">
            <v>廊坊市香河县中心营业厅</v>
          </cell>
          <cell r="D7" t="str">
            <v>香河县府前街26号</v>
          </cell>
          <cell r="E7" t="str">
            <v>911310006843188875</v>
          </cell>
          <cell r="F7" t="str">
            <v>东经117.02121；北纬39.768545</v>
          </cell>
          <cell r="G7" t="str">
            <v>高文艳</v>
          </cell>
          <cell r="H7">
            <v>18603163751</v>
          </cell>
          <cell r="I7" t="str">
            <v>727991825@qq.com</v>
          </cell>
          <cell r="J7" t="str">
            <v>03168317414</v>
          </cell>
          <cell r="K7" t="str">
            <v>二级厅</v>
          </cell>
          <cell r="L7" t="str">
            <v>18a1422</v>
          </cell>
          <cell r="N7">
            <v>1</v>
          </cell>
        </row>
        <row r="8">
          <cell r="C8" t="str">
            <v>廊坊市香河县钳屯营业厅</v>
          </cell>
          <cell r="D8" t="str">
            <v>香河县钳屯政府旁</v>
          </cell>
          <cell r="E8" t="str">
            <v>911310006843188875</v>
          </cell>
          <cell r="F8" t="str">
            <v>东经116.99422；北纬39.721521</v>
          </cell>
          <cell r="G8" t="str">
            <v>高文艳</v>
          </cell>
          <cell r="H8">
            <v>18603163751</v>
          </cell>
          <cell r="I8" t="str">
            <v>792942984@qq.com</v>
          </cell>
          <cell r="J8" t="str">
            <v>03168411544</v>
          </cell>
          <cell r="K8" t="str">
            <v>乡镇厅</v>
          </cell>
          <cell r="L8" t="str">
            <v>18a1410</v>
          </cell>
          <cell r="N8">
            <v>1</v>
          </cell>
        </row>
        <row r="9">
          <cell r="C9" t="str">
            <v>廊坊市香河县钱旺营业厅</v>
          </cell>
          <cell r="D9" t="str">
            <v>香河县钱旺镇青年路13号</v>
          </cell>
          <cell r="E9" t="str">
            <v>911310006843188875</v>
          </cell>
          <cell r="F9" t="str">
            <v>东经117.073246；北纬39.774802</v>
          </cell>
          <cell r="G9" t="str">
            <v>高文艳</v>
          </cell>
          <cell r="H9">
            <v>18603163751</v>
          </cell>
          <cell r="I9" t="str">
            <v>953515559@.qq.com</v>
          </cell>
          <cell r="J9" t="str">
            <v>03168391205</v>
          </cell>
          <cell r="K9" t="str">
            <v>乡镇厅</v>
          </cell>
          <cell r="L9" t="str">
            <v>18a1443</v>
          </cell>
          <cell r="N9">
            <v>1</v>
          </cell>
        </row>
        <row r="10">
          <cell r="C10" t="str">
            <v>廊坊市香河县刘宋营业厅</v>
          </cell>
          <cell r="D10" t="str">
            <v>香河县刘宋镇政府前</v>
          </cell>
          <cell r="E10" t="str">
            <v>911310006843188875</v>
          </cell>
          <cell r="F10" t="str">
            <v>东经117.143626北纬39.677424</v>
          </cell>
          <cell r="G10" t="str">
            <v>高文艳</v>
          </cell>
          <cell r="H10">
            <v>18603163751</v>
          </cell>
          <cell r="I10" t="str">
            <v>1003538309@qq.com</v>
          </cell>
          <cell r="J10" t="str">
            <v>03168692034</v>
          </cell>
          <cell r="K10" t="str">
            <v>乡镇厅</v>
          </cell>
          <cell r="L10" t="str">
            <v>18a1450</v>
          </cell>
          <cell r="N10">
            <v>1</v>
          </cell>
        </row>
        <row r="11">
          <cell r="C11" t="str">
            <v>廊坊市香河县蒋辛屯营业厅</v>
          </cell>
          <cell r="D11" t="str">
            <v>香河县蒋辛屯镇</v>
          </cell>
          <cell r="E11" t="str">
            <v>911310006843188875</v>
          </cell>
          <cell r="F11" t="str">
            <v>东经117.000214；北纬39.83231</v>
          </cell>
          <cell r="G11" t="str">
            <v>高文艳</v>
          </cell>
          <cell r="H11">
            <v>18603163751</v>
          </cell>
          <cell r="I11" t="str">
            <v>1223806567@qq.com</v>
          </cell>
          <cell r="J11" t="str">
            <v>03168711229</v>
          </cell>
          <cell r="K11" t="str">
            <v>乡镇厅</v>
          </cell>
          <cell r="L11" t="str">
            <v>18a1416</v>
          </cell>
          <cell r="N11">
            <v>1</v>
          </cell>
        </row>
        <row r="12">
          <cell r="C12" t="str">
            <v>廊坊市香河县安头屯营业厅</v>
          </cell>
          <cell r="D12" t="str">
            <v>香河县安头屯镇政府西</v>
          </cell>
          <cell r="E12" t="str">
            <v>911310006843188875</v>
          </cell>
          <cell r="F12" t="str">
            <v>东经117.097719；北纬39.723356</v>
          </cell>
          <cell r="G12" t="str">
            <v>高文艳</v>
          </cell>
          <cell r="H12">
            <v>18603163751</v>
          </cell>
          <cell r="I12" t="str">
            <v>724980145@qq.com</v>
          </cell>
          <cell r="J12" t="str">
            <v>03168698399</v>
          </cell>
          <cell r="K12" t="str">
            <v>乡镇厅</v>
          </cell>
          <cell r="L12" t="str">
            <v>18a1447</v>
          </cell>
          <cell r="N12">
            <v>1</v>
          </cell>
        </row>
        <row r="13">
          <cell r="C13" t="str">
            <v>廊坊市万向城营业厅</v>
          </cell>
          <cell r="D13" t="str">
            <v>河北省廊坊市广阳区万向城底商F1-Y007号</v>
          </cell>
          <cell r="E13" t="str">
            <v>91131000MA07W8PXBB</v>
          </cell>
          <cell r="F13" t="str">
            <v>东经116.690476 北纬39.542678</v>
          </cell>
          <cell r="G13" t="str">
            <v>温春艳</v>
          </cell>
          <cell r="H13">
            <v>15633160591</v>
          </cell>
          <cell r="I13" t="str">
            <v>56833698@qq.com</v>
          </cell>
          <cell r="J13" t="str">
            <v>03162026608</v>
          </cell>
          <cell r="K13" t="str">
            <v>三级厅</v>
          </cell>
          <cell r="L13" t="str">
            <v>18b2a1c</v>
          </cell>
          <cell r="N13">
            <v>1</v>
          </cell>
        </row>
        <row r="14">
          <cell r="C14" t="str">
            <v>廊坊市和平路营业厅</v>
          </cell>
          <cell r="D14" t="str">
            <v>河北省廊坊市和平路182-1号</v>
          </cell>
          <cell r="E14" t="str">
            <v>91131000MA07UKGF6F</v>
          </cell>
          <cell r="F14" t="str">
            <v>东经116.731923;北纬39.544014</v>
          </cell>
          <cell r="G14" t="str">
            <v>孙淑芹</v>
          </cell>
          <cell r="H14">
            <v>18603160189</v>
          </cell>
          <cell r="I14" t="str">
            <v>1063850015@qq.com</v>
          </cell>
          <cell r="J14" t="str">
            <v>03162209980</v>
          </cell>
          <cell r="K14" t="str">
            <v>一级厅</v>
          </cell>
          <cell r="L14" t="str">
            <v>18a1923</v>
          </cell>
          <cell r="N14">
            <v>1</v>
          </cell>
        </row>
        <row r="15">
          <cell r="C15" t="str">
            <v>廊坊市爱民道3G品牌店</v>
          </cell>
          <cell r="D15" t="str">
            <v>河北省廊坊市广阳区爱民东道34-1号联通营业厅</v>
          </cell>
          <cell r="E15" t="str">
            <v>91131000MA07UKGQ6Q</v>
          </cell>
          <cell r="F15" t="str">
            <v>东经116.709894 北纬39.533077</v>
          </cell>
          <cell r="G15" t="str">
            <v>周春艳</v>
          </cell>
          <cell r="H15">
            <v>18631619098</v>
          </cell>
          <cell r="I15" t="str">
            <v>971213127@qq.com</v>
          </cell>
          <cell r="J15" t="str">
            <v>03162015422</v>
          </cell>
          <cell r="K15" t="str">
            <v>一级厅</v>
          </cell>
          <cell r="L15" t="str">
            <v>18a1584</v>
          </cell>
          <cell r="N15">
            <v>1</v>
          </cell>
        </row>
        <row r="16">
          <cell r="C16" t="str">
            <v>廊坊开发区中国联通营业厅</v>
          </cell>
          <cell r="D16" t="str">
            <v>廊坊市开发区金源道39号</v>
          </cell>
          <cell r="E16" t="str">
            <v>91131000MA07UKHMXJ</v>
          </cell>
          <cell r="F16" t="str">
            <v>东经116.463424;北纬39.345364</v>
          </cell>
          <cell r="G16" t="str">
            <v>王九红</v>
          </cell>
          <cell r="H16">
            <v>18633618998</v>
          </cell>
          <cell r="I16" t="str">
            <v>1595098066@qq.com</v>
          </cell>
          <cell r="J16" t="str">
            <v>03162359987</v>
          </cell>
          <cell r="K16" t="str">
            <v>一级厅</v>
          </cell>
          <cell r="L16" t="str">
            <v>18a0904</v>
          </cell>
          <cell r="N16">
            <v>1</v>
          </cell>
        </row>
        <row r="17">
          <cell r="C17" t="str">
            <v>固安县新中街3G品牌店</v>
          </cell>
          <cell r="D17" t="str">
            <v>河北省廊坊市固安县新中街73号</v>
          </cell>
          <cell r="E17" t="str">
            <v>91131000MA07U9A72G</v>
          </cell>
          <cell r="F17" t="str">
            <v>东经116.302604;北纬39.437859</v>
          </cell>
          <cell r="G17" t="str">
            <v>马玉玲</v>
          </cell>
          <cell r="H17">
            <v>18603167595</v>
          </cell>
          <cell r="I17" t="str">
            <v>971956743@qq.com</v>
          </cell>
          <cell r="J17" t="str">
            <v>03166183333</v>
          </cell>
          <cell r="K17" t="str">
            <v>二级厅</v>
          </cell>
          <cell r="L17" t="str">
            <v>18a1940</v>
          </cell>
          <cell r="N17">
            <v>1</v>
          </cell>
        </row>
        <row r="18">
          <cell r="C18" t="str">
            <v>固安县彭村营业部</v>
          </cell>
          <cell r="D18" t="str">
            <v>河北省廊坊市固安县彭村乡彭村</v>
          </cell>
          <cell r="E18" t="str">
            <v>91131000MA07U99RX1</v>
          </cell>
          <cell r="F18" t="str">
            <v>东经116.487555;北纬39.904044</v>
          </cell>
          <cell r="G18" t="str">
            <v>李艳伟</v>
          </cell>
          <cell r="H18">
            <v>18631697985</v>
          </cell>
          <cell r="I18" t="str">
            <v>18631697985@wo.com.cn</v>
          </cell>
          <cell r="J18" t="str">
            <v>03166102222</v>
          </cell>
          <cell r="K18" t="str">
            <v>乡镇厅</v>
          </cell>
          <cell r="L18" t="str">
            <v>18a1039</v>
          </cell>
          <cell r="N18">
            <v>1</v>
          </cell>
        </row>
        <row r="19">
          <cell r="C19" t="str">
            <v>固安县牛驼营业部</v>
          </cell>
          <cell r="D19" t="str">
            <v>河北省廊坊市固安县牛驼镇牛驼村</v>
          </cell>
          <cell r="E19" t="str">
            <v>91131000MA07U9925Y</v>
          </cell>
          <cell r="F19" t="str">
            <v>东经116.348227;北纬39.264922</v>
          </cell>
          <cell r="G19" t="str">
            <v>黄海涛</v>
          </cell>
          <cell r="H19">
            <v>18603167589</v>
          </cell>
          <cell r="I19" t="str">
            <v>18603167589@wo.com.cn</v>
          </cell>
          <cell r="J19" t="str">
            <v>03166122222</v>
          </cell>
          <cell r="K19" t="str">
            <v>三级厅</v>
          </cell>
          <cell r="L19" t="str">
            <v>18a1032</v>
          </cell>
          <cell r="N19">
            <v>1</v>
          </cell>
        </row>
        <row r="20">
          <cell r="C20" t="str">
            <v>固安县马庄营业部</v>
          </cell>
          <cell r="D20" t="str">
            <v>河北省廊坊市固安县马庄镇马庄村</v>
          </cell>
          <cell r="E20" t="str">
            <v>91131000MA07U9AEXB</v>
          </cell>
          <cell r="F20" t="str">
            <v>东经116.432621;北纬39.859338</v>
          </cell>
          <cell r="G20" t="str">
            <v>杨振国</v>
          </cell>
          <cell r="H20">
            <v>18603167579</v>
          </cell>
          <cell r="I20" t="str">
            <v>18603167579@wo.com.cn</v>
          </cell>
          <cell r="J20" t="str">
            <v>03166153111</v>
          </cell>
          <cell r="K20" t="str">
            <v>乡镇厅</v>
          </cell>
          <cell r="L20" t="str">
            <v>18a1954</v>
          </cell>
          <cell r="N20">
            <v>1</v>
          </cell>
        </row>
        <row r="21">
          <cell r="C21" t="str">
            <v>固安县宫村营业部</v>
          </cell>
          <cell r="D21" t="str">
            <v>河北省廊坊市固安县宫村镇大杨先务村</v>
          </cell>
          <cell r="E21" t="str">
            <v>91131000MA07U98X2U</v>
          </cell>
          <cell r="F21" t="str">
            <v>东经116.186717;北纬39.438266</v>
          </cell>
          <cell r="G21" t="str">
            <v>王海建</v>
          </cell>
          <cell r="H21">
            <v>18603167596</v>
          </cell>
          <cell r="I21" t="str">
            <v>18603167596@wo.com.cn</v>
          </cell>
          <cell r="J21" t="str">
            <v>03166132222</v>
          </cell>
          <cell r="K21" t="str">
            <v>乡镇厅</v>
          </cell>
          <cell r="L21" t="str">
            <v>18a1950</v>
          </cell>
          <cell r="N21">
            <v>1</v>
          </cell>
        </row>
        <row r="22">
          <cell r="C22" t="str">
            <v>大厂县中心营业厅</v>
          </cell>
          <cell r="D22" t="str">
            <v>河北省廊坊市大厂回族自治县大安东街12号联通营业厅</v>
          </cell>
          <cell r="E22" t="str">
            <v>91131000684318916G</v>
          </cell>
          <cell r="F22" t="str">
            <v>东经116.99693;北纬39.891731</v>
          </cell>
          <cell r="G22" t="str">
            <v>何秀芳</v>
          </cell>
          <cell r="H22">
            <v>18603167268</v>
          </cell>
          <cell r="I22" t="str">
            <v>599122148@qq.com</v>
          </cell>
          <cell r="J22" t="str">
            <v>03168854320</v>
          </cell>
          <cell r="K22" t="str">
            <v>二级厅</v>
          </cell>
          <cell r="L22" t="str">
            <v>18a1004</v>
          </cell>
          <cell r="N22">
            <v>1</v>
          </cell>
        </row>
        <row r="23">
          <cell r="C23" t="str">
            <v>霸州益津路营业厅</v>
          </cell>
          <cell r="D23" t="str">
            <v>霸州市霸州镇益津中路262号联通大厦</v>
          </cell>
          <cell r="E23" t="str">
            <v>91131000MA07UKQ58Q</v>
          </cell>
          <cell r="F23" t="str">
            <v xml:space="preserve">东经116.321538北纬N39.371047 </v>
          </cell>
          <cell r="G23" t="str">
            <v>苏小妹</v>
          </cell>
          <cell r="H23">
            <v>18603164487</v>
          </cell>
          <cell r="I23" t="str">
            <v>1486426196@qq.com</v>
          </cell>
          <cell r="J23" t="str">
            <v>03167221937</v>
          </cell>
          <cell r="K23" t="str">
            <v>一级厅</v>
          </cell>
          <cell r="L23" t="str">
            <v>18a1087</v>
          </cell>
          <cell r="N23">
            <v>1</v>
          </cell>
        </row>
        <row r="24">
          <cell r="C24" t="str">
            <v>霸州胜芳中星路营业厅</v>
          </cell>
          <cell r="D24" t="str">
            <v>河北省霸州市胜芳镇芳清道10号联通营业厅</v>
          </cell>
          <cell r="E24" t="str">
            <v>91131000MA07UKQ904</v>
          </cell>
          <cell r="F24" t="str">
            <v>东经116.723661;北纬39.087721</v>
          </cell>
          <cell r="G24" t="str">
            <v>史红媛</v>
          </cell>
          <cell r="H24">
            <v>18632688618</v>
          </cell>
          <cell r="I24" t="str">
            <v>675046188@qq.com</v>
          </cell>
          <cell r="J24" t="str">
            <v>03167607009</v>
          </cell>
          <cell r="K24" t="str">
            <v>二级厅</v>
          </cell>
          <cell r="L24" t="str">
            <v>18a1489</v>
          </cell>
          <cell r="N24">
            <v>1</v>
          </cell>
        </row>
        <row r="25">
          <cell r="C25" t="str">
            <v>霸州胜芳凯顺路营业厅</v>
          </cell>
          <cell r="D25" t="str">
            <v>河北省霸州市胜芳镇北环路转盘南联通营业厅</v>
          </cell>
          <cell r="E25" t="str">
            <v>91131000MA07UKLQ8M</v>
          </cell>
          <cell r="F25" t="str">
            <v>东经116.719767;北纬39.074053</v>
          </cell>
          <cell r="G25" t="str">
            <v>史红媛</v>
          </cell>
          <cell r="H25">
            <v>18632688616</v>
          </cell>
          <cell r="I25" t="str">
            <v>675046189@qq.com</v>
          </cell>
          <cell r="J25" t="str">
            <v>03167607009</v>
          </cell>
          <cell r="K25" t="str">
            <v>三级厅</v>
          </cell>
          <cell r="L25" t="str">
            <v>18a1492</v>
          </cell>
          <cell r="N25">
            <v>1</v>
          </cell>
        </row>
        <row r="26">
          <cell r="C26" t="str">
            <v>安次区银河南路营业厅</v>
          </cell>
          <cell r="D26" t="str">
            <v>河北省廊坊市安次区银河南路144号</v>
          </cell>
          <cell r="E26" t="str">
            <v>91131000MA07UKHD63</v>
          </cell>
          <cell r="F26" t="str">
            <v>东经116.704048  北纬39.507761</v>
          </cell>
          <cell r="G26" t="str">
            <v>缑术新</v>
          </cell>
          <cell r="H26">
            <v>18632622216</v>
          </cell>
          <cell r="I26" t="str">
            <v>1154503196@qq.com</v>
          </cell>
          <cell r="J26" t="str">
            <v>03162686568</v>
          </cell>
          <cell r="K26" t="str">
            <v>二级厅</v>
          </cell>
          <cell r="L26" t="str">
            <v>18a0675</v>
          </cell>
          <cell r="N26">
            <v>1</v>
          </cell>
        </row>
        <row r="27">
          <cell r="C27" t="str">
            <v>文安县局政通道营业厅</v>
          </cell>
          <cell r="D27" t="str">
            <v>文安县政通道政府广场对过</v>
          </cell>
          <cell r="E27" t="str">
            <v>91131000MA07UL5E0L</v>
          </cell>
          <cell r="F27" t="str">
            <v xml:space="preserve">东经104.480609北纬N36.305564 </v>
          </cell>
          <cell r="G27" t="str">
            <v>祁宏伟</v>
          </cell>
          <cell r="H27">
            <v>15630673067</v>
          </cell>
          <cell r="I27" t="str">
            <v>378215390@qq.com</v>
          </cell>
          <cell r="J27">
            <v>3165224488</v>
          </cell>
          <cell r="K27" t="str">
            <v>三级厅</v>
          </cell>
          <cell r="L27" t="str">
            <v>18b0jrw</v>
          </cell>
          <cell r="N27">
            <v>1</v>
          </cell>
        </row>
        <row r="28">
          <cell r="C28" t="str">
            <v>大城县局营业厅</v>
          </cell>
          <cell r="D28" t="str">
            <v>廊坊市大城县北关联通营业厅</v>
          </cell>
          <cell r="E28" t="str">
            <v>91131000684318844P</v>
          </cell>
          <cell r="F28" t="str">
            <v>东经116.3739北纬38.4147</v>
          </cell>
          <cell r="G28" t="str">
            <v>郝雨柔</v>
          </cell>
          <cell r="H28">
            <v>18631609413</v>
          </cell>
          <cell r="I28" t="str">
            <v>247983444@qq.com</v>
          </cell>
          <cell r="J28">
            <v>3165509555</v>
          </cell>
          <cell r="K28" t="str">
            <v>二级厅</v>
          </cell>
          <cell r="L28" t="str">
            <v>18a0705</v>
          </cell>
          <cell r="N28">
            <v>1</v>
          </cell>
        </row>
        <row r="29">
          <cell r="C29" t="str">
            <v>霸州岔河集营业厅</v>
          </cell>
          <cell r="D29" t="str">
            <v>河北省霸州市岔河集乡岔河集村</v>
          </cell>
          <cell r="E29" t="str">
            <v>91131000MA07UKN163</v>
          </cell>
          <cell r="F29" t="str">
            <v>东经116.1829；北纬39.618</v>
          </cell>
          <cell r="G29" t="str">
            <v>苏小妹</v>
          </cell>
          <cell r="H29">
            <v>18631675086</v>
          </cell>
          <cell r="I29" t="str">
            <v>469103899qq.com</v>
          </cell>
          <cell r="J29" t="str">
            <v>03167335112</v>
          </cell>
          <cell r="K29" t="str">
            <v>乡镇厅</v>
          </cell>
          <cell r="L29" t="str">
            <v>18a1076</v>
          </cell>
          <cell r="N29">
            <v>1</v>
          </cell>
        </row>
        <row r="30">
          <cell r="C30" t="str">
            <v>霸州临津营业部</v>
          </cell>
          <cell r="D30" t="str">
            <v>河北省霸州市岔河集乡临南村内</v>
          </cell>
          <cell r="E30" t="str">
            <v>91131000MA07UKP192</v>
          </cell>
          <cell r="F30" t="str">
            <v>东经116.336078；北纬39.132016</v>
          </cell>
          <cell r="G30" t="str">
            <v>王丽</v>
          </cell>
          <cell r="H30">
            <v>15633165988</v>
          </cell>
          <cell r="I30" t="str">
            <v>1061201612@qq.com</v>
          </cell>
          <cell r="J30">
            <v>3167311010</v>
          </cell>
          <cell r="K30" t="str">
            <v>乡镇厅</v>
          </cell>
          <cell r="L30" t="str">
            <v>18a1078</v>
          </cell>
          <cell r="N3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营业厅人员信自更正"/>
      <sheetName val="营业厅信自添加"/>
    </sheetNames>
    <sheetDataSet>
      <sheetData sheetId="0" refreshError="1"/>
      <sheetData sheetId="1" refreshError="1">
        <row r="2">
          <cell r="C2" t="str">
            <v>固安县彭村营业部</v>
          </cell>
          <cell r="D2" t="str">
            <v>河北省廊坊市固安县彭村乡彭村</v>
          </cell>
          <cell r="E2" t="str">
            <v>91131000MA07U99RX1</v>
          </cell>
          <cell r="F2" t="str">
            <v>东经116.487555;北纬39.904044</v>
          </cell>
          <cell r="G2" t="str">
            <v>李艳伟</v>
          </cell>
          <cell r="H2">
            <v>18631697985</v>
          </cell>
          <cell r="I2" t="str">
            <v>18631697985@wo.com.cn</v>
          </cell>
          <cell r="J2" t="str">
            <v>03166102222</v>
          </cell>
          <cell r="K2" t="str">
            <v>乡镇厅</v>
          </cell>
          <cell r="L2" t="str">
            <v>18a1039</v>
          </cell>
          <cell r="N2">
            <v>1</v>
          </cell>
        </row>
        <row r="3">
          <cell r="C3" t="str">
            <v>固安县马庄营业部</v>
          </cell>
          <cell r="D3" t="str">
            <v>河北省廊坊市固安县马庄镇马庄村</v>
          </cell>
          <cell r="E3" t="str">
            <v>91131000MA07U9AEXB</v>
          </cell>
          <cell r="F3" t="str">
            <v>东经116.432621;北纬39.859338</v>
          </cell>
          <cell r="G3" t="str">
            <v>杨振国</v>
          </cell>
          <cell r="H3">
            <v>18603167579</v>
          </cell>
          <cell r="I3" t="str">
            <v>18603167579@wo.com.cn</v>
          </cell>
          <cell r="J3" t="str">
            <v>03166153111</v>
          </cell>
          <cell r="K3" t="str">
            <v>乡镇厅</v>
          </cell>
          <cell r="L3" t="str">
            <v>18a1954</v>
          </cell>
          <cell r="N3">
            <v>1</v>
          </cell>
        </row>
        <row r="4">
          <cell r="C4" t="str">
            <v>固安县宫村营业部</v>
          </cell>
          <cell r="D4" t="str">
            <v>河北省廊坊市固安县宫村镇大杨先务村</v>
          </cell>
          <cell r="E4" t="str">
            <v>91131000MA07U98X2U</v>
          </cell>
          <cell r="F4" t="str">
            <v>东经116.186717;北纬39.438266</v>
          </cell>
          <cell r="G4" t="str">
            <v>王海建</v>
          </cell>
          <cell r="H4">
            <v>18603167596</v>
          </cell>
          <cell r="I4" t="str">
            <v>18603167596@wo.com.cn</v>
          </cell>
          <cell r="J4" t="str">
            <v>03166132222</v>
          </cell>
          <cell r="K4" t="str">
            <v>乡镇厅</v>
          </cell>
          <cell r="L4" t="str">
            <v>18a1950</v>
          </cell>
          <cell r="N4">
            <v>1</v>
          </cell>
        </row>
        <row r="5">
          <cell r="C5" t="str">
            <v>廊坊市爱民道3G品牌店</v>
          </cell>
          <cell r="D5" t="str">
            <v>河北省廊坊市广阳区爱民东道34-1号联通营业厅</v>
          </cell>
          <cell r="E5" t="str">
            <v>91131000MA07UKGQ6Q</v>
          </cell>
          <cell r="F5" t="str">
            <v>东经116.709894 北纬39.533077</v>
          </cell>
          <cell r="G5" t="str">
            <v>周春艳</v>
          </cell>
          <cell r="H5">
            <v>18631619098</v>
          </cell>
          <cell r="I5" t="str">
            <v>971213127@qq.com</v>
          </cell>
          <cell r="J5" t="str">
            <v>03162015422</v>
          </cell>
          <cell r="K5" t="str">
            <v>一级厅</v>
          </cell>
          <cell r="L5" t="str">
            <v>18a1584</v>
          </cell>
          <cell r="N5">
            <v>1</v>
          </cell>
        </row>
        <row r="6">
          <cell r="C6" t="str">
            <v>霸州岔河集营业厅</v>
          </cell>
          <cell r="D6" t="str">
            <v>河北省霸州市岔河集乡岔河集村</v>
          </cell>
          <cell r="E6" t="str">
            <v>91131000MA07UKN163</v>
          </cell>
          <cell r="F6" t="str">
            <v>东经116.1829；北纬39.618</v>
          </cell>
          <cell r="G6" t="str">
            <v>苏小妹</v>
          </cell>
          <cell r="H6">
            <v>18631675086</v>
          </cell>
          <cell r="I6" t="str">
            <v>469103899qq.com</v>
          </cell>
          <cell r="J6" t="str">
            <v>03167335112</v>
          </cell>
          <cell r="K6" t="str">
            <v>乡镇厅</v>
          </cell>
          <cell r="L6" t="str">
            <v>18a1076</v>
          </cell>
          <cell r="N6">
            <v>1</v>
          </cell>
        </row>
        <row r="7">
          <cell r="C7" t="str">
            <v>霸州临津营业部</v>
          </cell>
          <cell r="D7" t="str">
            <v>河北省霸州市岔河集乡临南村内</v>
          </cell>
          <cell r="E7" t="str">
            <v>91131000MA07UKP192</v>
          </cell>
          <cell r="F7" t="str">
            <v>北纬39.132016东经116.336078</v>
          </cell>
          <cell r="G7" t="str">
            <v>王丽</v>
          </cell>
          <cell r="H7">
            <v>15633165988</v>
          </cell>
          <cell r="I7" t="str">
            <v>1061201612@qq.com</v>
          </cell>
          <cell r="J7">
            <v>3167311010</v>
          </cell>
          <cell r="K7" t="str">
            <v>乡镇厅</v>
          </cell>
          <cell r="L7" t="str">
            <v>18a1078</v>
          </cell>
          <cell r="N7">
            <v>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营业厅人员信息核对与更正"/>
      <sheetName val="营业厅信息添加"/>
    </sheetNames>
    <sheetDataSet>
      <sheetData sheetId="0"/>
      <sheetData sheetId="1">
        <row r="2">
          <cell r="C2" t="str">
            <v>安平县营业厅</v>
          </cell>
          <cell r="D2" t="str">
            <v>为民街圣姑路西联通营业厅</v>
          </cell>
          <cell r="E2" t="str">
            <v>91131100768130988K</v>
          </cell>
          <cell r="F2" t="str">
            <v>东经115.513435  北纬38.23951</v>
          </cell>
          <cell r="G2" t="str">
            <v>张帅</v>
          </cell>
          <cell r="H2">
            <v>15512666555</v>
          </cell>
          <cell r="I2" t="str">
            <v>15512666555@wo.cn</v>
          </cell>
          <cell r="J2">
            <v>7510010</v>
          </cell>
          <cell r="L2" t="str">
            <v>18b02k8</v>
          </cell>
          <cell r="N2">
            <v>1</v>
          </cell>
        </row>
        <row r="3">
          <cell r="C3" t="str">
            <v>阜城县局营业厅</v>
          </cell>
          <cell r="D3" t="str">
            <v>阜城县富强西路470号联通营业厅</v>
          </cell>
          <cell r="E3" t="str">
            <v>91131100768130742H</v>
          </cell>
          <cell r="F3" t="str">
            <v>东经116.290588  北纬37.947681</v>
          </cell>
          <cell r="G3" t="str">
            <v>甄伟伟</v>
          </cell>
          <cell r="H3">
            <v>18603187010</v>
          </cell>
          <cell r="I3" t="str">
            <v>849991955@qq.com</v>
          </cell>
          <cell r="J3" t="str">
            <v>03184626213</v>
          </cell>
          <cell r="L3" t="str">
            <v>18a2315</v>
          </cell>
          <cell r="N3">
            <v>1</v>
          </cell>
        </row>
        <row r="4">
          <cell r="C4" t="str">
            <v>衡水饶阳县人民路营业厅</v>
          </cell>
          <cell r="D4" t="str">
            <v>河北省衡水市饶阳县人民路西路128号</v>
          </cell>
          <cell r="E4" t="str">
            <v>9113110076813089X0</v>
          </cell>
          <cell r="F4" t="str">
            <v>东经115.730333  北纬38.240552</v>
          </cell>
          <cell r="G4" t="str">
            <v>葛玉芳</v>
          </cell>
          <cell r="H4">
            <v>15633180199</v>
          </cell>
          <cell r="I4" t="str">
            <v>38669540qq.com</v>
          </cell>
          <cell r="J4" t="str">
            <v>0318-7229640</v>
          </cell>
          <cell r="L4" t="str">
            <v>18a2287</v>
          </cell>
          <cell r="N4">
            <v>1</v>
          </cell>
        </row>
        <row r="5">
          <cell r="C5" t="str">
            <v>衡水市桃城区中华分局中华营业厅</v>
          </cell>
          <cell r="D5" t="str">
            <v>新华路与中华大街西北角泰一尚城联通营业厅</v>
          </cell>
          <cell r="E5" t="str">
            <v>91131100MA07URG45H</v>
          </cell>
          <cell r="F5" t="str">
            <v>东经:115.67611  北纬37.735</v>
          </cell>
          <cell r="G5" t="str">
            <v>王毅华</v>
          </cell>
          <cell r="H5">
            <v>18603184568</v>
          </cell>
          <cell r="I5" t="str">
            <v>18603184568@wo.cn</v>
          </cell>
          <cell r="J5">
            <v>18603184568</v>
          </cell>
          <cell r="L5" t="str">
            <v>18a0168</v>
          </cell>
          <cell r="N5">
            <v>1</v>
          </cell>
        </row>
        <row r="6">
          <cell r="C6" t="str">
            <v>衡水桃城区和平分局新华路营业厅</v>
          </cell>
          <cell r="D6" t="str">
            <v>衡水市桃城区新华路休闲广场南侧传输局楼下联系营业厅</v>
          </cell>
          <cell r="E6" t="str">
            <v>91131100MA07YD805G</v>
          </cell>
          <cell r="F6" t="str">
            <v>东经115.425302   北纬37.431784</v>
          </cell>
          <cell r="G6" t="str">
            <v>柳章勇</v>
          </cell>
          <cell r="H6">
            <v>18603184895</v>
          </cell>
          <cell r="I6" t="str">
            <v>18603184895@wo.cn</v>
          </cell>
          <cell r="J6">
            <v>18603184895</v>
          </cell>
          <cell r="L6" t="str">
            <v>18a1281</v>
          </cell>
          <cell r="N6">
            <v>1</v>
          </cell>
        </row>
        <row r="7">
          <cell r="C7" t="str">
            <v>衡水市桃城区和平分局和平路营业厅</v>
          </cell>
          <cell r="D7" t="str">
            <v>衡水市桃城区和平东路436号和平路营业厅</v>
          </cell>
          <cell r="E7" t="str">
            <v>911311007233506618</v>
          </cell>
          <cell r="F7" t="str">
            <v>东经115.4142  北纬37.4410</v>
          </cell>
          <cell r="G7" t="str">
            <v>李圆</v>
          </cell>
          <cell r="H7">
            <v>18603184369</v>
          </cell>
          <cell r="I7" t="str">
            <v>18603184369@wo.com.cn</v>
          </cell>
          <cell r="J7">
            <v>18603184369</v>
          </cell>
          <cell r="L7" t="str">
            <v>18a2268</v>
          </cell>
          <cell r="N7">
            <v>1</v>
          </cell>
        </row>
        <row r="8">
          <cell r="C8" t="str">
            <v>衡水人民广场4G沃品牌店</v>
          </cell>
          <cell r="D8" t="str">
            <v>衡水市桃城区人民西路新大陆商业广场H-02</v>
          </cell>
          <cell r="E8" t="str">
            <v>91131100MA07Y8LUXN</v>
          </cell>
          <cell r="F8" t="str">
            <v>东经115.39 北纬37.44</v>
          </cell>
          <cell r="G8" t="str">
            <v>刘晓</v>
          </cell>
          <cell r="H8">
            <v>18603184626</v>
          </cell>
          <cell r="I8" t="str">
            <v>170978549@qq.com</v>
          </cell>
          <cell r="J8">
            <v>18603184626</v>
          </cell>
          <cell r="L8" t="str">
            <v xml:space="preserve">18a0172  </v>
          </cell>
          <cell r="N8">
            <v>1</v>
          </cell>
        </row>
        <row r="9">
          <cell r="C9" t="str">
            <v>武强新开街营业厅</v>
          </cell>
          <cell r="D9" t="str">
            <v>武强县新开街6号</v>
          </cell>
          <cell r="E9" t="str">
            <v>91131100MA07X387X2</v>
          </cell>
          <cell r="F9" t="str">
            <v xml:space="preserve">东经115.9849486191 北纬38.0434420147  </v>
          </cell>
          <cell r="G9" t="str">
            <v>周康静</v>
          </cell>
          <cell r="H9">
            <v>13091199801</v>
          </cell>
          <cell r="I9" t="str">
            <v>436028522@qq.com</v>
          </cell>
          <cell r="J9">
            <v>13091199801</v>
          </cell>
          <cell r="L9" t="str">
            <v>18a0147</v>
          </cell>
          <cell r="N9">
            <v>1</v>
          </cell>
        </row>
        <row r="10">
          <cell r="C10" t="str">
            <v>衡水深州市博陵路营业厅</v>
          </cell>
          <cell r="D10" t="str">
            <v>衡水深州市博陵路营业厅（老北京对过）</v>
          </cell>
          <cell r="E10" t="str">
            <v>91131100768130638D</v>
          </cell>
          <cell r="F10" t="str">
            <v>东经115.551001 北纬38.016836</v>
          </cell>
          <cell r="G10" t="str">
            <v>张层</v>
          </cell>
          <cell r="H10">
            <v>18631808126</v>
          </cell>
          <cell r="I10" t="str">
            <v>1134200687@qq.com</v>
          </cell>
          <cell r="J10">
            <v>18631808126</v>
          </cell>
          <cell r="L10" t="str">
            <v>18a0230</v>
          </cell>
          <cell r="N10">
            <v>1</v>
          </cell>
        </row>
        <row r="11">
          <cell r="C11" t="str">
            <v>枣强县新华西街营业厅</v>
          </cell>
          <cell r="D11" t="str">
            <v>河北省衡水市枣强县新华西街1号联通营业厅</v>
          </cell>
          <cell r="E11" t="str">
            <v>911311007681308300</v>
          </cell>
          <cell r="F11" t="str">
            <v xml:space="preserve">东经115.7166667 北纬37.509722 </v>
          </cell>
          <cell r="G11" t="str">
            <v>宋久明</v>
          </cell>
          <cell r="H11">
            <v>13290582696</v>
          </cell>
          <cell r="I11" t="str">
            <v>80170562@qq.com</v>
          </cell>
          <cell r="J11" t="str">
            <v>03188232308</v>
          </cell>
          <cell r="L11" t="str">
            <v>18a2237</v>
          </cell>
          <cell r="N11">
            <v>1</v>
          </cell>
        </row>
        <row r="12">
          <cell r="C12" t="str">
            <v>武邑县局营业厅</v>
          </cell>
          <cell r="D12" t="str">
            <v>河北省衡水市武邑县建设西路135号公安局对过联通营业厅</v>
          </cell>
          <cell r="E12" t="str">
            <v>9113110076812852XR</v>
          </cell>
          <cell r="F12" t="str">
            <v>东经115.555650 北纬37.491510</v>
          </cell>
          <cell r="G12" t="str">
            <v>张志贤</v>
          </cell>
          <cell r="H12">
            <v>13191906106</v>
          </cell>
          <cell r="I12" t="str">
            <v>13191906106@wo.cn</v>
          </cell>
          <cell r="J12" t="str">
            <v>03185717810</v>
          </cell>
          <cell r="L12" t="str">
            <v>18a0177</v>
          </cell>
          <cell r="N12">
            <v>1</v>
          </cell>
        </row>
        <row r="13">
          <cell r="C13" t="str">
            <v>故城县青年路营业厅</v>
          </cell>
          <cell r="D13" t="str">
            <v>河北省衡水市故城县青年路113号</v>
          </cell>
          <cell r="E13" t="str">
            <v>91131100768130937B</v>
          </cell>
          <cell r="F13" t="str">
            <v>东经115.983339  北纬37.351989</v>
          </cell>
          <cell r="G13" t="str">
            <v>李志勇</v>
          </cell>
          <cell r="H13">
            <v>18603187456</v>
          </cell>
          <cell r="I13" t="str">
            <v>18603187456@wo.cn</v>
          </cell>
          <cell r="J13" t="str">
            <v>03185366993</v>
          </cell>
          <cell r="L13" t="str">
            <v>18a1370</v>
          </cell>
          <cell r="N13">
            <v>1</v>
          </cell>
        </row>
        <row r="14">
          <cell r="C14" t="str">
            <v>衡水冀州市和平路营业厅</v>
          </cell>
          <cell r="D14" t="str">
            <v>冀州区和平路15号联通公司</v>
          </cell>
          <cell r="E14" t="str">
            <v>9113110076812924X2</v>
          </cell>
          <cell r="F14" t="str">
            <v>东经115.5775 北纬37.545</v>
          </cell>
          <cell r="G14" t="str">
            <v>张英丽</v>
          </cell>
          <cell r="H14">
            <v>13231806659</v>
          </cell>
          <cell r="I14" t="str">
            <v>1158154265@qq.com</v>
          </cell>
          <cell r="J14">
            <v>8621514</v>
          </cell>
          <cell r="L14" t="str">
            <v>18a2221</v>
          </cell>
          <cell r="N14">
            <v>1</v>
          </cell>
        </row>
        <row r="15">
          <cell r="C15" t="str">
            <v>景县景安大街营业厅</v>
          </cell>
          <cell r="D15" t="str">
            <v>景县景安大街334号</v>
          </cell>
          <cell r="E15" t="str">
            <v>91131127MA07XMC26J</v>
          </cell>
          <cell r="F15" t="str">
            <v>东经 116.263795 北伟37.690105</v>
          </cell>
          <cell r="G15" t="str">
            <v>王俊莉</v>
          </cell>
          <cell r="H15">
            <v>13231839998</v>
          </cell>
          <cell r="I15" t="str">
            <v>13231839998@wo.cn</v>
          </cell>
          <cell r="J15" t="str">
            <v>03184259157</v>
          </cell>
          <cell r="L15" t="str">
            <v>18a2902</v>
          </cell>
          <cell r="N15">
            <v>1</v>
          </cell>
        </row>
        <row r="16">
          <cell r="C16" t="str">
            <v>衡水桃城区和平分局胜利路营业厅</v>
          </cell>
          <cell r="D16" t="str">
            <v>衡水市报社街胜利路西行200米路北京华大厦一楼中国联通营业厅</v>
          </cell>
          <cell r="E16" t="str">
            <v>91131100MA07Y2L912</v>
          </cell>
          <cell r="F16" t="str">
            <v>东经115.41  北纬37.43</v>
          </cell>
          <cell r="G16" t="str">
            <v>马立茶</v>
          </cell>
          <cell r="H16">
            <v>18603184302</v>
          </cell>
          <cell r="I16" t="str">
            <v>18603184302@wo.cn</v>
          </cell>
          <cell r="J16">
            <v>18603184302</v>
          </cell>
          <cell r="L16" t="str">
            <v>18a1292</v>
          </cell>
          <cell r="N16">
            <v>1</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245"/>
  <sheetViews>
    <sheetView tabSelected="1" workbookViewId="0">
      <pane xSplit="1" ySplit="2" topLeftCell="B3" activePane="bottomRight" state="frozen"/>
      <selection pane="topRight" activeCell="B1" sqref="B1"/>
      <selection pane="bottomLeft" activeCell="A2" sqref="A2"/>
      <selection pane="bottomRight" activeCell="A15" sqref="A15"/>
    </sheetView>
  </sheetViews>
  <sheetFormatPr defaultRowHeight="13.6"/>
  <cols>
    <col min="1" max="1" width="11.1328125" bestFit="1" customWidth="1"/>
    <col min="2" max="2" width="6.86328125" bestFit="1" customWidth="1"/>
    <col min="3" max="3" width="19.265625" customWidth="1"/>
    <col min="4" max="4" width="16.9296875" hidden="1" customWidth="1"/>
    <col min="5" max="5" width="17.53125" bestFit="1" customWidth="1"/>
    <col min="6" max="6" width="7.06640625" bestFit="1" customWidth="1"/>
    <col min="7" max="7" width="12.19921875" bestFit="1" customWidth="1"/>
    <col min="8" max="8" width="5.06640625" hidden="1" customWidth="1"/>
    <col min="9" max="9" width="18.265625" customWidth="1"/>
    <col min="10" max="11" width="5.06640625" bestFit="1" customWidth="1"/>
    <col min="12" max="12" width="20.796875" hidden="1" customWidth="1"/>
    <col min="13" max="13" width="5.06640625" bestFit="1" customWidth="1"/>
    <col min="14" max="14" width="20.6640625" hidden="1" customWidth="1"/>
    <col min="15" max="15" width="7.06640625" hidden="1" customWidth="1"/>
    <col min="16" max="16" width="5.06640625" bestFit="1" customWidth="1"/>
    <col min="18" max="18" width="19.86328125" customWidth="1"/>
    <col min="19" max="19" width="5.06640625" hidden="1" customWidth="1"/>
    <col min="20" max="20" width="5.06640625" bestFit="1" customWidth="1"/>
    <col min="21" max="21" width="19.59765625" bestFit="1" customWidth="1"/>
    <col min="22" max="22" width="16.46484375" hidden="1" customWidth="1"/>
    <col min="23" max="23" width="5.06640625" hidden="1" customWidth="1"/>
    <col min="24" max="24" width="12.19921875" bestFit="1" customWidth="1"/>
    <col min="25" max="25" width="255.59765625" bestFit="1" customWidth="1"/>
  </cols>
  <sheetData>
    <row r="1" spans="1:25">
      <c r="A1" t="s">
        <v>1736</v>
      </c>
      <c r="B1" t="s">
        <v>1737</v>
      </c>
      <c r="C1" t="s">
        <v>1738</v>
      </c>
      <c r="D1" t="s">
        <v>1739</v>
      </c>
      <c r="E1" t="s">
        <v>1740</v>
      </c>
      <c r="F1" t="s">
        <v>1741</v>
      </c>
      <c r="G1" t="s">
        <v>1742</v>
      </c>
      <c r="H1" t="s">
        <v>1743</v>
      </c>
      <c r="I1" t="s">
        <v>1744</v>
      </c>
      <c r="J1" t="s">
        <v>1745</v>
      </c>
      <c r="K1" t="s">
        <v>1746</v>
      </c>
      <c r="L1" t="s">
        <v>1747</v>
      </c>
      <c r="M1" t="s">
        <v>1748</v>
      </c>
      <c r="N1" t="s">
        <v>1749</v>
      </c>
      <c r="O1" t="s">
        <v>1750</v>
      </c>
      <c r="P1" t="s">
        <v>1751</v>
      </c>
      <c r="Q1" t="s">
        <v>1752</v>
      </c>
      <c r="R1" t="s">
        <v>1753</v>
      </c>
      <c r="S1" t="s">
        <v>1754</v>
      </c>
      <c r="T1" t="s">
        <v>1755</v>
      </c>
      <c r="U1" t="s">
        <v>1756</v>
      </c>
      <c r="V1" t="s">
        <v>1757</v>
      </c>
      <c r="W1" t="s">
        <v>1758</v>
      </c>
      <c r="X1" t="s">
        <v>1759</v>
      </c>
      <c r="Y1" t="s">
        <v>1760</v>
      </c>
    </row>
    <row r="2" spans="1:25" s="3" customFormat="1">
      <c r="A2" s="3" t="s">
        <v>1761</v>
      </c>
      <c r="B2" s="3" t="s">
        <v>1763</v>
      </c>
      <c r="C2" s="3" t="s">
        <v>1764</v>
      </c>
      <c r="D2" s="3" t="s">
        <v>1765</v>
      </c>
      <c r="E2" s="3" t="s">
        <v>1766</v>
      </c>
      <c r="F2" s="3" t="s">
        <v>1767</v>
      </c>
      <c r="G2" s="3" t="s">
        <v>1768</v>
      </c>
      <c r="H2" s="3" t="s">
        <v>1769</v>
      </c>
      <c r="I2" s="3" t="s">
        <v>1770</v>
      </c>
      <c r="J2" s="3" t="s">
        <v>1771</v>
      </c>
      <c r="K2" s="3" t="s">
        <v>1772</v>
      </c>
      <c r="L2" s="3" t="s">
        <v>1773</v>
      </c>
      <c r="M2" s="3" t="s">
        <v>1774</v>
      </c>
      <c r="N2" s="3" t="s">
        <v>1775</v>
      </c>
      <c r="O2" s="3" t="s">
        <v>1776</v>
      </c>
      <c r="P2" s="3" t="s">
        <v>1777</v>
      </c>
      <c r="Q2" s="3" t="s">
        <v>1778</v>
      </c>
      <c r="R2" s="3" t="s">
        <v>1779</v>
      </c>
      <c r="S2" s="3" t="s">
        <v>1780</v>
      </c>
      <c r="T2" s="3" t="s">
        <v>1781</v>
      </c>
      <c r="U2" s="3" t="s">
        <v>1783</v>
      </c>
      <c r="V2" s="3" t="s">
        <v>1757</v>
      </c>
      <c r="W2" s="3" t="s">
        <v>1784</v>
      </c>
      <c r="X2" s="3" t="s">
        <v>1785</v>
      </c>
      <c r="Y2" s="3" t="s">
        <v>1786</v>
      </c>
    </row>
    <row r="3" spans="1:25">
      <c r="A3" t="s">
        <v>0</v>
      </c>
      <c r="B3" t="s">
        <v>1</v>
      </c>
      <c r="C3" t="s">
        <v>2</v>
      </c>
      <c r="D3" t="s">
        <v>3</v>
      </c>
      <c r="E3" s="1">
        <v>42791.698217592595</v>
      </c>
      <c r="F3" t="s">
        <v>4</v>
      </c>
      <c r="G3" s="2" t="s">
        <v>940</v>
      </c>
      <c r="H3">
        <v>20</v>
      </c>
      <c r="I3" t="s">
        <v>5</v>
      </c>
      <c r="J3">
        <v>48</v>
      </c>
      <c r="K3">
        <v>4</v>
      </c>
      <c r="L3" t="s">
        <v>6</v>
      </c>
      <c r="M3">
        <v>1</v>
      </c>
      <c r="N3" s="2" t="s">
        <v>941</v>
      </c>
      <c r="O3">
        <v>6000</v>
      </c>
      <c r="P3">
        <v>3</v>
      </c>
      <c r="Q3">
        <v>99000</v>
      </c>
      <c r="R3" s="2" t="s">
        <v>942</v>
      </c>
      <c r="S3">
        <v>3</v>
      </c>
      <c r="T3">
        <v>24</v>
      </c>
      <c r="U3" s="2" t="s">
        <v>943</v>
      </c>
      <c r="V3" s="2" t="s">
        <v>944</v>
      </c>
      <c r="W3">
        <v>1</v>
      </c>
      <c r="X3" s="2" t="s">
        <v>945</v>
      </c>
      <c r="Y3" t="s">
        <v>7</v>
      </c>
    </row>
    <row r="4" spans="1:25">
      <c r="A4" t="s">
        <v>0</v>
      </c>
      <c r="B4" t="s">
        <v>8</v>
      </c>
      <c r="C4" t="s">
        <v>9</v>
      </c>
      <c r="D4" t="s">
        <v>10</v>
      </c>
      <c r="E4" s="1">
        <v>42791.694907407407</v>
      </c>
      <c r="F4" t="s">
        <v>11</v>
      </c>
      <c r="G4" s="2" t="s">
        <v>946</v>
      </c>
      <c r="H4">
        <v>20</v>
      </c>
      <c r="I4" t="s">
        <v>12</v>
      </c>
      <c r="J4">
        <v>27</v>
      </c>
      <c r="K4">
        <v>3</v>
      </c>
      <c r="L4" t="s">
        <v>13</v>
      </c>
      <c r="M4">
        <v>2</v>
      </c>
      <c r="N4" s="2" t="s">
        <v>947</v>
      </c>
      <c r="O4">
        <v>6000</v>
      </c>
      <c r="P4">
        <v>12</v>
      </c>
      <c r="Q4">
        <v>126500</v>
      </c>
      <c r="R4" s="2" t="s">
        <v>948</v>
      </c>
      <c r="S4">
        <v>3</v>
      </c>
      <c r="T4">
        <v>24</v>
      </c>
      <c r="U4" s="2" t="s">
        <v>949</v>
      </c>
      <c r="V4" s="2" t="s">
        <v>950</v>
      </c>
      <c r="W4">
        <v>1</v>
      </c>
      <c r="X4" s="2" t="s">
        <v>951</v>
      </c>
      <c r="Y4" t="s">
        <v>14</v>
      </c>
    </row>
    <row r="5" spans="1:25">
      <c r="A5" t="s">
        <v>0</v>
      </c>
      <c r="B5" t="s">
        <v>1</v>
      </c>
      <c r="C5" t="s">
        <v>2</v>
      </c>
      <c r="D5" t="s">
        <v>3</v>
      </c>
      <c r="E5" s="1">
        <v>42791.694363425922</v>
      </c>
      <c r="F5" t="s">
        <v>4</v>
      </c>
      <c r="G5" s="2" t="s">
        <v>940</v>
      </c>
      <c r="H5">
        <v>20</v>
      </c>
      <c r="I5" t="s">
        <v>5</v>
      </c>
      <c r="J5">
        <v>48</v>
      </c>
      <c r="K5">
        <v>4</v>
      </c>
      <c r="L5" t="s">
        <v>6</v>
      </c>
      <c r="M5">
        <v>1</v>
      </c>
      <c r="N5" s="2" t="s">
        <v>941</v>
      </c>
      <c r="O5">
        <v>6000</v>
      </c>
      <c r="P5">
        <v>3</v>
      </c>
      <c r="Q5">
        <v>99000</v>
      </c>
      <c r="R5" s="2" t="s">
        <v>942</v>
      </c>
      <c r="S5">
        <v>3</v>
      </c>
      <c r="T5">
        <v>24</v>
      </c>
      <c r="U5" s="2" t="s">
        <v>943</v>
      </c>
      <c r="V5" s="2" t="s">
        <v>952</v>
      </c>
      <c r="W5">
        <v>1</v>
      </c>
      <c r="X5" s="2" t="s">
        <v>945</v>
      </c>
      <c r="Y5" t="s">
        <v>7</v>
      </c>
    </row>
    <row r="6" spans="1:25">
      <c r="A6" t="s">
        <v>0</v>
      </c>
      <c r="B6" t="s">
        <v>15</v>
      </c>
      <c r="C6" t="s">
        <v>2</v>
      </c>
      <c r="D6" t="s">
        <v>16</v>
      </c>
      <c r="E6" s="1">
        <v>42791.663680555554</v>
      </c>
      <c r="F6" t="s">
        <v>17</v>
      </c>
      <c r="G6" s="2" t="s">
        <v>953</v>
      </c>
      <c r="H6">
        <v>20</v>
      </c>
      <c r="I6" t="s">
        <v>18</v>
      </c>
      <c r="J6">
        <v>39</v>
      </c>
      <c r="K6">
        <v>3</v>
      </c>
      <c r="L6" t="s">
        <v>19</v>
      </c>
      <c r="M6">
        <v>1</v>
      </c>
      <c r="N6" s="2" t="s">
        <v>954</v>
      </c>
      <c r="O6">
        <v>6000</v>
      </c>
      <c r="P6">
        <v>1</v>
      </c>
      <c r="Q6">
        <v>106300</v>
      </c>
      <c r="R6" s="2" t="s">
        <v>955</v>
      </c>
      <c r="S6">
        <v>3</v>
      </c>
      <c r="T6">
        <v>24</v>
      </c>
      <c r="U6" s="2" t="s">
        <v>956</v>
      </c>
      <c r="V6" s="2" t="s">
        <v>957</v>
      </c>
      <c r="W6">
        <v>1</v>
      </c>
      <c r="X6" s="2" t="s">
        <v>958</v>
      </c>
    </row>
    <row r="7" spans="1:25">
      <c r="A7" t="s">
        <v>0</v>
      </c>
      <c r="B7" t="s">
        <v>20</v>
      </c>
      <c r="C7" t="s">
        <v>21</v>
      </c>
      <c r="D7" t="s">
        <v>22</v>
      </c>
      <c r="E7" s="1">
        <v>42791.659247685187</v>
      </c>
      <c r="F7" t="s">
        <v>23</v>
      </c>
      <c r="G7" s="2" t="s">
        <v>959</v>
      </c>
      <c r="H7">
        <v>20</v>
      </c>
      <c r="I7" t="s">
        <v>24</v>
      </c>
      <c r="J7">
        <v>32</v>
      </c>
      <c r="K7">
        <v>3</v>
      </c>
      <c r="L7" t="s">
        <v>25</v>
      </c>
      <c r="M7">
        <v>1</v>
      </c>
      <c r="N7" s="2" t="s">
        <v>960</v>
      </c>
      <c r="O7">
        <v>6000</v>
      </c>
      <c r="P7">
        <v>3</v>
      </c>
      <c r="Q7">
        <v>126500</v>
      </c>
      <c r="R7" s="2" t="s">
        <v>961</v>
      </c>
      <c r="S7">
        <v>3</v>
      </c>
      <c r="T7">
        <v>24</v>
      </c>
      <c r="U7" s="2" t="s">
        <v>962</v>
      </c>
      <c r="V7" s="2" t="s">
        <v>963</v>
      </c>
      <c r="W7">
        <v>1</v>
      </c>
      <c r="X7" s="2" t="s">
        <v>964</v>
      </c>
      <c r="Y7" t="s">
        <v>26</v>
      </c>
    </row>
    <row r="8" spans="1:25">
      <c r="A8" t="s">
        <v>0</v>
      </c>
      <c r="B8" t="s">
        <v>27</v>
      </c>
      <c r="C8" t="s">
        <v>28</v>
      </c>
      <c r="D8" t="s">
        <v>29</v>
      </c>
      <c r="E8" s="1">
        <v>42791.654710648145</v>
      </c>
      <c r="F8" t="s">
        <v>30</v>
      </c>
      <c r="G8" s="2" t="s">
        <v>965</v>
      </c>
      <c r="H8">
        <v>20</v>
      </c>
      <c r="I8" t="s">
        <v>31</v>
      </c>
      <c r="J8">
        <v>39</v>
      </c>
      <c r="K8">
        <v>4</v>
      </c>
      <c r="L8" t="s">
        <v>32</v>
      </c>
      <c r="M8">
        <v>1</v>
      </c>
      <c r="N8" s="2" t="s">
        <v>966</v>
      </c>
      <c r="O8">
        <v>6000</v>
      </c>
      <c r="P8">
        <v>2</v>
      </c>
      <c r="Q8">
        <v>99000</v>
      </c>
      <c r="R8" s="2" t="s">
        <v>967</v>
      </c>
      <c r="S8">
        <v>3</v>
      </c>
      <c r="T8">
        <v>24</v>
      </c>
      <c r="U8" s="2" t="s">
        <v>968</v>
      </c>
      <c r="V8" s="2" t="s">
        <v>969</v>
      </c>
      <c r="W8">
        <v>1</v>
      </c>
      <c r="X8" s="2" t="s">
        <v>970</v>
      </c>
      <c r="Y8" t="s">
        <v>33</v>
      </c>
    </row>
    <row r="9" spans="1:25">
      <c r="A9" t="s">
        <v>0</v>
      </c>
      <c r="B9" t="s">
        <v>34</v>
      </c>
      <c r="C9" t="s">
        <v>35</v>
      </c>
      <c r="D9" t="s">
        <v>36</v>
      </c>
      <c r="E9" s="1">
        <v>42791.654317129629</v>
      </c>
      <c r="F9" t="s">
        <v>37</v>
      </c>
      <c r="G9" s="2" t="s">
        <v>971</v>
      </c>
      <c r="H9">
        <v>20</v>
      </c>
      <c r="I9" t="s">
        <v>38</v>
      </c>
      <c r="J9">
        <v>55</v>
      </c>
      <c r="K9">
        <v>6</v>
      </c>
      <c r="L9" t="s">
        <v>39</v>
      </c>
      <c r="M9">
        <v>2</v>
      </c>
      <c r="N9" s="2" t="s">
        <v>972</v>
      </c>
      <c r="O9">
        <v>6000</v>
      </c>
      <c r="P9">
        <v>3</v>
      </c>
      <c r="Q9">
        <v>126500</v>
      </c>
      <c r="R9" s="2" t="s">
        <v>973</v>
      </c>
      <c r="S9">
        <v>3</v>
      </c>
      <c r="T9">
        <v>24</v>
      </c>
      <c r="U9" s="2" t="s">
        <v>40</v>
      </c>
      <c r="V9" s="2" t="s">
        <v>974</v>
      </c>
      <c r="W9">
        <v>1</v>
      </c>
      <c r="X9" s="2" t="s">
        <v>975</v>
      </c>
      <c r="Y9" t="s">
        <v>26</v>
      </c>
    </row>
    <row r="10" spans="1:25">
      <c r="A10" t="s">
        <v>0</v>
      </c>
      <c r="B10" t="s">
        <v>41</v>
      </c>
      <c r="C10" t="s">
        <v>42</v>
      </c>
      <c r="D10" t="s">
        <v>43</v>
      </c>
      <c r="E10" s="1">
        <v>42791.649201388886</v>
      </c>
      <c r="F10" t="s">
        <v>44</v>
      </c>
      <c r="G10" s="2" t="s">
        <v>976</v>
      </c>
      <c r="H10">
        <v>20</v>
      </c>
      <c r="I10" t="s">
        <v>45</v>
      </c>
      <c r="J10">
        <v>46</v>
      </c>
      <c r="K10">
        <v>3</v>
      </c>
      <c r="L10" t="s">
        <v>46</v>
      </c>
      <c r="M10">
        <v>2</v>
      </c>
      <c r="N10" s="2" t="s">
        <v>977</v>
      </c>
      <c r="O10">
        <v>6000</v>
      </c>
      <c r="P10">
        <v>2</v>
      </c>
      <c r="Q10">
        <v>126500</v>
      </c>
      <c r="R10" s="2" t="s">
        <v>978</v>
      </c>
      <c r="S10">
        <v>3</v>
      </c>
      <c r="T10">
        <v>24</v>
      </c>
      <c r="U10" s="2" t="s">
        <v>979</v>
      </c>
      <c r="V10" s="2" t="s">
        <v>980</v>
      </c>
      <c r="W10">
        <v>1</v>
      </c>
      <c r="X10" s="2" t="s">
        <v>981</v>
      </c>
      <c r="Y10" t="s">
        <v>47</v>
      </c>
    </row>
    <row r="11" spans="1:25">
      <c r="A11" t="s">
        <v>0</v>
      </c>
      <c r="B11" t="s">
        <v>15</v>
      </c>
      <c r="C11" t="s">
        <v>2</v>
      </c>
      <c r="D11" t="s">
        <v>16</v>
      </c>
      <c r="E11" s="1">
        <v>42791.646655092591</v>
      </c>
      <c r="F11" t="s">
        <v>17</v>
      </c>
      <c r="G11" s="2" t="s">
        <v>953</v>
      </c>
      <c r="H11">
        <v>20</v>
      </c>
      <c r="I11" t="s">
        <v>18</v>
      </c>
      <c r="J11">
        <v>39</v>
      </c>
      <c r="K11">
        <v>3</v>
      </c>
      <c r="L11" t="s">
        <v>19</v>
      </c>
      <c r="M11">
        <v>1</v>
      </c>
      <c r="N11" s="2" t="s">
        <v>954</v>
      </c>
      <c r="O11">
        <v>6000</v>
      </c>
      <c r="P11">
        <v>1</v>
      </c>
      <c r="Q11">
        <v>106300</v>
      </c>
      <c r="R11" s="2" t="s">
        <v>955</v>
      </c>
      <c r="S11">
        <v>3</v>
      </c>
      <c r="T11">
        <v>24</v>
      </c>
      <c r="U11" s="2" t="s">
        <v>956</v>
      </c>
      <c r="V11" s="2" t="s">
        <v>982</v>
      </c>
      <c r="W11">
        <v>1</v>
      </c>
      <c r="X11" s="2" t="s">
        <v>958</v>
      </c>
    </row>
    <row r="12" spans="1:25">
      <c r="A12" t="s">
        <v>0</v>
      </c>
      <c r="B12" t="s">
        <v>34</v>
      </c>
      <c r="C12" t="s">
        <v>35</v>
      </c>
      <c r="D12" t="s">
        <v>36</v>
      </c>
      <c r="E12" s="1">
        <v>42791.620520833334</v>
      </c>
      <c r="F12" t="s">
        <v>37</v>
      </c>
      <c r="G12" s="2" t="s">
        <v>971</v>
      </c>
      <c r="H12">
        <v>20</v>
      </c>
      <c r="I12" t="s">
        <v>38</v>
      </c>
      <c r="J12">
        <v>55</v>
      </c>
      <c r="K12">
        <v>6</v>
      </c>
      <c r="L12" t="s">
        <v>39</v>
      </c>
      <c r="M12">
        <v>2</v>
      </c>
      <c r="N12" s="2" t="s">
        <v>972</v>
      </c>
      <c r="O12">
        <v>6000</v>
      </c>
      <c r="P12">
        <v>1</v>
      </c>
      <c r="Q12">
        <v>126500</v>
      </c>
      <c r="R12" s="2" t="s">
        <v>973</v>
      </c>
      <c r="S12">
        <v>3</v>
      </c>
      <c r="T12">
        <v>24</v>
      </c>
      <c r="U12" s="2" t="s">
        <v>40</v>
      </c>
      <c r="V12" s="2" t="s">
        <v>983</v>
      </c>
      <c r="W12">
        <v>1</v>
      </c>
      <c r="X12" s="2" t="s">
        <v>975</v>
      </c>
    </row>
    <row r="13" spans="1:25">
      <c r="A13" t="s">
        <v>0</v>
      </c>
      <c r="B13" t="s">
        <v>8</v>
      </c>
      <c r="C13" t="s">
        <v>9</v>
      </c>
      <c r="D13" t="s">
        <v>10</v>
      </c>
      <c r="E13" s="1">
        <v>42791.619409722225</v>
      </c>
      <c r="F13" t="s">
        <v>11</v>
      </c>
      <c r="G13" s="2" t="s">
        <v>946</v>
      </c>
      <c r="H13">
        <v>20</v>
      </c>
      <c r="I13" t="s">
        <v>12</v>
      </c>
      <c r="J13">
        <v>27</v>
      </c>
      <c r="K13">
        <v>3</v>
      </c>
      <c r="L13" t="s">
        <v>13</v>
      </c>
      <c r="M13">
        <v>2</v>
      </c>
      <c r="N13" s="2" t="s">
        <v>984</v>
      </c>
      <c r="O13">
        <v>6000</v>
      </c>
      <c r="P13">
        <v>3</v>
      </c>
      <c r="Q13">
        <v>126500</v>
      </c>
      <c r="R13" s="2" t="s">
        <v>948</v>
      </c>
      <c r="S13">
        <v>3</v>
      </c>
      <c r="T13">
        <v>24</v>
      </c>
      <c r="U13" s="2" t="s">
        <v>949</v>
      </c>
      <c r="V13" s="2" t="s">
        <v>985</v>
      </c>
      <c r="W13">
        <v>1</v>
      </c>
      <c r="X13" s="2" t="s">
        <v>951</v>
      </c>
      <c r="Y13" t="s">
        <v>7</v>
      </c>
    </row>
    <row r="14" spans="1:25">
      <c r="A14" t="s">
        <v>0</v>
      </c>
      <c r="B14" t="s">
        <v>48</v>
      </c>
      <c r="C14" t="s">
        <v>49</v>
      </c>
      <c r="D14" t="s">
        <v>50</v>
      </c>
      <c r="E14" s="1">
        <v>42791.619409722225</v>
      </c>
      <c r="F14" t="s">
        <v>51</v>
      </c>
      <c r="G14" s="2" t="s">
        <v>986</v>
      </c>
      <c r="H14">
        <v>20</v>
      </c>
      <c r="I14" t="s">
        <v>52</v>
      </c>
      <c r="J14">
        <v>31</v>
      </c>
      <c r="K14">
        <v>3</v>
      </c>
      <c r="L14" t="s">
        <v>53</v>
      </c>
      <c r="M14">
        <v>1</v>
      </c>
      <c r="N14" s="2" t="s">
        <v>987</v>
      </c>
      <c r="O14">
        <v>6000</v>
      </c>
      <c r="P14">
        <v>2</v>
      </c>
      <c r="Q14">
        <v>106300</v>
      </c>
      <c r="R14" s="2" t="s">
        <v>988</v>
      </c>
      <c r="S14">
        <v>3</v>
      </c>
      <c r="T14">
        <v>24</v>
      </c>
      <c r="U14" s="2" t="s">
        <v>989</v>
      </c>
      <c r="V14" s="2" t="s">
        <v>985</v>
      </c>
      <c r="W14">
        <v>1</v>
      </c>
      <c r="X14" s="2" t="s">
        <v>990</v>
      </c>
      <c r="Y14" t="s">
        <v>54</v>
      </c>
    </row>
    <row r="15" spans="1:25">
      <c r="A15" t="s">
        <v>0</v>
      </c>
      <c r="B15" t="s">
        <v>55</v>
      </c>
      <c r="C15" t="s">
        <v>56</v>
      </c>
      <c r="D15" t="s">
        <v>57</v>
      </c>
      <c r="E15" s="1">
        <v>42791.607893518521</v>
      </c>
      <c r="F15" t="s">
        <v>58</v>
      </c>
      <c r="G15" s="2" t="s">
        <v>991</v>
      </c>
      <c r="H15">
        <v>20</v>
      </c>
      <c r="I15" t="s">
        <v>59</v>
      </c>
      <c r="J15">
        <v>40</v>
      </c>
      <c r="K15">
        <v>6</v>
      </c>
      <c r="L15" t="s">
        <v>60</v>
      </c>
      <c r="M15">
        <v>1</v>
      </c>
      <c r="N15" s="2" t="s">
        <v>992</v>
      </c>
      <c r="O15">
        <v>6000</v>
      </c>
      <c r="P15">
        <v>2</v>
      </c>
      <c r="Q15">
        <v>106300</v>
      </c>
      <c r="R15" s="2" t="s">
        <v>61</v>
      </c>
      <c r="S15">
        <v>3</v>
      </c>
      <c r="T15">
        <v>24</v>
      </c>
      <c r="U15" s="2" t="s">
        <v>993</v>
      </c>
      <c r="V15" s="2" t="s">
        <v>994</v>
      </c>
      <c r="W15">
        <v>1</v>
      </c>
      <c r="X15" s="2" t="s">
        <v>995</v>
      </c>
      <c r="Y15" t="s">
        <v>62</v>
      </c>
    </row>
    <row r="16" spans="1:25">
      <c r="A16" t="s">
        <v>0</v>
      </c>
      <c r="B16" t="s">
        <v>34</v>
      </c>
      <c r="C16" t="s">
        <v>35</v>
      </c>
      <c r="D16" t="s">
        <v>36</v>
      </c>
      <c r="E16" s="1">
        <v>42791.60292824074</v>
      </c>
      <c r="F16" t="s">
        <v>37</v>
      </c>
      <c r="G16" s="2" t="s">
        <v>971</v>
      </c>
      <c r="H16">
        <v>20</v>
      </c>
      <c r="I16" t="s">
        <v>38</v>
      </c>
      <c r="J16">
        <v>55</v>
      </c>
      <c r="K16">
        <v>6</v>
      </c>
      <c r="L16" t="s">
        <v>39</v>
      </c>
      <c r="M16">
        <v>2</v>
      </c>
      <c r="N16" s="2" t="s">
        <v>972</v>
      </c>
      <c r="O16">
        <v>6000</v>
      </c>
      <c r="P16">
        <v>1</v>
      </c>
      <c r="Q16">
        <v>126500</v>
      </c>
      <c r="R16" s="2" t="s">
        <v>973</v>
      </c>
      <c r="S16">
        <v>3</v>
      </c>
      <c r="T16">
        <v>24</v>
      </c>
      <c r="U16" s="2" t="s">
        <v>40</v>
      </c>
      <c r="V16" s="2" t="s">
        <v>996</v>
      </c>
      <c r="W16">
        <v>1</v>
      </c>
      <c r="X16" s="2" t="s">
        <v>975</v>
      </c>
    </row>
    <row r="17" spans="1:25">
      <c r="A17" t="s">
        <v>0</v>
      </c>
      <c r="B17" t="s">
        <v>15</v>
      </c>
      <c r="C17" t="s">
        <v>2</v>
      </c>
      <c r="D17" t="s">
        <v>16</v>
      </c>
      <c r="E17" s="1">
        <v>42791.602916666663</v>
      </c>
      <c r="F17" t="s">
        <v>17</v>
      </c>
      <c r="G17" s="2" t="s">
        <v>953</v>
      </c>
      <c r="H17">
        <v>20</v>
      </c>
      <c r="I17" t="s">
        <v>18</v>
      </c>
      <c r="J17">
        <v>39</v>
      </c>
      <c r="K17">
        <v>3</v>
      </c>
      <c r="L17" t="s">
        <v>19</v>
      </c>
      <c r="M17">
        <v>1</v>
      </c>
      <c r="N17" s="2" t="s">
        <v>954</v>
      </c>
      <c r="O17">
        <v>6000</v>
      </c>
      <c r="P17">
        <v>1</v>
      </c>
      <c r="Q17">
        <v>106300</v>
      </c>
      <c r="R17" s="2" t="s">
        <v>955</v>
      </c>
      <c r="S17">
        <v>3</v>
      </c>
      <c r="T17">
        <v>24</v>
      </c>
      <c r="U17" s="2" t="s">
        <v>956</v>
      </c>
      <c r="V17" s="2" t="s">
        <v>997</v>
      </c>
      <c r="W17">
        <v>1</v>
      </c>
      <c r="X17" s="2" t="s">
        <v>958</v>
      </c>
    </row>
    <row r="18" spans="1:25">
      <c r="A18" t="s">
        <v>0</v>
      </c>
      <c r="B18" t="s">
        <v>63</v>
      </c>
      <c r="C18" t="s">
        <v>64</v>
      </c>
      <c r="D18" t="s">
        <v>65</v>
      </c>
      <c r="E18" s="1">
        <v>42791.602199074077</v>
      </c>
      <c r="F18" t="s">
        <v>66</v>
      </c>
      <c r="G18" s="2" t="s">
        <v>998</v>
      </c>
      <c r="H18">
        <v>20</v>
      </c>
      <c r="I18" t="s">
        <v>67</v>
      </c>
      <c r="J18">
        <v>33</v>
      </c>
      <c r="K18">
        <v>3</v>
      </c>
      <c r="L18" t="s">
        <v>68</v>
      </c>
      <c r="M18">
        <v>1</v>
      </c>
      <c r="N18" s="2" t="s">
        <v>999</v>
      </c>
      <c r="O18">
        <v>6000</v>
      </c>
      <c r="P18">
        <v>2</v>
      </c>
      <c r="Q18">
        <v>126500</v>
      </c>
      <c r="R18" s="2" t="s">
        <v>978</v>
      </c>
      <c r="S18">
        <v>3</v>
      </c>
      <c r="T18">
        <v>24</v>
      </c>
      <c r="U18" s="2" t="s">
        <v>1000</v>
      </c>
      <c r="V18" s="2" t="s">
        <v>1001</v>
      </c>
      <c r="W18">
        <v>1</v>
      </c>
      <c r="X18" s="2" t="s">
        <v>1002</v>
      </c>
      <c r="Y18" t="s">
        <v>47</v>
      </c>
    </row>
    <row r="19" spans="1:25">
      <c r="A19" t="s">
        <v>0</v>
      </c>
      <c r="B19" t="s">
        <v>15</v>
      </c>
      <c r="C19" t="s">
        <v>2</v>
      </c>
      <c r="D19" t="s">
        <v>16</v>
      </c>
      <c r="E19" s="1">
        <v>42791.599305555559</v>
      </c>
      <c r="F19" t="s">
        <v>17</v>
      </c>
      <c r="G19" s="2" t="s">
        <v>953</v>
      </c>
      <c r="H19">
        <v>20</v>
      </c>
      <c r="I19" t="s">
        <v>18</v>
      </c>
      <c r="J19">
        <v>39</v>
      </c>
      <c r="K19">
        <v>3</v>
      </c>
      <c r="L19" t="s">
        <v>19</v>
      </c>
      <c r="M19">
        <v>1</v>
      </c>
      <c r="N19" s="2" t="s">
        <v>954</v>
      </c>
      <c r="O19">
        <v>6000</v>
      </c>
      <c r="P19">
        <v>1</v>
      </c>
      <c r="Q19">
        <v>106300</v>
      </c>
      <c r="R19" s="2" t="s">
        <v>955</v>
      </c>
      <c r="S19">
        <v>3</v>
      </c>
      <c r="T19">
        <v>24</v>
      </c>
      <c r="U19" s="2" t="s">
        <v>956</v>
      </c>
      <c r="V19" s="2" t="s">
        <v>1003</v>
      </c>
      <c r="W19">
        <v>1</v>
      </c>
      <c r="X19" s="2" t="s">
        <v>958</v>
      </c>
    </row>
    <row r="20" spans="1:25">
      <c r="A20" t="s">
        <v>0</v>
      </c>
      <c r="B20" t="s">
        <v>69</v>
      </c>
      <c r="C20" t="s">
        <v>70</v>
      </c>
      <c r="D20" t="s">
        <v>71</v>
      </c>
      <c r="E20" s="1">
        <v>42791.595393518517</v>
      </c>
      <c r="F20" t="s">
        <v>72</v>
      </c>
      <c r="G20" s="2" t="s">
        <v>1004</v>
      </c>
      <c r="H20">
        <v>20</v>
      </c>
      <c r="I20" t="s">
        <v>73</v>
      </c>
      <c r="J20">
        <v>28</v>
      </c>
      <c r="K20">
        <v>1</v>
      </c>
      <c r="L20" t="s">
        <v>74</v>
      </c>
      <c r="M20">
        <v>1</v>
      </c>
      <c r="N20" s="2" t="s">
        <v>1005</v>
      </c>
      <c r="O20">
        <v>6000</v>
      </c>
      <c r="P20">
        <v>1</v>
      </c>
      <c r="Q20">
        <v>99900</v>
      </c>
      <c r="R20" s="2" t="s">
        <v>1006</v>
      </c>
      <c r="S20">
        <v>3</v>
      </c>
      <c r="T20">
        <v>24</v>
      </c>
      <c r="U20" s="2" t="s">
        <v>1006</v>
      </c>
      <c r="V20" s="2" t="s">
        <v>1007</v>
      </c>
      <c r="W20">
        <v>1</v>
      </c>
      <c r="X20" s="2" t="s">
        <v>1008</v>
      </c>
    </row>
    <row r="21" spans="1:25">
      <c r="A21" t="s">
        <v>0</v>
      </c>
      <c r="B21" t="s">
        <v>72</v>
      </c>
      <c r="C21" t="s">
        <v>75</v>
      </c>
      <c r="D21" t="s">
        <v>76</v>
      </c>
      <c r="E21" s="1">
        <v>42791.594664351855</v>
      </c>
      <c r="F21" t="s">
        <v>69</v>
      </c>
      <c r="G21" s="2" t="s">
        <v>1009</v>
      </c>
      <c r="H21">
        <v>20</v>
      </c>
      <c r="I21" t="s">
        <v>77</v>
      </c>
      <c r="J21">
        <v>28</v>
      </c>
      <c r="K21">
        <v>3</v>
      </c>
      <c r="L21" t="s">
        <v>78</v>
      </c>
      <c r="M21">
        <v>1</v>
      </c>
      <c r="N21" s="2" t="s">
        <v>1005</v>
      </c>
      <c r="O21">
        <v>6000</v>
      </c>
      <c r="P21">
        <v>1</v>
      </c>
      <c r="Q21">
        <v>99000</v>
      </c>
      <c r="R21" s="2" t="s">
        <v>1006</v>
      </c>
      <c r="S21">
        <v>3</v>
      </c>
      <c r="T21">
        <v>24</v>
      </c>
      <c r="U21" s="2" t="s">
        <v>1010</v>
      </c>
      <c r="V21" s="2" t="s">
        <v>1011</v>
      </c>
      <c r="W21">
        <v>1</v>
      </c>
      <c r="X21" s="2" t="s">
        <v>1008</v>
      </c>
    </row>
    <row r="22" spans="1:25">
      <c r="A22" t="s">
        <v>0</v>
      </c>
      <c r="B22" t="s">
        <v>15</v>
      </c>
      <c r="C22" t="s">
        <v>2</v>
      </c>
      <c r="D22" t="s">
        <v>16</v>
      </c>
      <c r="E22" s="1">
        <v>42791.540381944447</v>
      </c>
      <c r="F22" t="s">
        <v>17</v>
      </c>
      <c r="G22" s="2" t="s">
        <v>953</v>
      </c>
      <c r="H22">
        <v>20</v>
      </c>
      <c r="I22" t="s">
        <v>18</v>
      </c>
      <c r="J22">
        <v>39</v>
      </c>
      <c r="K22">
        <v>3</v>
      </c>
      <c r="L22" t="s">
        <v>19</v>
      </c>
      <c r="M22">
        <v>1</v>
      </c>
      <c r="N22" s="2" t="s">
        <v>954</v>
      </c>
      <c r="O22">
        <v>6000</v>
      </c>
      <c r="P22">
        <v>1</v>
      </c>
      <c r="Q22">
        <v>106300</v>
      </c>
      <c r="R22" s="2" t="s">
        <v>955</v>
      </c>
      <c r="S22">
        <v>3</v>
      </c>
      <c r="T22">
        <v>24</v>
      </c>
      <c r="U22" s="2" t="s">
        <v>956</v>
      </c>
      <c r="V22" s="2" t="s">
        <v>1012</v>
      </c>
      <c r="W22">
        <v>1</v>
      </c>
      <c r="X22" s="2" t="s">
        <v>958</v>
      </c>
    </row>
    <row r="23" spans="1:25">
      <c r="A23" t="s">
        <v>0</v>
      </c>
      <c r="B23" t="s">
        <v>15</v>
      </c>
      <c r="C23" t="s">
        <v>2</v>
      </c>
      <c r="D23" t="s">
        <v>16</v>
      </c>
      <c r="E23" s="1">
        <v>42791.533217592594</v>
      </c>
      <c r="F23" t="s">
        <v>17</v>
      </c>
      <c r="G23" s="2" t="s">
        <v>953</v>
      </c>
      <c r="H23">
        <v>20</v>
      </c>
      <c r="I23" t="s">
        <v>18</v>
      </c>
      <c r="J23">
        <v>39</v>
      </c>
      <c r="K23">
        <v>3</v>
      </c>
      <c r="L23" t="s">
        <v>19</v>
      </c>
      <c r="M23">
        <v>1</v>
      </c>
      <c r="N23" s="2" t="s">
        <v>954</v>
      </c>
      <c r="O23">
        <v>6000</v>
      </c>
      <c r="P23">
        <v>1</v>
      </c>
      <c r="Q23">
        <v>106300</v>
      </c>
      <c r="R23" s="2" t="s">
        <v>955</v>
      </c>
      <c r="S23">
        <v>3</v>
      </c>
      <c r="T23">
        <v>24</v>
      </c>
      <c r="U23" s="2" t="s">
        <v>956</v>
      </c>
      <c r="V23" s="2" t="s">
        <v>1013</v>
      </c>
      <c r="W23">
        <v>1</v>
      </c>
      <c r="X23" s="2" t="s">
        <v>958</v>
      </c>
    </row>
    <row r="24" spans="1:25">
      <c r="A24" t="s">
        <v>0</v>
      </c>
      <c r="B24" t="s">
        <v>15</v>
      </c>
      <c r="C24" t="s">
        <v>2</v>
      </c>
      <c r="D24" t="s">
        <v>16</v>
      </c>
      <c r="E24" s="1">
        <v>42791.525613425925</v>
      </c>
      <c r="F24" t="s">
        <v>17</v>
      </c>
      <c r="G24" s="2" t="s">
        <v>953</v>
      </c>
      <c r="H24">
        <v>20</v>
      </c>
      <c r="I24" t="s">
        <v>18</v>
      </c>
      <c r="J24">
        <v>39</v>
      </c>
      <c r="K24">
        <v>3</v>
      </c>
      <c r="L24" t="s">
        <v>19</v>
      </c>
      <c r="M24">
        <v>1</v>
      </c>
      <c r="N24" s="2" t="s">
        <v>954</v>
      </c>
      <c r="O24">
        <v>6000</v>
      </c>
      <c r="P24">
        <v>1</v>
      </c>
      <c r="Q24">
        <v>106300</v>
      </c>
      <c r="R24" s="2" t="s">
        <v>955</v>
      </c>
      <c r="S24">
        <v>3</v>
      </c>
      <c r="T24">
        <v>24</v>
      </c>
      <c r="U24" s="2" t="s">
        <v>956</v>
      </c>
      <c r="V24" s="2" t="s">
        <v>1014</v>
      </c>
      <c r="W24">
        <v>1</v>
      </c>
      <c r="X24" s="2" t="s">
        <v>958</v>
      </c>
    </row>
    <row r="25" spans="1:25">
      <c r="A25" t="s">
        <v>0</v>
      </c>
      <c r="B25" t="s">
        <v>34</v>
      </c>
      <c r="C25" t="s">
        <v>35</v>
      </c>
      <c r="D25" t="s">
        <v>36</v>
      </c>
      <c r="E25" s="1">
        <v>42791.523009259261</v>
      </c>
      <c r="F25" t="s">
        <v>37</v>
      </c>
      <c r="G25" s="2" t="s">
        <v>971</v>
      </c>
      <c r="H25">
        <v>20</v>
      </c>
      <c r="I25" t="s">
        <v>38</v>
      </c>
      <c r="J25">
        <v>55</v>
      </c>
      <c r="K25">
        <v>6</v>
      </c>
      <c r="L25" t="s">
        <v>39</v>
      </c>
      <c r="M25">
        <v>2</v>
      </c>
      <c r="N25" s="2" t="s">
        <v>972</v>
      </c>
      <c r="O25">
        <v>6000</v>
      </c>
      <c r="P25">
        <v>1</v>
      </c>
      <c r="Q25">
        <v>126500</v>
      </c>
      <c r="R25" s="2" t="s">
        <v>973</v>
      </c>
      <c r="S25">
        <v>3</v>
      </c>
      <c r="T25">
        <v>24</v>
      </c>
      <c r="U25" s="2" t="s">
        <v>40</v>
      </c>
      <c r="V25" s="2" t="s">
        <v>1015</v>
      </c>
      <c r="W25">
        <v>1</v>
      </c>
      <c r="X25" s="2" t="s">
        <v>975</v>
      </c>
    </row>
    <row r="26" spans="1:25">
      <c r="A26" t="s">
        <v>0</v>
      </c>
      <c r="B26" t="s">
        <v>79</v>
      </c>
      <c r="C26" t="s">
        <v>80</v>
      </c>
      <c r="D26" t="s">
        <v>81</v>
      </c>
      <c r="E26" s="1">
        <v>42791.52171296296</v>
      </c>
      <c r="F26" t="s">
        <v>82</v>
      </c>
      <c r="G26" s="2" t="s">
        <v>1016</v>
      </c>
      <c r="H26">
        <v>20</v>
      </c>
      <c r="I26" t="s">
        <v>83</v>
      </c>
      <c r="J26">
        <v>45</v>
      </c>
      <c r="K26">
        <v>5</v>
      </c>
      <c r="L26" t="s">
        <v>84</v>
      </c>
      <c r="M26">
        <v>2</v>
      </c>
      <c r="N26" s="2" t="s">
        <v>1017</v>
      </c>
      <c r="O26">
        <v>6000</v>
      </c>
      <c r="P26">
        <v>3</v>
      </c>
      <c r="Q26">
        <v>106300</v>
      </c>
      <c r="R26" s="2" t="s">
        <v>1018</v>
      </c>
      <c r="S26">
        <v>3</v>
      </c>
      <c r="T26">
        <v>24</v>
      </c>
      <c r="U26" s="2" t="s">
        <v>1019</v>
      </c>
      <c r="V26" s="2" t="s">
        <v>1020</v>
      </c>
      <c r="W26">
        <v>1</v>
      </c>
      <c r="X26" s="2" t="s">
        <v>1021</v>
      </c>
      <c r="Y26" t="s">
        <v>26</v>
      </c>
    </row>
    <row r="27" spans="1:25">
      <c r="A27" t="s">
        <v>0</v>
      </c>
      <c r="B27" t="s">
        <v>15</v>
      </c>
      <c r="C27" t="s">
        <v>2</v>
      </c>
      <c r="D27" t="s">
        <v>16</v>
      </c>
      <c r="E27" s="1">
        <v>42791.518958333334</v>
      </c>
      <c r="F27" t="s">
        <v>17</v>
      </c>
      <c r="G27" s="2" t="s">
        <v>953</v>
      </c>
      <c r="H27">
        <v>20</v>
      </c>
      <c r="I27" t="s">
        <v>18</v>
      </c>
      <c r="J27">
        <v>39</v>
      </c>
      <c r="K27">
        <v>3</v>
      </c>
      <c r="L27" t="s">
        <v>19</v>
      </c>
      <c r="M27">
        <v>1</v>
      </c>
      <c r="N27" s="2" t="s">
        <v>954</v>
      </c>
      <c r="O27">
        <v>6000</v>
      </c>
      <c r="P27">
        <v>1</v>
      </c>
      <c r="Q27">
        <v>106300</v>
      </c>
      <c r="R27" s="2" t="s">
        <v>955</v>
      </c>
      <c r="S27">
        <v>3</v>
      </c>
      <c r="T27">
        <v>24</v>
      </c>
      <c r="U27" s="2" t="s">
        <v>956</v>
      </c>
      <c r="V27" s="2" t="s">
        <v>1022</v>
      </c>
      <c r="W27">
        <v>1</v>
      </c>
      <c r="X27" s="2" t="s">
        <v>958</v>
      </c>
    </row>
    <row r="28" spans="1:25">
      <c r="A28" t="s">
        <v>0</v>
      </c>
      <c r="B28" t="s">
        <v>85</v>
      </c>
      <c r="C28" t="s">
        <v>86</v>
      </c>
      <c r="D28" t="s">
        <v>87</v>
      </c>
      <c r="E28" s="1">
        <v>42791.514340277776</v>
      </c>
      <c r="F28" t="s">
        <v>88</v>
      </c>
      <c r="G28" s="2" t="s">
        <v>1023</v>
      </c>
      <c r="H28">
        <v>20</v>
      </c>
      <c r="I28" t="s">
        <v>89</v>
      </c>
      <c r="J28">
        <v>31</v>
      </c>
      <c r="K28">
        <v>2</v>
      </c>
      <c r="L28" t="s">
        <v>90</v>
      </c>
      <c r="M28">
        <v>2</v>
      </c>
      <c r="N28" s="2" t="s">
        <v>1024</v>
      </c>
      <c r="O28">
        <v>6000</v>
      </c>
      <c r="P28">
        <v>2</v>
      </c>
      <c r="Q28">
        <v>99000</v>
      </c>
      <c r="R28" s="2" t="s">
        <v>1025</v>
      </c>
      <c r="S28">
        <v>3</v>
      </c>
      <c r="T28">
        <v>24</v>
      </c>
      <c r="U28" s="2" t="s">
        <v>1026</v>
      </c>
      <c r="V28" s="2" t="s">
        <v>1027</v>
      </c>
      <c r="W28">
        <v>1</v>
      </c>
      <c r="X28" s="2" t="s">
        <v>1028</v>
      </c>
      <c r="Y28" t="s">
        <v>91</v>
      </c>
    </row>
    <row r="29" spans="1:25">
      <c r="A29" t="s">
        <v>0</v>
      </c>
      <c r="B29" t="s">
        <v>85</v>
      </c>
      <c r="C29" t="s">
        <v>86</v>
      </c>
      <c r="D29" t="s">
        <v>87</v>
      </c>
      <c r="E29" s="1">
        <v>42791.511712962965</v>
      </c>
      <c r="F29" t="s">
        <v>88</v>
      </c>
      <c r="G29" s="2" t="s">
        <v>1023</v>
      </c>
      <c r="H29">
        <v>20</v>
      </c>
      <c r="I29" t="s">
        <v>89</v>
      </c>
      <c r="J29">
        <v>31</v>
      </c>
      <c r="K29">
        <v>2</v>
      </c>
      <c r="L29" t="s">
        <v>90</v>
      </c>
      <c r="M29">
        <v>2</v>
      </c>
      <c r="N29" s="2" t="s">
        <v>1024</v>
      </c>
      <c r="O29">
        <v>6000</v>
      </c>
      <c r="P29">
        <v>1</v>
      </c>
      <c r="Q29">
        <v>99000</v>
      </c>
      <c r="R29" s="2" t="s">
        <v>1025</v>
      </c>
      <c r="S29">
        <v>3</v>
      </c>
      <c r="T29">
        <v>24</v>
      </c>
      <c r="U29" s="2" t="s">
        <v>1026</v>
      </c>
      <c r="V29" s="2" t="s">
        <v>1029</v>
      </c>
      <c r="W29">
        <v>1</v>
      </c>
      <c r="X29" s="2" t="s">
        <v>1028</v>
      </c>
    </row>
    <row r="30" spans="1:25">
      <c r="A30" t="s">
        <v>0</v>
      </c>
      <c r="B30" t="s">
        <v>85</v>
      </c>
      <c r="C30" t="s">
        <v>86</v>
      </c>
      <c r="D30" t="s">
        <v>87</v>
      </c>
      <c r="E30" s="1">
        <v>42791.510162037041</v>
      </c>
      <c r="F30" t="s">
        <v>88</v>
      </c>
      <c r="G30" s="2" t="s">
        <v>1023</v>
      </c>
      <c r="H30">
        <v>20</v>
      </c>
      <c r="I30" t="s">
        <v>89</v>
      </c>
      <c r="J30">
        <v>31</v>
      </c>
      <c r="K30">
        <v>2</v>
      </c>
      <c r="L30" t="s">
        <v>90</v>
      </c>
      <c r="M30">
        <v>2</v>
      </c>
      <c r="N30" s="2" t="s">
        <v>1024</v>
      </c>
      <c r="O30">
        <v>6000</v>
      </c>
      <c r="P30">
        <v>1</v>
      </c>
      <c r="Q30">
        <v>99000</v>
      </c>
      <c r="R30" s="2" t="s">
        <v>1025</v>
      </c>
      <c r="S30">
        <v>3</v>
      </c>
      <c r="T30">
        <v>24</v>
      </c>
      <c r="U30" s="2" t="s">
        <v>1026</v>
      </c>
      <c r="V30" s="2" t="s">
        <v>1030</v>
      </c>
      <c r="W30">
        <v>1</v>
      </c>
      <c r="X30" s="2" t="s">
        <v>1028</v>
      </c>
    </row>
    <row r="31" spans="1:25">
      <c r="A31" t="s">
        <v>0</v>
      </c>
      <c r="B31" t="s">
        <v>15</v>
      </c>
      <c r="C31" t="s">
        <v>2</v>
      </c>
      <c r="D31" t="s">
        <v>16</v>
      </c>
      <c r="E31" s="1">
        <v>42791.509780092594</v>
      </c>
      <c r="F31" t="s">
        <v>17</v>
      </c>
      <c r="G31" s="2" t="s">
        <v>953</v>
      </c>
      <c r="H31">
        <v>20</v>
      </c>
      <c r="I31" t="s">
        <v>18</v>
      </c>
      <c r="J31">
        <v>39</v>
      </c>
      <c r="K31">
        <v>3</v>
      </c>
      <c r="L31" t="s">
        <v>19</v>
      </c>
      <c r="M31">
        <v>1</v>
      </c>
      <c r="N31" s="2" t="s">
        <v>954</v>
      </c>
      <c r="O31">
        <v>6000</v>
      </c>
      <c r="P31">
        <v>1</v>
      </c>
      <c r="Q31">
        <v>106300</v>
      </c>
      <c r="R31" s="2" t="s">
        <v>955</v>
      </c>
      <c r="S31">
        <v>3</v>
      </c>
      <c r="T31">
        <v>24</v>
      </c>
      <c r="U31" s="2" t="s">
        <v>956</v>
      </c>
      <c r="V31" s="2" t="s">
        <v>1031</v>
      </c>
      <c r="W31">
        <v>1</v>
      </c>
      <c r="X31" s="2" t="s">
        <v>958</v>
      </c>
    </row>
    <row r="32" spans="1:25">
      <c r="A32" t="s">
        <v>0</v>
      </c>
      <c r="B32" t="s">
        <v>85</v>
      </c>
      <c r="C32" t="s">
        <v>86</v>
      </c>
      <c r="D32" t="s">
        <v>87</v>
      </c>
      <c r="E32" s="1">
        <v>42791.507847222223</v>
      </c>
      <c r="F32" t="s">
        <v>88</v>
      </c>
      <c r="G32" s="2" t="s">
        <v>1023</v>
      </c>
      <c r="H32">
        <v>20</v>
      </c>
      <c r="I32" t="s">
        <v>89</v>
      </c>
      <c r="J32">
        <v>31</v>
      </c>
      <c r="K32">
        <v>2</v>
      </c>
      <c r="L32" t="s">
        <v>90</v>
      </c>
      <c r="M32">
        <v>2</v>
      </c>
      <c r="N32" s="2" t="s">
        <v>1024</v>
      </c>
      <c r="O32">
        <v>6000</v>
      </c>
      <c r="P32">
        <v>1</v>
      </c>
      <c r="Q32">
        <v>99000</v>
      </c>
      <c r="R32" s="2" t="s">
        <v>1025</v>
      </c>
      <c r="S32">
        <v>3</v>
      </c>
      <c r="T32">
        <v>24</v>
      </c>
      <c r="U32" s="2" t="s">
        <v>1026</v>
      </c>
      <c r="V32" s="2" t="s">
        <v>1032</v>
      </c>
      <c r="W32">
        <v>1</v>
      </c>
      <c r="X32" s="2" t="s">
        <v>1028</v>
      </c>
    </row>
    <row r="33" spans="1:25">
      <c r="A33" t="s">
        <v>0</v>
      </c>
      <c r="B33" t="s">
        <v>55</v>
      </c>
      <c r="C33" t="s">
        <v>56</v>
      </c>
      <c r="D33" t="s">
        <v>57</v>
      </c>
      <c r="E33" s="1">
        <v>42791.506111111114</v>
      </c>
      <c r="F33" t="s">
        <v>58</v>
      </c>
      <c r="G33" s="2" t="s">
        <v>991</v>
      </c>
      <c r="H33">
        <v>20</v>
      </c>
      <c r="I33" t="s">
        <v>59</v>
      </c>
      <c r="J33">
        <v>40</v>
      </c>
      <c r="K33">
        <v>6</v>
      </c>
      <c r="L33" t="s">
        <v>60</v>
      </c>
      <c r="M33">
        <v>1</v>
      </c>
      <c r="N33" s="2" t="s">
        <v>992</v>
      </c>
      <c r="O33">
        <v>6000</v>
      </c>
      <c r="P33">
        <v>1</v>
      </c>
      <c r="Q33">
        <v>106300</v>
      </c>
      <c r="R33" s="2" t="s">
        <v>61</v>
      </c>
      <c r="S33">
        <v>3</v>
      </c>
      <c r="T33">
        <v>24</v>
      </c>
      <c r="U33" s="2" t="s">
        <v>993</v>
      </c>
      <c r="V33" s="2" t="s">
        <v>1033</v>
      </c>
      <c r="W33">
        <v>1</v>
      </c>
      <c r="X33" s="2" t="s">
        <v>995</v>
      </c>
    </row>
    <row r="34" spans="1:25">
      <c r="A34" t="s">
        <v>0</v>
      </c>
      <c r="B34" t="s">
        <v>15</v>
      </c>
      <c r="C34" t="s">
        <v>2</v>
      </c>
      <c r="D34" t="s">
        <v>16</v>
      </c>
      <c r="E34" s="1">
        <v>42791.505787037036</v>
      </c>
      <c r="F34" t="s">
        <v>17</v>
      </c>
      <c r="G34" s="2" t="s">
        <v>953</v>
      </c>
      <c r="H34">
        <v>20</v>
      </c>
      <c r="I34" t="s">
        <v>18</v>
      </c>
      <c r="J34">
        <v>39</v>
      </c>
      <c r="K34">
        <v>3</v>
      </c>
      <c r="L34" t="s">
        <v>19</v>
      </c>
      <c r="M34">
        <v>1</v>
      </c>
      <c r="N34" s="2" t="s">
        <v>954</v>
      </c>
      <c r="O34">
        <v>6000</v>
      </c>
      <c r="P34">
        <v>1</v>
      </c>
      <c r="Q34">
        <v>106300</v>
      </c>
      <c r="R34" s="2" t="s">
        <v>955</v>
      </c>
      <c r="S34">
        <v>3</v>
      </c>
      <c r="T34">
        <v>24</v>
      </c>
      <c r="U34" s="2" t="s">
        <v>956</v>
      </c>
      <c r="V34" s="2" t="s">
        <v>1034</v>
      </c>
      <c r="W34">
        <v>1</v>
      </c>
      <c r="X34" s="2" t="s">
        <v>958</v>
      </c>
    </row>
    <row r="35" spans="1:25">
      <c r="A35" t="s">
        <v>0</v>
      </c>
      <c r="B35" t="s">
        <v>92</v>
      </c>
      <c r="C35" t="s">
        <v>93</v>
      </c>
      <c r="D35" t="s">
        <v>94</v>
      </c>
      <c r="E35" s="1">
        <v>42791.503287037034</v>
      </c>
      <c r="F35" t="s">
        <v>95</v>
      </c>
      <c r="G35" s="2" t="s">
        <v>1035</v>
      </c>
      <c r="H35">
        <v>20</v>
      </c>
      <c r="I35" t="s">
        <v>94</v>
      </c>
      <c r="J35">
        <v>41</v>
      </c>
      <c r="K35">
        <v>3</v>
      </c>
      <c r="L35" t="s">
        <v>96</v>
      </c>
      <c r="M35">
        <v>1</v>
      </c>
      <c r="N35" s="2" t="s">
        <v>1036</v>
      </c>
      <c r="O35">
        <v>6000</v>
      </c>
      <c r="P35">
        <v>1</v>
      </c>
      <c r="Q35">
        <v>277200</v>
      </c>
      <c r="R35" s="2" t="s">
        <v>1037</v>
      </c>
      <c r="S35">
        <v>3</v>
      </c>
      <c r="T35">
        <v>24</v>
      </c>
      <c r="U35" s="2" t="s">
        <v>97</v>
      </c>
      <c r="V35" s="2" t="s">
        <v>1038</v>
      </c>
      <c r="W35">
        <v>1</v>
      </c>
      <c r="X35" s="2" t="s">
        <v>1039</v>
      </c>
    </row>
    <row r="36" spans="1:25">
      <c r="A36" t="s">
        <v>0</v>
      </c>
      <c r="B36" t="s">
        <v>98</v>
      </c>
      <c r="C36" t="s">
        <v>99</v>
      </c>
      <c r="D36" t="s">
        <v>100</v>
      </c>
      <c r="E36" s="1">
        <v>42791.479988425926</v>
      </c>
      <c r="F36" t="s">
        <v>101</v>
      </c>
      <c r="G36" s="2" t="s">
        <v>1040</v>
      </c>
      <c r="H36">
        <v>20</v>
      </c>
      <c r="I36" t="s">
        <v>102</v>
      </c>
      <c r="J36">
        <v>31</v>
      </c>
      <c r="K36">
        <v>5</v>
      </c>
      <c r="L36" t="s">
        <v>103</v>
      </c>
      <c r="M36">
        <v>1</v>
      </c>
      <c r="N36" s="2" t="s">
        <v>1041</v>
      </c>
      <c r="O36">
        <v>6000</v>
      </c>
      <c r="P36">
        <v>3</v>
      </c>
      <c r="Q36">
        <v>277200</v>
      </c>
      <c r="R36" s="2" t="s">
        <v>1042</v>
      </c>
      <c r="S36">
        <v>3</v>
      </c>
      <c r="T36">
        <v>24</v>
      </c>
      <c r="U36" s="2" t="s">
        <v>1043</v>
      </c>
      <c r="V36" s="2" t="s">
        <v>1044</v>
      </c>
      <c r="W36">
        <v>1</v>
      </c>
      <c r="X36" s="2" t="s">
        <v>1045</v>
      </c>
      <c r="Y36" t="s">
        <v>26</v>
      </c>
    </row>
    <row r="37" spans="1:25">
      <c r="A37" t="s">
        <v>0</v>
      </c>
      <c r="B37" t="s">
        <v>104</v>
      </c>
      <c r="C37" t="s">
        <v>105</v>
      </c>
      <c r="D37" t="s">
        <v>106</v>
      </c>
      <c r="E37" s="1">
        <v>42791.460266203707</v>
      </c>
      <c r="F37" t="s">
        <v>107</v>
      </c>
      <c r="G37" s="2" t="s">
        <v>1046</v>
      </c>
      <c r="H37">
        <v>20</v>
      </c>
      <c r="I37" t="s">
        <v>108</v>
      </c>
      <c r="J37">
        <v>41</v>
      </c>
      <c r="K37">
        <v>5</v>
      </c>
      <c r="L37" t="s">
        <v>109</v>
      </c>
      <c r="M37">
        <v>1</v>
      </c>
      <c r="N37" s="2" t="s">
        <v>1047</v>
      </c>
      <c r="O37">
        <v>6000</v>
      </c>
      <c r="P37">
        <v>2</v>
      </c>
      <c r="Q37">
        <v>99000</v>
      </c>
      <c r="R37" s="2" t="s">
        <v>1048</v>
      </c>
      <c r="S37">
        <v>3</v>
      </c>
      <c r="T37">
        <v>24</v>
      </c>
      <c r="U37" s="2" t="s">
        <v>1049</v>
      </c>
      <c r="V37" s="2" t="s">
        <v>1050</v>
      </c>
      <c r="W37">
        <v>1</v>
      </c>
      <c r="X37" s="2" t="s">
        <v>1051</v>
      </c>
      <c r="Y37" t="s">
        <v>110</v>
      </c>
    </row>
    <row r="38" spans="1:25">
      <c r="A38" t="s">
        <v>0</v>
      </c>
      <c r="B38" t="s">
        <v>111</v>
      </c>
      <c r="C38" t="s">
        <v>112</v>
      </c>
      <c r="D38" t="s">
        <v>113</v>
      </c>
      <c r="E38" s="1">
        <v>42791.455335648148</v>
      </c>
      <c r="F38" t="s">
        <v>114</v>
      </c>
      <c r="G38" s="2" t="s">
        <v>1052</v>
      </c>
      <c r="H38">
        <v>20</v>
      </c>
      <c r="I38" t="s">
        <v>115</v>
      </c>
      <c r="J38">
        <v>26</v>
      </c>
      <c r="K38">
        <v>3</v>
      </c>
      <c r="L38" t="s">
        <v>116</v>
      </c>
      <c r="M38">
        <v>1</v>
      </c>
      <c r="N38" s="2" t="s">
        <v>1053</v>
      </c>
      <c r="O38">
        <v>6000</v>
      </c>
      <c r="P38">
        <v>2</v>
      </c>
      <c r="Q38">
        <v>126500</v>
      </c>
      <c r="R38" s="2" t="s">
        <v>1054</v>
      </c>
      <c r="S38">
        <v>3</v>
      </c>
      <c r="T38">
        <v>24</v>
      </c>
      <c r="U38" s="2" t="s">
        <v>1055</v>
      </c>
      <c r="V38" s="2" t="s">
        <v>1056</v>
      </c>
      <c r="W38">
        <v>1</v>
      </c>
      <c r="X38" s="2" t="s">
        <v>1057</v>
      </c>
      <c r="Y38" t="s">
        <v>117</v>
      </c>
    </row>
    <row r="39" spans="1:25">
      <c r="A39" t="s">
        <v>0</v>
      </c>
      <c r="B39" t="s">
        <v>111</v>
      </c>
      <c r="C39" t="s">
        <v>112</v>
      </c>
      <c r="D39" t="s">
        <v>113</v>
      </c>
      <c r="E39" s="1">
        <v>42791.453958333332</v>
      </c>
      <c r="F39" t="s">
        <v>114</v>
      </c>
      <c r="G39" s="2" t="s">
        <v>1052</v>
      </c>
      <c r="H39">
        <v>20</v>
      </c>
      <c r="I39" t="s">
        <v>115</v>
      </c>
      <c r="J39">
        <v>26</v>
      </c>
      <c r="K39">
        <v>3</v>
      </c>
      <c r="L39" t="s">
        <v>116</v>
      </c>
      <c r="M39">
        <v>1</v>
      </c>
      <c r="N39" s="2" t="s">
        <v>1053</v>
      </c>
      <c r="O39">
        <v>6000</v>
      </c>
      <c r="P39">
        <v>1</v>
      </c>
      <c r="Q39">
        <v>126500</v>
      </c>
      <c r="R39" s="2" t="s">
        <v>1054</v>
      </c>
      <c r="S39">
        <v>3</v>
      </c>
      <c r="T39">
        <v>24</v>
      </c>
      <c r="U39" s="2" t="s">
        <v>1055</v>
      </c>
      <c r="V39" s="2" t="s">
        <v>1058</v>
      </c>
      <c r="W39">
        <v>1</v>
      </c>
      <c r="X39" s="2" t="s">
        <v>1057</v>
      </c>
    </row>
    <row r="40" spans="1:25">
      <c r="A40" t="s">
        <v>0</v>
      </c>
      <c r="B40" t="s">
        <v>118</v>
      </c>
      <c r="C40" t="s">
        <v>119</v>
      </c>
      <c r="D40" t="s">
        <v>120</v>
      </c>
      <c r="E40" s="1">
        <v>42791.443668981483</v>
      </c>
      <c r="F40" t="s">
        <v>121</v>
      </c>
      <c r="G40" s="2" t="s">
        <v>1059</v>
      </c>
      <c r="H40">
        <v>20</v>
      </c>
      <c r="I40" t="s">
        <v>120</v>
      </c>
      <c r="J40">
        <v>38</v>
      </c>
      <c r="K40">
        <v>6</v>
      </c>
      <c r="L40" t="s">
        <v>122</v>
      </c>
      <c r="M40">
        <v>1</v>
      </c>
      <c r="N40" s="2" t="s">
        <v>1060</v>
      </c>
      <c r="O40">
        <v>6000</v>
      </c>
      <c r="P40">
        <v>3</v>
      </c>
      <c r="Q40">
        <v>99900</v>
      </c>
      <c r="R40" s="2" t="s">
        <v>1061</v>
      </c>
      <c r="S40">
        <v>3</v>
      </c>
      <c r="T40">
        <v>24</v>
      </c>
      <c r="U40" s="2" t="s">
        <v>1062</v>
      </c>
      <c r="V40" s="2" t="s">
        <v>1063</v>
      </c>
      <c r="W40">
        <v>1</v>
      </c>
      <c r="X40" s="2" t="s">
        <v>1064</v>
      </c>
      <c r="Y40" t="s">
        <v>26</v>
      </c>
    </row>
    <row r="41" spans="1:25">
      <c r="A41" t="s">
        <v>0</v>
      </c>
      <c r="B41" t="s">
        <v>123</v>
      </c>
      <c r="C41" t="s">
        <v>124</v>
      </c>
      <c r="D41" t="s">
        <v>125</v>
      </c>
      <c r="E41" s="1">
        <v>42791.44017361111</v>
      </c>
      <c r="F41" t="s">
        <v>126</v>
      </c>
      <c r="G41" s="2" t="s">
        <v>1065</v>
      </c>
      <c r="H41">
        <v>20</v>
      </c>
      <c r="I41" t="s">
        <v>127</v>
      </c>
      <c r="J41">
        <v>46</v>
      </c>
      <c r="K41">
        <v>4</v>
      </c>
      <c r="L41" t="s">
        <v>128</v>
      </c>
      <c r="M41">
        <v>1</v>
      </c>
      <c r="N41" s="2" t="s">
        <v>1066</v>
      </c>
      <c r="O41">
        <v>6000</v>
      </c>
      <c r="P41">
        <v>1</v>
      </c>
      <c r="Q41">
        <v>106300</v>
      </c>
      <c r="R41" s="2" t="s">
        <v>1067</v>
      </c>
      <c r="S41">
        <v>3</v>
      </c>
      <c r="T41">
        <v>24</v>
      </c>
      <c r="U41" s="2" t="s">
        <v>1068</v>
      </c>
      <c r="V41" s="2" t="s">
        <v>1069</v>
      </c>
      <c r="W41">
        <v>1</v>
      </c>
      <c r="X41" s="2" t="s">
        <v>1070</v>
      </c>
    </row>
    <row r="42" spans="1:25">
      <c r="A42" t="s">
        <v>0</v>
      </c>
      <c r="B42" t="s">
        <v>118</v>
      </c>
      <c r="C42" t="s">
        <v>119</v>
      </c>
      <c r="D42" t="s">
        <v>120</v>
      </c>
      <c r="E42" s="1">
        <v>42791.437013888892</v>
      </c>
      <c r="F42" t="s">
        <v>121</v>
      </c>
      <c r="G42" s="2" t="s">
        <v>1059</v>
      </c>
      <c r="H42">
        <v>20</v>
      </c>
      <c r="I42" t="s">
        <v>120</v>
      </c>
      <c r="J42">
        <v>38</v>
      </c>
      <c r="K42">
        <v>6</v>
      </c>
      <c r="L42" t="s">
        <v>122</v>
      </c>
      <c r="M42">
        <v>1</v>
      </c>
      <c r="N42" s="2" t="s">
        <v>1060</v>
      </c>
      <c r="O42">
        <v>6000</v>
      </c>
      <c r="P42">
        <v>1</v>
      </c>
      <c r="Q42">
        <v>99900</v>
      </c>
      <c r="R42" s="2" t="s">
        <v>1061</v>
      </c>
      <c r="S42">
        <v>3</v>
      </c>
      <c r="T42">
        <v>24</v>
      </c>
      <c r="U42" s="2" t="s">
        <v>1062</v>
      </c>
      <c r="V42" s="2" t="s">
        <v>1071</v>
      </c>
      <c r="W42">
        <v>1</v>
      </c>
      <c r="X42" s="2" t="s">
        <v>1064</v>
      </c>
    </row>
    <row r="43" spans="1:25">
      <c r="A43" t="s">
        <v>0</v>
      </c>
      <c r="B43" t="s">
        <v>129</v>
      </c>
      <c r="C43" t="s">
        <v>130</v>
      </c>
      <c r="D43" t="s">
        <v>131</v>
      </c>
      <c r="E43" s="1">
        <v>42791.427546296298</v>
      </c>
      <c r="F43" t="s">
        <v>132</v>
      </c>
      <c r="G43" s="2" t="s">
        <v>1072</v>
      </c>
      <c r="H43">
        <v>20</v>
      </c>
      <c r="I43" t="s">
        <v>133</v>
      </c>
      <c r="J43">
        <v>34</v>
      </c>
      <c r="K43">
        <v>3</v>
      </c>
      <c r="L43" t="s">
        <v>134</v>
      </c>
      <c r="M43">
        <v>2</v>
      </c>
      <c r="N43" s="2" t="s">
        <v>1073</v>
      </c>
      <c r="O43">
        <v>6000</v>
      </c>
      <c r="P43">
        <v>3</v>
      </c>
      <c r="Q43">
        <v>148500</v>
      </c>
      <c r="R43" s="2" t="s">
        <v>1074</v>
      </c>
      <c r="S43">
        <v>3</v>
      </c>
      <c r="T43">
        <v>24</v>
      </c>
      <c r="U43" s="2" t="s">
        <v>1075</v>
      </c>
      <c r="V43" s="2" t="s">
        <v>1076</v>
      </c>
      <c r="W43">
        <v>1</v>
      </c>
      <c r="X43" s="2" t="s">
        <v>1077</v>
      </c>
      <c r="Y43" t="s">
        <v>26</v>
      </c>
    </row>
    <row r="44" spans="1:25">
      <c r="A44" t="s">
        <v>0</v>
      </c>
      <c r="B44" t="s">
        <v>135</v>
      </c>
      <c r="C44" t="s">
        <v>136</v>
      </c>
      <c r="D44" t="s">
        <v>137</v>
      </c>
      <c r="E44" s="1">
        <v>42791.406921296293</v>
      </c>
      <c r="F44" t="s">
        <v>138</v>
      </c>
      <c r="G44" s="2" t="s">
        <v>1078</v>
      </c>
      <c r="H44">
        <v>20</v>
      </c>
      <c r="I44" t="s">
        <v>139</v>
      </c>
      <c r="J44">
        <v>53</v>
      </c>
      <c r="K44">
        <v>6</v>
      </c>
      <c r="L44" t="s">
        <v>140</v>
      </c>
      <c r="M44">
        <v>1</v>
      </c>
      <c r="N44" s="2" t="s">
        <v>1079</v>
      </c>
      <c r="O44">
        <v>6000</v>
      </c>
      <c r="P44">
        <v>3</v>
      </c>
      <c r="Q44">
        <v>99000</v>
      </c>
      <c r="R44" s="2" t="s">
        <v>1048</v>
      </c>
      <c r="S44">
        <v>3</v>
      </c>
      <c r="T44">
        <v>24</v>
      </c>
      <c r="U44" s="2" t="s">
        <v>1080</v>
      </c>
      <c r="V44" s="2" t="s">
        <v>1081</v>
      </c>
      <c r="W44">
        <v>1</v>
      </c>
      <c r="X44" s="2" t="s">
        <v>1082</v>
      </c>
      <c r="Y44" t="s">
        <v>7</v>
      </c>
    </row>
    <row r="45" spans="1:25">
      <c r="A45" t="s">
        <v>0</v>
      </c>
      <c r="B45" t="s">
        <v>135</v>
      </c>
      <c r="C45" t="s">
        <v>136</v>
      </c>
      <c r="D45" t="s">
        <v>137</v>
      </c>
      <c r="E45" s="1">
        <v>42791.402858796297</v>
      </c>
      <c r="F45" t="s">
        <v>138</v>
      </c>
      <c r="G45" s="2" t="s">
        <v>1078</v>
      </c>
      <c r="H45">
        <v>20</v>
      </c>
      <c r="I45" t="s">
        <v>139</v>
      </c>
      <c r="J45">
        <v>53</v>
      </c>
      <c r="K45">
        <v>6</v>
      </c>
      <c r="L45" t="s">
        <v>140</v>
      </c>
      <c r="M45">
        <v>1</v>
      </c>
      <c r="N45" s="2" t="s">
        <v>1079</v>
      </c>
      <c r="O45">
        <v>6000</v>
      </c>
      <c r="P45">
        <v>3</v>
      </c>
      <c r="Q45">
        <v>99000</v>
      </c>
      <c r="R45" s="2" t="s">
        <v>1048</v>
      </c>
      <c r="S45">
        <v>3</v>
      </c>
      <c r="T45">
        <v>24</v>
      </c>
      <c r="U45" s="2" t="s">
        <v>1080</v>
      </c>
      <c r="V45" s="2" t="s">
        <v>1083</v>
      </c>
      <c r="W45">
        <v>1</v>
      </c>
      <c r="X45" s="2" t="s">
        <v>1082</v>
      </c>
      <c r="Y45" t="s">
        <v>7</v>
      </c>
    </row>
    <row r="46" spans="1:25">
      <c r="A46" t="s">
        <v>0</v>
      </c>
      <c r="B46" t="s">
        <v>141</v>
      </c>
      <c r="C46" t="s">
        <v>142</v>
      </c>
      <c r="D46" t="s">
        <v>143</v>
      </c>
      <c r="E46" s="1">
        <v>42791.381307870368</v>
      </c>
      <c r="F46" t="s">
        <v>144</v>
      </c>
      <c r="G46" s="2" t="s">
        <v>1084</v>
      </c>
      <c r="H46">
        <v>20</v>
      </c>
      <c r="I46" t="s">
        <v>145</v>
      </c>
      <c r="J46">
        <v>29</v>
      </c>
      <c r="K46">
        <v>3</v>
      </c>
      <c r="L46" t="s">
        <v>146</v>
      </c>
      <c r="M46">
        <v>1</v>
      </c>
      <c r="N46" s="2" t="s">
        <v>1085</v>
      </c>
      <c r="O46">
        <v>6000</v>
      </c>
      <c r="P46">
        <v>2</v>
      </c>
      <c r="Q46">
        <v>277200</v>
      </c>
      <c r="R46" s="2" t="s">
        <v>147</v>
      </c>
      <c r="S46">
        <v>3</v>
      </c>
      <c r="T46">
        <v>24</v>
      </c>
      <c r="U46" s="2" t="s">
        <v>1086</v>
      </c>
      <c r="V46" s="2" t="s">
        <v>1087</v>
      </c>
      <c r="W46">
        <v>1</v>
      </c>
      <c r="X46" s="2" t="s">
        <v>1088</v>
      </c>
      <c r="Y46" t="s">
        <v>148</v>
      </c>
    </row>
    <row r="47" spans="1:25">
      <c r="A47" t="s">
        <v>0</v>
      </c>
      <c r="B47" t="s">
        <v>135</v>
      </c>
      <c r="C47" t="s">
        <v>136</v>
      </c>
      <c r="D47" t="s">
        <v>137</v>
      </c>
      <c r="E47" s="1">
        <v>42791.38003472222</v>
      </c>
      <c r="F47" t="s">
        <v>138</v>
      </c>
      <c r="G47" s="2" t="s">
        <v>1078</v>
      </c>
      <c r="H47">
        <v>20</v>
      </c>
      <c r="I47" t="s">
        <v>139</v>
      </c>
      <c r="J47">
        <v>53</v>
      </c>
      <c r="K47">
        <v>5</v>
      </c>
      <c r="L47" t="s">
        <v>140</v>
      </c>
      <c r="M47">
        <v>1</v>
      </c>
      <c r="N47" s="2" t="s">
        <v>1079</v>
      </c>
      <c r="O47">
        <v>6000</v>
      </c>
      <c r="P47">
        <v>3</v>
      </c>
      <c r="Q47">
        <v>99000</v>
      </c>
      <c r="R47" s="2" t="s">
        <v>1048</v>
      </c>
      <c r="S47">
        <v>3</v>
      </c>
      <c r="T47">
        <v>24</v>
      </c>
      <c r="U47" s="2" t="s">
        <v>1080</v>
      </c>
      <c r="V47" s="2" t="s">
        <v>1089</v>
      </c>
      <c r="W47">
        <v>1</v>
      </c>
      <c r="X47" s="2" t="s">
        <v>1082</v>
      </c>
      <c r="Y47" t="s">
        <v>7</v>
      </c>
    </row>
    <row r="48" spans="1:25">
      <c r="A48" t="s">
        <v>0</v>
      </c>
      <c r="B48" t="s">
        <v>69</v>
      </c>
      <c r="C48" t="s">
        <v>70</v>
      </c>
      <c r="D48" t="s">
        <v>71</v>
      </c>
      <c r="E48" s="1">
        <v>42790.849664351852</v>
      </c>
      <c r="F48" t="s">
        <v>72</v>
      </c>
      <c r="G48" s="2" t="s">
        <v>1004</v>
      </c>
      <c r="H48">
        <v>20</v>
      </c>
      <c r="I48" t="s">
        <v>73</v>
      </c>
      <c r="J48">
        <v>28</v>
      </c>
      <c r="K48">
        <v>1</v>
      </c>
      <c r="L48" t="s">
        <v>74</v>
      </c>
      <c r="M48">
        <v>1</v>
      </c>
      <c r="N48" s="2" t="s">
        <v>1005</v>
      </c>
      <c r="O48">
        <v>6000</v>
      </c>
      <c r="P48">
        <v>1</v>
      </c>
      <c r="Q48">
        <v>106300</v>
      </c>
      <c r="R48" s="2" t="s">
        <v>1006</v>
      </c>
      <c r="S48">
        <v>3</v>
      </c>
      <c r="T48">
        <v>24</v>
      </c>
      <c r="U48" s="2" t="s">
        <v>1006</v>
      </c>
      <c r="V48" s="2" t="s">
        <v>1090</v>
      </c>
      <c r="W48">
        <v>1</v>
      </c>
      <c r="X48" s="2" t="s">
        <v>1008</v>
      </c>
    </row>
    <row r="49" spans="1:25">
      <c r="A49" t="s">
        <v>0</v>
      </c>
      <c r="B49" t="s">
        <v>72</v>
      </c>
      <c r="C49" t="s">
        <v>75</v>
      </c>
      <c r="D49" t="s">
        <v>76</v>
      </c>
      <c r="E49" s="1">
        <v>42790.848321759258</v>
      </c>
      <c r="F49" t="s">
        <v>69</v>
      </c>
      <c r="G49" s="2" t="s">
        <v>1009</v>
      </c>
      <c r="H49">
        <v>20</v>
      </c>
      <c r="I49" t="s">
        <v>77</v>
      </c>
      <c r="J49">
        <v>28</v>
      </c>
      <c r="K49">
        <v>3</v>
      </c>
      <c r="L49" t="s">
        <v>78</v>
      </c>
      <c r="M49">
        <v>1</v>
      </c>
      <c r="N49" s="2" t="s">
        <v>1005</v>
      </c>
      <c r="O49">
        <v>6000</v>
      </c>
      <c r="P49">
        <v>1</v>
      </c>
      <c r="Q49">
        <v>558700</v>
      </c>
      <c r="R49" s="2" t="s">
        <v>1006</v>
      </c>
      <c r="S49">
        <v>3</v>
      </c>
      <c r="T49">
        <v>24</v>
      </c>
      <c r="U49" s="2" t="s">
        <v>1010</v>
      </c>
      <c r="V49" s="2" t="s">
        <v>1091</v>
      </c>
      <c r="W49">
        <v>1</v>
      </c>
      <c r="X49" s="2" t="s">
        <v>1008</v>
      </c>
    </row>
    <row r="50" spans="1:25">
      <c r="A50" t="s">
        <v>0</v>
      </c>
      <c r="B50" t="s">
        <v>72</v>
      </c>
      <c r="C50" t="s">
        <v>75</v>
      </c>
      <c r="D50" t="s">
        <v>76</v>
      </c>
      <c r="E50" s="1">
        <v>42790.848020833335</v>
      </c>
      <c r="F50" t="s">
        <v>69</v>
      </c>
      <c r="G50" s="2" t="s">
        <v>1009</v>
      </c>
      <c r="H50">
        <v>20</v>
      </c>
      <c r="I50" t="s">
        <v>77</v>
      </c>
      <c r="J50">
        <v>28</v>
      </c>
      <c r="K50">
        <v>3</v>
      </c>
      <c r="L50" t="s">
        <v>78</v>
      </c>
      <c r="M50">
        <v>1</v>
      </c>
      <c r="N50" s="2" t="s">
        <v>1005</v>
      </c>
      <c r="O50">
        <v>6000</v>
      </c>
      <c r="P50">
        <v>1</v>
      </c>
      <c r="Q50">
        <v>148500</v>
      </c>
      <c r="R50" s="2" t="s">
        <v>1006</v>
      </c>
      <c r="S50">
        <v>3</v>
      </c>
      <c r="T50">
        <v>24</v>
      </c>
      <c r="U50" s="2" t="s">
        <v>1010</v>
      </c>
      <c r="V50" s="2" t="s">
        <v>1092</v>
      </c>
      <c r="W50">
        <v>1</v>
      </c>
      <c r="X50" s="2" t="s">
        <v>1008</v>
      </c>
    </row>
    <row r="51" spans="1:25">
      <c r="A51" t="s">
        <v>0</v>
      </c>
      <c r="B51" t="s">
        <v>69</v>
      </c>
      <c r="C51" t="s">
        <v>70</v>
      </c>
      <c r="D51" t="s">
        <v>71</v>
      </c>
      <c r="E51" s="1">
        <v>42790.840891203705</v>
      </c>
      <c r="F51" t="s">
        <v>72</v>
      </c>
      <c r="G51" s="2" t="s">
        <v>1004</v>
      </c>
      <c r="H51">
        <v>20</v>
      </c>
      <c r="I51" t="s">
        <v>73</v>
      </c>
      <c r="J51">
        <v>28</v>
      </c>
      <c r="K51">
        <v>1</v>
      </c>
      <c r="L51" t="s">
        <v>74</v>
      </c>
      <c r="M51">
        <v>1</v>
      </c>
      <c r="N51" s="2" t="s">
        <v>1005</v>
      </c>
      <c r="O51">
        <v>6000</v>
      </c>
      <c r="P51">
        <v>1</v>
      </c>
      <c r="Q51">
        <v>558700</v>
      </c>
      <c r="R51" s="2" t="s">
        <v>1006</v>
      </c>
      <c r="S51">
        <v>3</v>
      </c>
      <c r="T51">
        <v>24</v>
      </c>
      <c r="U51" s="2" t="s">
        <v>1006</v>
      </c>
      <c r="V51" s="2" t="s">
        <v>1093</v>
      </c>
      <c r="W51">
        <v>1</v>
      </c>
      <c r="X51" s="2" t="s">
        <v>1008</v>
      </c>
    </row>
    <row r="52" spans="1:25">
      <c r="A52" t="s">
        <v>0</v>
      </c>
      <c r="B52" t="s">
        <v>69</v>
      </c>
      <c r="C52" t="s">
        <v>70</v>
      </c>
      <c r="D52" t="s">
        <v>71</v>
      </c>
      <c r="E52" s="1">
        <v>42790.835300925923</v>
      </c>
      <c r="F52" t="s">
        <v>72</v>
      </c>
      <c r="G52" s="2" t="s">
        <v>1004</v>
      </c>
      <c r="H52">
        <v>20</v>
      </c>
      <c r="I52" t="s">
        <v>73</v>
      </c>
      <c r="J52">
        <v>28</v>
      </c>
      <c r="K52">
        <v>1</v>
      </c>
      <c r="L52" t="s">
        <v>74</v>
      </c>
      <c r="M52">
        <v>1</v>
      </c>
      <c r="N52" s="2" t="s">
        <v>1005</v>
      </c>
      <c r="O52">
        <v>6000</v>
      </c>
      <c r="P52">
        <v>1</v>
      </c>
      <c r="Q52">
        <v>99000</v>
      </c>
      <c r="R52" s="2" t="s">
        <v>1006</v>
      </c>
      <c r="S52">
        <v>3</v>
      </c>
      <c r="T52">
        <v>24</v>
      </c>
      <c r="U52" s="2" t="s">
        <v>1006</v>
      </c>
      <c r="V52" s="2" t="s">
        <v>1094</v>
      </c>
      <c r="W52">
        <v>1</v>
      </c>
      <c r="X52" s="2" t="s">
        <v>1008</v>
      </c>
    </row>
    <row r="53" spans="1:25">
      <c r="A53" t="s">
        <v>0</v>
      </c>
      <c r="B53" t="s">
        <v>69</v>
      </c>
      <c r="C53" t="s">
        <v>70</v>
      </c>
      <c r="D53" t="s">
        <v>71</v>
      </c>
      <c r="E53" s="1">
        <v>42790.834710648145</v>
      </c>
      <c r="F53" t="s">
        <v>72</v>
      </c>
      <c r="G53" s="2" t="s">
        <v>1004</v>
      </c>
      <c r="H53">
        <v>20</v>
      </c>
      <c r="I53" t="s">
        <v>73</v>
      </c>
      <c r="J53">
        <v>28</v>
      </c>
      <c r="K53">
        <v>1</v>
      </c>
      <c r="L53" t="s">
        <v>74</v>
      </c>
      <c r="M53">
        <v>1</v>
      </c>
      <c r="N53" s="2" t="s">
        <v>1005</v>
      </c>
      <c r="O53">
        <v>6000</v>
      </c>
      <c r="P53">
        <v>1</v>
      </c>
      <c r="Q53">
        <v>99000</v>
      </c>
      <c r="R53" s="2" t="s">
        <v>1006</v>
      </c>
      <c r="S53">
        <v>3</v>
      </c>
      <c r="T53">
        <v>24</v>
      </c>
      <c r="U53" s="2" t="s">
        <v>1006</v>
      </c>
      <c r="V53" s="2" t="s">
        <v>1095</v>
      </c>
      <c r="W53">
        <v>1</v>
      </c>
      <c r="X53" s="2" t="s">
        <v>1008</v>
      </c>
    </row>
    <row r="54" spans="1:25">
      <c r="A54" t="s">
        <v>0</v>
      </c>
      <c r="B54" t="s">
        <v>69</v>
      </c>
      <c r="C54" t="s">
        <v>149</v>
      </c>
      <c r="D54" t="s">
        <v>150</v>
      </c>
      <c r="E54" s="1">
        <v>42790.813078703701</v>
      </c>
      <c r="F54" t="s">
        <v>72</v>
      </c>
      <c r="G54" s="2" t="s">
        <v>1004</v>
      </c>
      <c r="H54">
        <v>20</v>
      </c>
      <c r="I54" t="s">
        <v>151</v>
      </c>
      <c r="J54">
        <v>28</v>
      </c>
      <c r="K54">
        <v>1</v>
      </c>
      <c r="L54" t="s">
        <v>152</v>
      </c>
      <c r="M54">
        <v>1</v>
      </c>
      <c r="N54" s="2" t="s">
        <v>1005</v>
      </c>
      <c r="O54">
        <v>6000</v>
      </c>
      <c r="P54">
        <v>1</v>
      </c>
      <c r="Q54">
        <v>106300</v>
      </c>
      <c r="R54" s="2" t="s">
        <v>1096</v>
      </c>
      <c r="S54">
        <v>3</v>
      </c>
      <c r="T54">
        <v>24</v>
      </c>
      <c r="U54" s="2" t="s">
        <v>1006</v>
      </c>
      <c r="V54" s="2" t="s">
        <v>1097</v>
      </c>
      <c r="W54">
        <v>1</v>
      </c>
      <c r="X54" s="2" t="s">
        <v>1008</v>
      </c>
    </row>
    <row r="55" spans="1:25">
      <c r="A55" t="s">
        <v>0</v>
      </c>
      <c r="B55" t="s">
        <v>69</v>
      </c>
      <c r="C55" t="s">
        <v>149</v>
      </c>
      <c r="D55" t="s">
        <v>150</v>
      </c>
      <c r="E55" s="1">
        <v>42790.808692129627</v>
      </c>
      <c r="F55" t="s">
        <v>72</v>
      </c>
      <c r="G55" s="2" t="s">
        <v>1004</v>
      </c>
      <c r="H55">
        <v>20</v>
      </c>
      <c r="I55" t="s">
        <v>151</v>
      </c>
      <c r="J55">
        <v>28</v>
      </c>
      <c r="K55">
        <v>1</v>
      </c>
      <c r="L55" t="s">
        <v>152</v>
      </c>
      <c r="M55">
        <v>1</v>
      </c>
      <c r="N55" s="2" t="s">
        <v>1005</v>
      </c>
      <c r="O55">
        <v>6000</v>
      </c>
      <c r="P55">
        <v>1</v>
      </c>
      <c r="Q55">
        <v>106300</v>
      </c>
      <c r="R55" s="2" t="s">
        <v>1096</v>
      </c>
      <c r="S55">
        <v>3</v>
      </c>
      <c r="T55">
        <v>24</v>
      </c>
      <c r="U55" s="2" t="s">
        <v>1006</v>
      </c>
      <c r="V55" s="2" t="s">
        <v>1098</v>
      </c>
      <c r="W55">
        <v>1</v>
      </c>
      <c r="X55" s="2" t="s">
        <v>1008</v>
      </c>
    </row>
    <row r="56" spans="1:25">
      <c r="A56" t="s">
        <v>0</v>
      </c>
      <c r="B56" t="s">
        <v>69</v>
      </c>
      <c r="C56" t="s">
        <v>149</v>
      </c>
      <c r="D56" t="s">
        <v>150</v>
      </c>
      <c r="E56" s="1">
        <v>42790.8044212963</v>
      </c>
      <c r="F56" t="s">
        <v>72</v>
      </c>
      <c r="G56" s="2" t="s">
        <v>1004</v>
      </c>
      <c r="H56">
        <v>20</v>
      </c>
      <c r="I56" t="s">
        <v>151</v>
      </c>
      <c r="J56">
        <v>28</v>
      </c>
      <c r="K56">
        <v>1</v>
      </c>
      <c r="L56" t="s">
        <v>152</v>
      </c>
      <c r="M56">
        <v>1</v>
      </c>
      <c r="N56" s="2" t="s">
        <v>1005</v>
      </c>
      <c r="O56">
        <v>6000</v>
      </c>
      <c r="P56">
        <v>1</v>
      </c>
      <c r="Q56">
        <v>99000</v>
      </c>
      <c r="R56" s="2" t="s">
        <v>1096</v>
      </c>
      <c r="S56">
        <v>3</v>
      </c>
      <c r="T56">
        <v>24</v>
      </c>
      <c r="U56" s="2" t="s">
        <v>1006</v>
      </c>
      <c r="V56" s="2" t="s">
        <v>1099</v>
      </c>
      <c r="W56">
        <v>1</v>
      </c>
      <c r="X56" s="2" t="s">
        <v>1008</v>
      </c>
    </row>
    <row r="57" spans="1:25">
      <c r="A57" t="s">
        <v>0</v>
      </c>
      <c r="B57" t="s">
        <v>153</v>
      </c>
      <c r="C57" t="s">
        <v>154</v>
      </c>
      <c r="D57" t="s">
        <v>155</v>
      </c>
      <c r="E57" s="1">
        <v>42790.772881944446</v>
      </c>
      <c r="F57" t="s">
        <v>156</v>
      </c>
      <c r="G57" s="2" t="s">
        <v>1100</v>
      </c>
      <c r="H57">
        <v>20</v>
      </c>
      <c r="I57" t="s">
        <v>157</v>
      </c>
      <c r="J57">
        <v>34</v>
      </c>
      <c r="K57">
        <v>6</v>
      </c>
      <c r="L57" t="s">
        <v>158</v>
      </c>
      <c r="M57">
        <v>2</v>
      </c>
      <c r="N57" s="2" t="s">
        <v>1101</v>
      </c>
      <c r="O57">
        <v>6000</v>
      </c>
      <c r="P57">
        <v>3</v>
      </c>
      <c r="Q57">
        <v>99000</v>
      </c>
      <c r="R57" s="2" t="s">
        <v>1025</v>
      </c>
      <c r="S57">
        <v>3</v>
      </c>
      <c r="T57">
        <v>24</v>
      </c>
      <c r="U57" s="2" t="s">
        <v>1102</v>
      </c>
      <c r="V57" s="2" t="s">
        <v>1103</v>
      </c>
      <c r="W57">
        <v>1</v>
      </c>
      <c r="X57" s="2" t="s">
        <v>1104</v>
      </c>
      <c r="Y57" t="s">
        <v>26</v>
      </c>
    </row>
    <row r="58" spans="1:25">
      <c r="A58" t="s">
        <v>0</v>
      </c>
      <c r="B58" t="s">
        <v>111</v>
      </c>
      <c r="C58" t="s">
        <v>112</v>
      </c>
      <c r="D58" t="s">
        <v>113</v>
      </c>
      <c r="E58" s="1">
        <v>42790.772187499999</v>
      </c>
      <c r="F58" t="s">
        <v>114</v>
      </c>
      <c r="G58" s="2" t="s">
        <v>1052</v>
      </c>
      <c r="H58">
        <v>20</v>
      </c>
      <c r="I58" t="s">
        <v>115</v>
      </c>
      <c r="J58">
        <v>26</v>
      </c>
      <c r="K58">
        <v>3</v>
      </c>
      <c r="L58" t="s">
        <v>116</v>
      </c>
      <c r="M58">
        <v>1</v>
      </c>
      <c r="N58" s="2" t="s">
        <v>1053</v>
      </c>
      <c r="O58">
        <v>6000</v>
      </c>
      <c r="P58">
        <v>1</v>
      </c>
      <c r="Q58">
        <v>126500</v>
      </c>
      <c r="R58" s="2" t="s">
        <v>1054</v>
      </c>
      <c r="S58">
        <v>3</v>
      </c>
      <c r="T58">
        <v>24</v>
      </c>
      <c r="U58" s="2" t="s">
        <v>1055</v>
      </c>
      <c r="V58" s="2" t="s">
        <v>1105</v>
      </c>
      <c r="W58">
        <v>1</v>
      </c>
      <c r="X58" s="2" t="s">
        <v>1057</v>
      </c>
    </row>
    <row r="59" spans="1:25">
      <c r="A59" t="s">
        <v>0</v>
      </c>
      <c r="B59" t="s">
        <v>159</v>
      </c>
      <c r="C59" t="s">
        <v>160</v>
      </c>
      <c r="D59" t="s">
        <v>161</v>
      </c>
      <c r="E59" s="1">
        <v>42790.747233796297</v>
      </c>
      <c r="F59" t="s">
        <v>162</v>
      </c>
      <c r="G59" s="2" t="s">
        <v>1106</v>
      </c>
      <c r="H59">
        <v>20</v>
      </c>
      <c r="I59" t="s">
        <v>163</v>
      </c>
      <c r="J59">
        <v>22</v>
      </c>
      <c r="K59">
        <v>3</v>
      </c>
      <c r="L59" t="s">
        <v>164</v>
      </c>
      <c r="M59">
        <v>1</v>
      </c>
      <c r="N59" s="2" t="s">
        <v>1107</v>
      </c>
      <c r="O59">
        <v>6000</v>
      </c>
      <c r="P59">
        <v>2</v>
      </c>
      <c r="Q59">
        <v>106300</v>
      </c>
      <c r="R59" s="2" t="s">
        <v>1108</v>
      </c>
      <c r="S59">
        <v>3</v>
      </c>
      <c r="T59">
        <v>24</v>
      </c>
      <c r="U59" s="2" t="s">
        <v>1109</v>
      </c>
      <c r="V59" s="2" t="s">
        <v>1110</v>
      </c>
      <c r="W59">
        <v>1</v>
      </c>
      <c r="X59" s="2" t="s">
        <v>1111</v>
      </c>
      <c r="Y59" t="s">
        <v>165</v>
      </c>
    </row>
    <row r="60" spans="1:25">
      <c r="A60" t="s">
        <v>0</v>
      </c>
      <c r="B60" t="s">
        <v>166</v>
      </c>
      <c r="C60" t="s">
        <v>2</v>
      </c>
      <c r="D60" t="s">
        <v>167</v>
      </c>
      <c r="E60" s="1">
        <v>42790.737835648149</v>
      </c>
      <c r="F60" t="s">
        <v>168</v>
      </c>
      <c r="G60" s="2" t="s">
        <v>1112</v>
      </c>
      <c r="H60">
        <v>20</v>
      </c>
      <c r="I60" t="s">
        <v>169</v>
      </c>
      <c r="J60">
        <v>41</v>
      </c>
      <c r="K60">
        <v>5</v>
      </c>
      <c r="L60" t="s">
        <v>170</v>
      </c>
      <c r="M60">
        <v>1</v>
      </c>
      <c r="N60" s="2" t="s">
        <v>1113</v>
      </c>
      <c r="O60">
        <v>6000</v>
      </c>
      <c r="P60">
        <v>3</v>
      </c>
      <c r="Q60">
        <v>106300</v>
      </c>
      <c r="R60" s="2" t="s">
        <v>988</v>
      </c>
      <c r="S60">
        <v>3</v>
      </c>
      <c r="T60">
        <v>24</v>
      </c>
      <c r="U60" s="2" t="s">
        <v>1114</v>
      </c>
      <c r="V60" s="2" t="s">
        <v>1115</v>
      </c>
      <c r="W60">
        <v>1</v>
      </c>
      <c r="X60" s="2" t="s">
        <v>1116</v>
      </c>
      <c r="Y60" t="s">
        <v>26</v>
      </c>
    </row>
    <row r="61" spans="1:25">
      <c r="A61" t="s">
        <v>0</v>
      </c>
      <c r="B61" t="s">
        <v>159</v>
      </c>
      <c r="C61" t="s">
        <v>160</v>
      </c>
      <c r="D61" t="s">
        <v>161</v>
      </c>
      <c r="E61" s="1">
        <v>42790.728935185187</v>
      </c>
      <c r="F61" t="s">
        <v>162</v>
      </c>
      <c r="G61" s="2" t="s">
        <v>1106</v>
      </c>
      <c r="H61">
        <v>20</v>
      </c>
      <c r="I61" t="s">
        <v>163</v>
      </c>
      <c r="J61">
        <v>22</v>
      </c>
      <c r="K61">
        <v>3</v>
      </c>
      <c r="L61" t="s">
        <v>164</v>
      </c>
      <c r="M61">
        <v>1</v>
      </c>
      <c r="N61" s="2" t="s">
        <v>1117</v>
      </c>
      <c r="O61">
        <v>6000</v>
      </c>
      <c r="P61">
        <v>3</v>
      </c>
      <c r="Q61">
        <v>106300</v>
      </c>
      <c r="R61" s="2" t="s">
        <v>1108</v>
      </c>
      <c r="S61">
        <v>3</v>
      </c>
      <c r="T61">
        <v>24</v>
      </c>
      <c r="U61" s="2" t="s">
        <v>1109</v>
      </c>
      <c r="V61" s="2" t="s">
        <v>1118</v>
      </c>
      <c r="W61">
        <v>1</v>
      </c>
      <c r="X61" s="2" t="s">
        <v>1111</v>
      </c>
      <c r="Y61" t="s">
        <v>7</v>
      </c>
    </row>
    <row r="62" spans="1:25">
      <c r="A62" t="s">
        <v>0</v>
      </c>
      <c r="B62" t="s">
        <v>171</v>
      </c>
      <c r="C62" t="s">
        <v>172</v>
      </c>
      <c r="D62" t="s">
        <v>173</v>
      </c>
      <c r="E62" s="1">
        <v>42790.714988425927</v>
      </c>
      <c r="F62" t="s">
        <v>174</v>
      </c>
      <c r="G62" s="2" t="s">
        <v>1119</v>
      </c>
      <c r="H62">
        <v>20</v>
      </c>
      <c r="I62" t="s">
        <v>175</v>
      </c>
      <c r="J62">
        <v>36</v>
      </c>
      <c r="K62">
        <v>6</v>
      </c>
      <c r="L62" t="s">
        <v>176</v>
      </c>
      <c r="M62">
        <v>1</v>
      </c>
      <c r="N62" s="2" t="s">
        <v>1120</v>
      </c>
      <c r="O62">
        <v>6000</v>
      </c>
      <c r="P62">
        <v>2</v>
      </c>
      <c r="Q62">
        <v>106300</v>
      </c>
      <c r="R62" s="2" t="s">
        <v>1121</v>
      </c>
      <c r="S62">
        <v>3</v>
      </c>
      <c r="T62">
        <v>24</v>
      </c>
      <c r="U62" s="2" t="s">
        <v>177</v>
      </c>
      <c r="V62" s="2" t="s">
        <v>1122</v>
      </c>
      <c r="W62">
        <v>1</v>
      </c>
      <c r="X62" s="2" t="s">
        <v>1123</v>
      </c>
      <c r="Y62" t="s">
        <v>178</v>
      </c>
    </row>
    <row r="63" spans="1:25">
      <c r="A63" t="s">
        <v>0</v>
      </c>
      <c r="B63" t="s">
        <v>179</v>
      </c>
      <c r="C63" t="s">
        <v>180</v>
      </c>
      <c r="D63" t="s">
        <v>181</v>
      </c>
      <c r="E63" s="1">
        <v>42790.714618055557</v>
      </c>
      <c r="F63" t="s">
        <v>182</v>
      </c>
      <c r="G63" s="2" t="s">
        <v>1124</v>
      </c>
      <c r="H63">
        <v>20</v>
      </c>
      <c r="I63" t="s">
        <v>183</v>
      </c>
      <c r="J63">
        <v>35</v>
      </c>
      <c r="K63">
        <v>3</v>
      </c>
      <c r="L63" t="s">
        <v>184</v>
      </c>
      <c r="M63">
        <v>1</v>
      </c>
      <c r="N63" s="2" t="s">
        <v>1125</v>
      </c>
      <c r="O63">
        <v>6000</v>
      </c>
      <c r="P63">
        <v>2</v>
      </c>
      <c r="Q63">
        <v>99000</v>
      </c>
      <c r="R63" s="2" t="s">
        <v>1126</v>
      </c>
      <c r="S63">
        <v>3</v>
      </c>
      <c r="T63">
        <v>24</v>
      </c>
      <c r="U63" s="2" t="s">
        <v>1127</v>
      </c>
      <c r="V63" s="2" t="s">
        <v>1128</v>
      </c>
      <c r="W63">
        <v>1</v>
      </c>
      <c r="X63" s="2" t="s">
        <v>1129</v>
      </c>
      <c r="Y63" t="s">
        <v>185</v>
      </c>
    </row>
    <row r="64" spans="1:25">
      <c r="A64" t="s">
        <v>0</v>
      </c>
      <c r="B64" t="s">
        <v>34</v>
      </c>
      <c r="C64" t="s">
        <v>35</v>
      </c>
      <c r="D64" t="s">
        <v>36</v>
      </c>
      <c r="E64" s="1">
        <v>42790.711122685185</v>
      </c>
      <c r="F64" t="s">
        <v>37</v>
      </c>
      <c r="G64" s="2" t="s">
        <v>971</v>
      </c>
      <c r="H64">
        <v>20</v>
      </c>
      <c r="I64" t="s">
        <v>38</v>
      </c>
      <c r="J64">
        <v>55</v>
      </c>
      <c r="K64">
        <v>6</v>
      </c>
      <c r="L64" t="s">
        <v>39</v>
      </c>
      <c r="M64">
        <v>2</v>
      </c>
      <c r="N64" s="2" t="s">
        <v>972</v>
      </c>
      <c r="O64">
        <v>6000</v>
      </c>
      <c r="P64">
        <v>1</v>
      </c>
      <c r="Q64">
        <v>126500</v>
      </c>
      <c r="R64" s="2" t="s">
        <v>973</v>
      </c>
      <c r="S64">
        <v>3</v>
      </c>
      <c r="T64">
        <v>24</v>
      </c>
      <c r="U64" s="2" t="s">
        <v>40</v>
      </c>
      <c r="V64" s="2" t="s">
        <v>1130</v>
      </c>
      <c r="W64">
        <v>1</v>
      </c>
      <c r="X64" s="2" t="s">
        <v>975</v>
      </c>
    </row>
    <row r="65" spans="1:25">
      <c r="A65" t="s">
        <v>0</v>
      </c>
      <c r="B65" t="s">
        <v>186</v>
      </c>
      <c r="C65" t="s">
        <v>187</v>
      </c>
      <c r="D65" t="s">
        <v>188</v>
      </c>
      <c r="E65" s="1">
        <v>42790.704259259262</v>
      </c>
      <c r="F65" t="s">
        <v>189</v>
      </c>
      <c r="G65" s="2" t="s">
        <v>1131</v>
      </c>
      <c r="H65">
        <v>20</v>
      </c>
      <c r="I65" t="s">
        <v>190</v>
      </c>
      <c r="J65">
        <v>28</v>
      </c>
      <c r="K65">
        <v>5</v>
      </c>
      <c r="L65" t="s">
        <v>191</v>
      </c>
      <c r="M65">
        <v>1</v>
      </c>
      <c r="N65" s="2" t="s">
        <v>1132</v>
      </c>
      <c r="O65">
        <v>6000</v>
      </c>
      <c r="P65">
        <v>3</v>
      </c>
      <c r="Q65">
        <v>99000</v>
      </c>
      <c r="R65" s="2" t="s">
        <v>1133</v>
      </c>
      <c r="S65">
        <v>3</v>
      </c>
      <c r="T65">
        <v>24</v>
      </c>
      <c r="U65" s="2" t="s">
        <v>1134</v>
      </c>
      <c r="V65" s="2" t="s">
        <v>1135</v>
      </c>
      <c r="W65">
        <v>1</v>
      </c>
      <c r="X65" s="2" t="s">
        <v>1136</v>
      </c>
      <c r="Y65" t="s">
        <v>26</v>
      </c>
    </row>
    <row r="66" spans="1:25">
      <c r="A66" t="s">
        <v>0</v>
      </c>
      <c r="B66" t="s">
        <v>192</v>
      </c>
      <c r="C66" t="s">
        <v>193</v>
      </c>
      <c r="D66" t="s">
        <v>194</v>
      </c>
      <c r="E66" s="1">
        <v>42790.683252314811</v>
      </c>
      <c r="F66" t="s">
        <v>195</v>
      </c>
      <c r="G66" s="2" t="s">
        <v>1137</v>
      </c>
      <c r="H66">
        <v>20</v>
      </c>
      <c r="I66" t="s">
        <v>196</v>
      </c>
      <c r="J66">
        <v>28</v>
      </c>
      <c r="K66">
        <v>4</v>
      </c>
      <c r="L66" t="s">
        <v>197</v>
      </c>
      <c r="M66">
        <v>1</v>
      </c>
      <c r="N66" s="2" t="s">
        <v>1138</v>
      </c>
      <c r="O66">
        <v>6000</v>
      </c>
      <c r="P66">
        <v>2</v>
      </c>
      <c r="Q66">
        <v>126500</v>
      </c>
      <c r="R66" s="2" t="s">
        <v>1139</v>
      </c>
      <c r="S66">
        <v>3</v>
      </c>
      <c r="T66">
        <v>24</v>
      </c>
      <c r="U66" s="2" t="s">
        <v>1140</v>
      </c>
      <c r="V66" s="2" t="s">
        <v>1141</v>
      </c>
      <c r="W66">
        <v>1</v>
      </c>
      <c r="X66" s="2" t="s">
        <v>1142</v>
      </c>
      <c r="Y66" t="s">
        <v>198</v>
      </c>
    </row>
    <row r="67" spans="1:25">
      <c r="A67" t="s">
        <v>0</v>
      </c>
      <c r="B67" t="s">
        <v>199</v>
      </c>
      <c r="C67" t="s">
        <v>200</v>
      </c>
      <c r="D67" t="s">
        <v>201</v>
      </c>
      <c r="E67" s="1">
        <v>42790.673437500001</v>
      </c>
      <c r="F67" t="s">
        <v>202</v>
      </c>
      <c r="G67" s="2" t="s">
        <v>1143</v>
      </c>
      <c r="H67">
        <v>20</v>
      </c>
      <c r="I67" t="s">
        <v>203</v>
      </c>
      <c r="J67">
        <v>29</v>
      </c>
      <c r="K67">
        <v>4</v>
      </c>
      <c r="L67" t="s">
        <v>204</v>
      </c>
      <c r="M67">
        <v>2</v>
      </c>
      <c r="N67" s="2" t="s">
        <v>1144</v>
      </c>
      <c r="O67">
        <v>6000</v>
      </c>
      <c r="P67">
        <v>3</v>
      </c>
      <c r="Q67">
        <v>126500</v>
      </c>
      <c r="R67" s="2" t="s">
        <v>1145</v>
      </c>
      <c r="S67">
        <v>3</v>
      </c>
      <c r="T67">
        <v>24</v>
      </c>
      <c r="U67" s="2" t="s">
        <v>205</v>
      </c>
      <c r="V67" s="2" t="s">
        <v>1146</v>
      </c>
      <c r="W67">
        <v>1</v>
      </c>
      <c r="X67" s="2" t="s">
        <v>1147</v>
      </c>
      <c r="Y67" t="s">
        <v>26</v>
      </c>
    </row>
    <row r="68" spans="1:25">
      <c r="A68" t="s">
        <v>0</v>
      </c>
      <c r="B68" t="s">
        <v>206</v>
      </c>
      <c r="C68" t="s">
        <v>207</v>
      </c>
      <c r="D68" t="s">
        <v>208</v>
      </c>
      <c r="E68" s="1">
        <v>42790.666458333333</v>
      </c>
      <c r="F68" t="s">
        <v>209</v>
      </c>
      <c r="G68" s="2" t="s">
        <v>1148</v>
      </c>
      <c r="H68">
        <v>20</v>
      </c>
      <c r="I68" t="s">
        <v>210</v>
      </c>
      <c r="J68">
        <v>27</v>
      </c>
      <c r="K68">
        <v>3</v>
      </c>
      <c r="L68" t="s">
        <v>211</v>
      </c>
      <c r="M68">
        <v>1</v>
      </c>
      <c r="N68" s="2" t="s">
        <v>1149</v>
      </c>
      <c r="O68">
        <v>6000</v>
      </c>
      <c r="P68">
        <v>2</v>
      </c>
      <c r="Q68">
        <v>99000</v>
      </c>
      <c r="R68" s="2" t="s">
        <v>1126</v>
      </c>
      <c r="S68">
        <v>3</v>
      </c>
      <c r="T68">
        <v>24</v>
      </c>
      <c r="U68" s="2" t="s">
        <v>1150</v>
      </c>
      <c r="V68" s="2" t="s">
        <v>1151</v>
      </c>
      <c r="W68">
        <v>1</v>
      </c>
      <c r="X68" s="2" t="s">
        <v>1152</v>
      </c>
      <c r="Y68" t="s">
        <v>212</v>
      </c>
    </row>
    <row r="69" spans="1:25">
      <c r="A69" t="s">
        <v>0</v>
      </c>
      <c r="B69" t="s">
        <v>213</v>
      </c>
      <c r="C69" t="s">
        <v>2</v>
      </c>
      <c r="D69" t="s">
        <v>214</v>
      </c>
      <c r="E69" s="1">
        <v>42790.663738425923</v>
      </c>
      <c r="F69" t="s">
        <v>215</v>
      </c>
      <c r="G69" s="2" t="s">
        <v>1153</v>
      </c>
      <c r="H69">
        <v>20</v>
      </c>
      <c r="I69" t="s">
        <v>216</v>
      </c>
      <c r="J69">
        <v>37</v>
      </c>
      <c r="K69">
        <v>6</v>
      </c>
      <c r="L69" t="s">
        <v>217</v>
      </c>
      <c r="M69">
        <v>1</v>
      </c>
      <c r="N69" s="2" t="s">
        <v>1154</v>
      </c>
      <c r="O69">
        <v>6000</v>
      </c>
      <c r="P69">
        <v>3</v>
      </c>
      <c r="Q69">
        <v>76300</v>
      </c>
      <c r="R69" s="2" t="s">
        <v>1155</v>
      </c>
      <c r="S69">
        <v>3</v>
      </c>
      <c r="T69">
        <v>24</v>
      </c>
      <c r="U69" s="2" t="s">
        <v>1156</v>
      </c>
      <c r="V69" s="2" t="s">
        <v>1157</v>
      </c>
      <c r="W69">
        <v>1</v>
      </c>
      <c r="X69" s="2" t="s">
        <v>1158</v>
      </c>
      <c r="Y69" t="s">
        <v>218</v>
      </c>
    </row>
    <row r="70" spans="1:25">
      <c r="A70" t="s">
        <v>0</v>
      </c>
      <c r="B70" t="s">
        <v>213</v>
      </c>
      <c r="C70" t="s">
        <v>2</v>
      </c>
      <c r="D70" t="s">
        <v>214</v>
      </c>
      <c r="E70" s="1">
        <v>42790.656828703701</v>
      </c>
      <c r="F70" t="s">
        <v>215</v>
      </c>
      <c r="G70" s="2" t="s">
        <v>1153</v>
      </c>
      <c r="H70">
        <v>20</v>
      </c>
      <c r="I70" t="s">
        <v>216</v>
      </c>
      <c r="J70">
        <v>37</v>
      </c>
      <c r="K70">
        <v>5</v>
      </c>
      <c r="L70" t="s">
        <v>217</v>
      </c>
      <c r="M70">
        <v>1</v>
      </c>
      <c r="N70" s="2" t="s">
        <v>1154</v>
      </c>
      <c r="O70">
        <v>6000</v>
      </c>
      <c r="P70">
        <v>3</v>
      </c>
      <c r="Q70">
        <v>76300</v>
      </c>
      <c r="R70" s="2" t="s">
        <v>1155</v>
      </c>
      <c r="S70">
        <v>3</v>
      </c>
      <c r="T70">
        <v>24</v>
      </c>
      <c r="U70" s="2" t="s">
        <v>1156</v>
      </c>
      <c r="V70" s="2" t="s">
        <v>1159</v>
      </c>
      <c r="W70">
        <v>1</v>
      </c>
      <c r="X70" s="2" t="s">
        <v>1158</v>
      </c>
      <c r="Y70" t="s">
        <v>218</v>
      </c>
    </row>
    <row r="71" spans="1:25">
      <c r="A71" t="s">
        <v>0</v>
      </c>
      <c r="B71" t="s">
        <v>153</v>
      </c>
      <c r="C71" t="s">
        <v>154</v>
      </c>
      <c r="D71" t="s">
        <v>155</v>
      </c>
      <c r="E71" s="1">
        <v>42790.651493055557</v>
      </c>
      <c r="F71" t="s">
        <v>156</v>
      </c>
      <c r="G71" s="2" t="s">
        <v>1100</v>
      </c>
      <c r="H71">
        <v>20</v>
      </c>
      <c r="I71" t="s">
        <v>157</v>
      </c>
      <c r="J71">
        <v>34</v>
      </c>
      <c r="K71">
        <v>5</v>
      </c>
      <c r="L71" t="s">
        <v>158</v>
      </c>
      <c r="M71">
        <v>2</v>
      </c>
      <c r="N71" s="2" t="s">
        <v>1101</v>
      </c>
      <c r="O71">
        <v>6000</v>
      </c>
      <c r="P71">
        <v>2</v>
      </c>
      <c r="Q71">
        <v>99000</v>
      </c>
      <c r="R71" s="2" t="s">
        <v>1025</v>
      </c>
      <c r="S71">
        <v>3</v>
      </c>
      <c r="T71">
        <v>24</v>
      </c>
      <c r="U71" s="2" t="s">
        <v>1102</v>
      </c>
      <c r="V71" s="2" t="s">
        <v>1160</v>
      </c>
      <c r="W71">
        <v>1</v>
      </c>
      <c r="X71" s="2" t="s">
        <v>1104</v>
      </c>
      <c r="Y71" t="s">
        <v>219</v>
      </c>
    </row>
    <row r="72" spans="1:25">
      <c r="A72" t="s">
        <v>0</v>
      </c>
      <c r="B72" t="s">
        <v>220</v>
      </c>
      <c r="C72" t="s">
        <v>221</v>
      </c>
      <c r="D72" t="s">
        <v>222</v>
      </c>
      <c r="E72" s="1">
        <v>42790.648946759262</v>
      </c>
      <c r="F72" t="s">
        <v>223</v>
      </c>
      <c r="G72" s="2" t="s">
        <v>1161</v>
      </c>
      <c r="H72">
        <v>20</v>
      </c>
      <c r="I72" t="s">
        <v>224</v>
      </c>
      <c r="J72">
        <v>45</v>
      </c>
      <c r="K72">
        <v>6</v>
      </c>
      <c r="L72" t="s">
        <v>225</v>
      </c>
      <c r="M72">
        <v>1</v>
      </c>
      <c r="N72" s="2" t="s">
        <v>1162</v>
      </c>
      <c r="O72">
        <v>6000</v>
      </c>
      <c r="P72">
        <v>3</v>
      </c>
      <c r="Q72">
        <v>99000</v>
      </c>
      <c r="R72" s="2" t="s">
        <v>1163</v>
      </c>
      <c r="S72">
        <v>3</v>
      </c>
      <c r="T72">
        <v>24</v>
      </c>
      <c r="U72" s="2" t="s">
        <v>1164</v>
      </c>
      <c r="V72" s="2" t="s">
        <v>1165</v>
      </c>
      <c r="W72">
        <v>1</v>
      </c>
      <c r="X72" s="2" t="s">
        <v>1166</v>
      </c>
      <c r="Y72" t="s">
        <v>226</v>
      </c>
    </row>
    <row r="73" spans="1:25">
      <c r="A73" t="s">
        <v>0</v>
      </c>
      <c r="B73" t="s">
        <v>227</v>
      </c>
      <c r="C73" t="s">
        <v>228</v>
      </c>
      <c r="D73" t="s">
        <v>229</v>
      </c>
      <c r="E73" s="1">
        <v>42790.644675925927</v>
      </c>
      <c r="F73" t="s">
        <v>230</v>
      </c>
      <c r="G73" s="2" t="s">
        <v>1167</v>
      </c>
      <c r="H73">
        <v>20</v>
      </c>
      <c r="I73" t="s">
        <v>231</v>
      </c>
      <c r="J73">
        <v>53</v>
      </c>
      <c r="K73">
        <v>6</v>
      </c>
      <c r="L73" t="s">
        <v>232</v>
      </c>
      <c r="M73">
        <v>1</v>
      </c>
      <c r="N73" s="2" t="s">
        <v>1168</v>
      </c>
      <c r="O73">
        <v>6000</v>
      </c>
      <c r="P73">
        <v>3</v>
      </c>
      <c r="Q73">
        <v>99000</v>
      </c>
      <c r="R73" s="2" t="s">
        <v>1169</v>
      </c>
      <c r="S73">
        <v>3</v>
      </c>
      <c r="T73">
        <v>24</v>
      </c>
      <c r="U73" s="2" t="s">
        <v>1170</v>
      </c>
      <c r="V73" s="2" t="s">
        <v>1171</v>
      </c>
      <c r="W73">
        <v>1</v>
      </c>
      <c r="X73" s="2" t="s">
        <v>1172</v>
      </c>
      <c r="Y73" t="s">
        <v>226</v>
      </c>
    </row>
    <row r="74" spans="1:25">
      <c r="A74" t="s">
        <v>0</v>
      </c>
      <c r="B74" t="s">
        <v>227</v>
      </c>
      <c r="C74" t="s">
        <v>228</v>
      </c>
      <c r="D74" t="s">
        <v>229</v>
      </c>
      <c r="E74" s="1">
        <v>42790.639201388891</v>
      </c>
      <c r="F74" t="s">
        <v>230</v>
      </c>
      <c r="G74" s="2" t="s">
        <v>1167</v>
      </c>
      <c r="H74">
        <v>20</v>
      </c>
      <c r="I74" t="s">
        <v>231</v>
      </c>
      <c r="J74">
        <v>53</v>
      </c>
      <c r="K74">
        <v>5</v>
      </c>
      <c r="L74" t="s">
        <v>232</v>
      </c>
      <c r="M74">
        <v>1</v>
      </c>
      <c r="N74" s="2" t="s">
        <v>1168</v>
      </c>
      <c r="O74">
        <v>6000</v>
      </c>
      <c r="P74">
        <v>3</v>
      </c>
      <c r="Q74">
        <v>99000</v>
      </c>
      <c r="R74" s="2" t="s">
        <v>1169</v>
      </c>
      <c r="S74">
        <v>3</v>
      </c>
      <c r="T74">
        <v>24</v>
      </c>
      <c r="U74" s="2" t="s">
        <v>1170</v>
      </c>
      <c r="V74" s="2" t="s">
        <v>1173</v>
      </c>
      <c r="W74">
        <v>1</v>
      </c>
      <c r="X74" s="2" t="s">
        <v>1172</v>
      </c>
      <c r="Y74" t="s">
        <v>226</v>
      </c>
    </row>
    <row r="75" spans="1:25">
      <c r="A75" t="s">
        <v>0</v>
      </c>
      <c r="B75" t="s">
        <v>233</v>
      </c>
      <c r="C75" t="s">
        <v>234</v>
      </c>
      <c r="D75" t="s">
        <v>235</v>
      </c>
      <c r="E75" s="1">
        <v>42790.604224537034</v>
      </c>
      <c r="F75" t="s">
        <v>236</v>
      </c>
      <c r="G75" s="2" t="s">
        <v>1174</v>
      </c>
      <c r="H75">
        <v>20</v>
      </c>
      <c r="I75" t="s">
        <v>237</v>
      </c>
      <c r="J75">
        <v>31</v>
      </c>
      <c r="K75">
        <v>3</v>
      </c>
      <c r="L75" t="s">
        <v>238</v>
      </c>
      <c r="M75">
        <v>1</v>
      </c>
      <c r="N75" s="2" t="s">
        <v>1175</v>
      </c>
      <c r="O75">
        <v>6000</v>
      </c>
      <c r="P75">
        <v>2</v>
      </c>
      <c r="Q75">
        <v>106300</v>
      </c>
      <c r="R75" s="2" t="s">
        <v>1176</v>
      </c>
      <c r="S75">
        <v>3</v>
      </c>
      <c r="T75">
        <v>24</v>
      </c>
      <c r="U75" s="2" t="s">
        <v>1177</v>
      </c>
      <c r="V75" s="2" t="s">
        <v>1178</v>
      </c>
      <c r="W75">
        <v>1</v>
      </c>
      <c r="X75" s="2" t="s">
        <v>1179</v>
      </c>
      <c r="Y75" t="s">
        <v>239</v>
      </c>
    </row>
    <row r="76" spans="1:25">
      <c r="A76" t="s">
        <v>0</v>
      </c>
      <c r="B76" t="s">
        <v>240</v>
      </c>
      <c r="C76" t="s">
        <v>241</v>
      </c>
      <c r="D76" t="s">
        <v>242</v>
      </c>
      <c r="E76" s="1">
        <v>42790.563020833331</v>
      </c>
      <c r="F76" t="s">
        <v>243</v>
      </c>
      <c r="G76" s="2" t="s">
        <v>1180</v>
      </c>
      <c r="H76">
        <v>20</v>
      </c>
      <c r="I76" t="s">
        <v>244</v>
      </c>
      <c r="J76">
        <v>55</v>
      </c>
      <c r="K76">
        <v>3</v>
      </c>
      <c r="L76" t="s">
        <v>245</v>
      </c>
      <c r="M76">
        <v>2</v>
      </c>
      <c r="N76" s="2" t="s">
        <v>1181</v>
      </c>
      <c r="O76">
        <v>6000</v>
      </c>
      <c r="P76">
        <v>2</v>
      </c>
      <c r="Q76">
        <v>65500</v>
      </c>
      <c r="R76" s="2" t="s">
        <v>1182</v>
      </c>
      <c r="S76">
        <v>3</v>
      </c>
      <c r="T76">
        <v>24</v>
      </c>
      <c r="U76" s="2" t="s">
        <v>1183</v>
      </c>
      <c r="V76" s="2" t="s">
        <v>1184</v>
      </c>
      <c r="W76">
        <v>1</v>
      </c>
      <c r="X76" s="2" t="s">
        <v>1185</v>
      </c>
      <c r="Y76" t="s">
        <v>246</v>
      </c>
    </row>
    <row r="77" spans="1:25">
      <c r="A77" t="s">
        <v>0</v>
      </c>
      <c r="B77" t="s">
        <v>247</v>
      </c>
      <c r="C77" t="s">
        <v>248</v>
      </c>
      <c r="D77" t="s">
        <v>249</v>
      </c>
      <c r="E77" s="1">
        <v>42790.539733796293</v>
      </c>
      <c r="F77" t="s">
        <v>250</v>
      </c>
      <c r="G77" s="2" t="s">
        <v>1186</v>
      </c>
      <c r="H77">
        <v>20</v>
      </c>
      <c r="I77" t="s">
        <v>251</v>
      </c>
      <c r="J77">
        <v>33</v>
      </c>
      <c r="K77">
        <v>6</v>
      </c>
      <c r="L77" t="s">
        <v>252</v>
      </c>
      <c r="M77">
        <v>1</v>
      </c>
      <c r="N77" s="2" t="s">
        <v>1187</v>
      </c>
      <c r="O77">
        <v>6000</v>
      </c>
      <c r="P77">
        <v>3</v>
      </c>
      <c r="Q77">
        <v>99000</v>
      </c>
      <c r="R77" s="2" t="s">
        <v>1188</v>
      </c>
      <c r="S77">
        <v>3</v>
      </c>
      <c r="T77">
        <v>24</v>
      </c>
      <c r="U77" s="2" t="s">
        <v>253</v>
      </c>
      <c r="V77" s="2" t="s">
        <v>1189</v>
      </c>
      <c r="W77">
        <v>1</v>
      </c>
      <c r="X77" s="2" t="s">
        <v>1186</v>
      </c>
      <c r="Y77" t="s">
        <v>26</v>
      </c>
    </row>
    <row r="78" spans="1:25">
      <c r="A78" t="s">
        <v>0</v>
      </c>
      <c r="B78" t="s">
        <v>254</v>
      </c>
      <c r="C78" t="s">
        <v>255</v>
      </c>
      <c r="D78" t="s">
        <v>256</v>
      </c>
      <c r="E78" s="1">
        <v>42790.537210648145</v>
      </c>
      <c r="F78" t="s">
        <v>257</v>
      </c>
      <c r="G78" s="2" t="s">
        <v>1190</v>
      </c>
      <c r="H78">
        <v>20</v>
      </c>
      <c r="I78" t="s">
        <v>258</v>
      </c>
      <c r="J78">
        <v>22</v>
      </c>
      <c r="K78">
        <v>3</v>
      </c>
      <c r="L78" t="s">
        <v>259</v>
      </c>
      <c r="M78">
        <v>1</v>
      </c>
      <c r="N78" s="2" t="s">
        <v>1191</v>
      </c>
      <c r="O78">
        <v>6000</v>
      </c>
      <c r="P78">
        <v>2</v>
      </c>
      <c r="Q78">
        <v>99000</v>
      </c>
      <c r="R78" s="2" t="s">
        <v>1054</v>
      </c>
      <c r="S78">
        <v>3</v>
      </c>
      <c r="T78">
        <v>24</v>
      </c>
      <c r="U78" s="2" t="s">
        <v>1192</v>
      </c>
      <c r="V78" s="2" t="s">
        <v>1193</v>
      </c>
      <c r="W78">
        <v>1</v>
      </c>
      <c r="X78" s="2" t="s">
        <v>1194</v>
      </c>
      <c r="Y78" t="s">
        <v>47</v>
      </c>
    </row>
    <row r="79" spans="1:25">
      <c r="A79" t="s">
        <v>0</v>
      </c>
      <c r="B79" t="s">
        <v>260</v>
      </c>
      <c r="C79" t="s">
        <v>261</v>
      </c>
      <c r="D79" t="s">
        <v>262</v>
      </c>
      <c r="E79" s="1">
        <v>42790.494895833333</v>
      </c>
      <c r="F79" t="s">
        <v>263</v>
      </c>
      <c r="G79" s="2" t="s">
        <v>1195</v>
      </c>
      <c r="H79">
        <v>20</v>
      </c>
      <c r="I79" t="s">
        <v>264</v>
      </c>
      <c r="J79">
        <v>24</v>
      </c>
      <c r="K79">
        <v>4</v>
      </c>
      <c r="L79" t="s">
        <v>265</v>
      </c>
      <c r="M79">
        <v>1</v>
      </c>
      <c r="N79" s="2" t="s">
        <v>1196</v>
      </c>
      <c r="O79">
        <v>6000</v>
      </c>
      <c r="P79">
        <v>2</v>
      </c>
      <c r="Q79">
        <v>126500</v>
      </c>
      <c r="R79" s="2" t="s">
        <v>942</v>
      </c>
      <c r="S79">
        <v>3</v>
      </c>
      <c r="T79">
        <v>24</v>
      </c>
      <c r="U79" s="2" t="s">
        <v>266</v>
      </c>
      <c r="V79" s="2" t="s">
        <v>1197</v>
      </c>
      <c r="W79">
        <v>1</v>
      </c>
      <c r="X79" s="2" t="s">
        <v>1198</v>
      </c>
      <c r="Y79" t="s">
        <v>47</v>
      </c>
    </row>
    <row r="80" spans="1:25">
      <c r="A80" t="s">
        <v>0</v>
      </c>
      <c r="B80" t="s">
        <v>267</v>
      </c>
      <c r="C80" t="s">
        <v>261</v>
      </c>
      <c r="D80" t="s">
        <v>262</v>
      </c>
      <c r="E80" s="1">
        <v>42790.483460648145</v>
      </c>
      <c r="F80" t="s">
        <v>263</v>
      </c>
      <c r="G80" s="2" t="s">
        <v>1195</v>
      </c>
      <c r="H80">
        <v>20</v>
      </c>
      <c r="I80" t="s">
        <v>264</v>
      </c>
      <c r="J80">
        <v>24</v>
      </c>
      <c r="K80">
        <v>4</v>
      </c>
      <c r="L80" t="s">
        <v>265</v>
      </c>
      <c r="M80">
        <v>1</v>
      </c>
      <c r="N80" s="2" t="s">
        <v>1196</v>
      </c>
      <c r="O80">
        <v>6000</v>
      </c>
      <c r="P80">
        <v>1</v>
      </c>
      <c r="Q80">
        <v>126500</v>
      </c>
      <c r="R80" s="2" t="s">
        <v>942</v>
      </c>
      <c r="S80">
        <v>3</v>
      </c>
      <c r="T80">
        <v>24</v>
      </c>
      <c r="U80" s="2" t="s">
        <v>266</v>
      </c>
      <c r="V80" s="2" t="s">
        <v>1199</v>
      </c>
      <c r="W80">
        <v>1</v>
      </c>
      <c r="X80" s="2" t="s">
        <v>1198</v>
      </c>
    </row>
    <row r="81" spans="1:25">
      <c r="A81" t="s">
        <v>0</v>
      </c>
      <c r="B81" t="s">
        <v>268</v>
      </c>
      <c r="C81" t="s">
        <v>269</v>
      </c>
      <c r="D81" t="s">
        <v>269</v>
      </c>
      <c r="E81" s="1">
        <v>42790.45417824074</v>
      </c>
      <c r="F81" t="s">
        <v>270</v>
      </c>
      <c r="G81" s="2" t="s">
        <v>1200</v>
      </c>
      <c r="H81">
        <v>20</v>
      </c>
      <c r="I81" t="s">
        <v>271</v>
      </c>
      <c r="J81">
        <v>43</v>
      </c>
      <c r="K81">
        <v>6</v>
      </c>
      <c r="L81" t="s">
        <v>272</v>
      </c>
      <c r="M81">
        <v>1</v>
      </c>
      <c r="N81" s="2" t="s">
        <v>1201</v>
      </c>
      <c r="O81">
        <v>6000</v>
      </c>
      <c r="P81">
        <v>1</v>
      </c>
      <c r="Q81">
        <v>99900</v>
      </c>
      <c r="R81" s="2" t="s">
        <v>1202</v>
      </c>
      <c r="S81">
        <v>3</v>
      </c>
      <c r="T81">
        <v>24</v>
      </c>
      <c r="U81" s="2" t="s">
        <v>1203</v>
      </c>
      <c r="V81" s="2" t="s">
        <v>1204</v>
      </c>
      <c r="W81">
        <v>1</v>
      </c>
      <c r="X81" s="2" t="s">
        <v>1205</v>
      </c>
    </row>
    <row r="82" spans="1:25">
      <c r="A82" t="s">
        <v>0</v>
      </c>
      <c r="B82" t="s">
        <v>273</v>
      </c>
      <c r="C82" t="s">
        <v>274</v>
      </c>
      <c r="D82" t="s">
        <v>275</v>
      </c>
      <c r="E82" s="1">
        <v>42789.655810185184</v>
      </c>
      <c r="F82" t="s">
        <v>276</v>
      </c>
      <c r="G82" s="2" t="s">
        <v>1206</v>
      </c>
      <c r="H82">
        <v>20</v>
      </c>
      <c r="I82" t="s">
        <v>277</v>
      </c>
      <c r="J82">
        <v>53</v>
      </c>
      <c r="K82">
        <v>6</v>
      </c>
      <c r="L82" t="s">
        <v>278</v>
      </c>
      <c r="M82">
        <v>1</v>
      </c>
      <c r="N82" s="2" t="s">
        <v>1207</v>
      </c>
      <c r="O82">
        <v>6000</v>
      </c>
      <c r="P82">
        <v>3</v>
      </c>
      <c r="Q82">
        <v>99000</v>
      </c>
      <c r="R82" s="2" t="s">
        <v>1202</v>
      </c>
      <c r="S82">
        <v>3</v>
      </c>
      <c r="T82">
        <v>24</v>
      </c>
      <c r="U82" s="2" t="s">
        <v>1208</v>
      </c>
      <c r="V82" s="2" t="s">
        <v>1209</v>
      </c>
      <c r="W82">
        <v>1</v>
      </c>
      <c r="X82" s="2" t="s">
        <v>1210</v>
      </c>
      <c r="Y82" t="s">
        <v>26</v>
      </c>
    </row>
    <row r="83" spans="1:25">
      <c r="A83" t="s">
        <v>0</v>
      </c>
      <c r="B83" t="s">
        <v>279</v>
      </c>
      <c r="C83" t="s">
        <v>280</v>
      </c>
      <c r="D83" t="s">
        <v>281</v>
      </c>
      <c r="E83" s="1">
        <v>42789.643946759257</v>
      </c>
      <c r="F83" t="s">
        <v>282</v>
      </c>
      <c r="G83" s="2" t="s">
        <v>1211</v>
      </c>
      <c r="H83">
        <v>20</v>
      </c>
      <c r="I83" t="s">
        <v>283</v>
      </c>
      <c r="J83">
        <v>37</v>
      </c>
      <c r="K83">
        <v>3</v>
      </c>
      <c r="L83" t="s">
        <v>284</v>
      </c>
      <c r="M83">
        <v>2</v>
      </c>
      <c r="N83" s="2" t="s">
        <v>1212</v>
      </c>
      <c r="O83">
        <v>6000</v>
      </c>
      <c r="P83">
        <v>7</v>
      </c>
      <c r="Q83">
        <v>99000</v>
      </c>
      <c r="R83" s="2" t="s">
        <v>1213</v>
      </c>
      <c r="S83">
        <v>3</v>
      </c>
      <c r="T83">
        <v>24</v>
      </c>
      <c r="U83" s="2" t="s">
        <v>1214</v>
      </c>
      <c r="V83" s="2" t="s">
        <v>1215</v>
      </c>
      <c r="W83">
        <v>1</v>
      </c>
      <c r="X83" s="2" t="s">
        <v>1216</v>
      </c>
      <c r="Y83" t="s">
        <v>285</v>
      </c>
    </row>
    <row r="84" spans="1:25">
      <c r="A84" t="s">
        <v>0</v>
      </c>
      <c r="B84" t="s">
        <v>213</v>
      </c>
      <c r="C84" t="s">
        <v>2</v>
      </c>
      <c r="D84" t="s">
        <v>214</v>
      </c>
      <c r="E84" s="1">
        <v>42789.643888888888</v>
      </c>
      <c r="F84" t="s">
        <v>215</v>
      </c>
      <c r="G84" s="2" t="s">
        <v>1153</v>
      </c>
      <c r="H84">
        <v>20</v>
      </c>
      <c r="I84" t="s">
        <v>216</v>
      </c>
      <c r="J84">
        <v>37</v>
      </c>
      <c r="K84">
        <v>5</v>
      </c>
      <c r="L84" t="s">
        <v>217</v>
      </c>
      <c r="M84">
        <v>1</v>
      </c>
      <c r="N84" s="2" t="s">
        <v>1217</v>
      </c>
      <c r="O84">
        <v>6000</v>
      </c>
      <c r="P84">
        <v>3</v>
      </c>
      <c r="Q84">
        <v>76300</v>
      </c>
      <c r="R84" s="2" t="s">
        <v>1155</v>
      </c>
      <c r="S84">
        <v>3</v>
      </c>
      <c r="T84">
        <v>24</v>
      </c>
      <c r="U84" s="2" t="s">
        <v>1156</v>
      </c>
      <c r="V84" s="2" t="s">
        <v>1218</v>
      </c>
      <c r="W84">
        <v>1</v>
      </c>
      <c r="X84" s="2" t="s">
        <v>1158</v>
      </c>
      <c r="Y84" t="s">
        <v>7</v>
      </c>
    </row>
    <row r="85" spans="1:25">
      <c r="A85" t="s">
        <v>0</v>
      </c>
      <c r="B85" t="s">
        <v>286</v>
      </c>
      <c r="C85" t="s">
        <v>287</v>
      </c>
      <c r="D85" t="s">
        <v>288</v>
      </c>
      <c r="E85" s="1">
        <v>42789.605324074073</v>
      </c>
      <c r="F85" t="s">
        <v>289</v>
      </c>
      <c r="G85" s="2" t="s">
        <v>1219</v>
      </c>
      <c r="H85">
        <v>20</v>
      </c>
      <c r="I85" t="s">
        <v>290</v>
      </c>
      <c r="J85">
        <v>36</v>
      </c>
      <c r="K85">
        <v>4</v>
      </c>
      <c r="L85" t="s">
        <v>291</v>
      </c>
      <c r="M85">
        <v>1</v>
      </c>
      <c r="N85" s="2" t="s">
        <v>1220</v>
      </c>
      <c r="O85">
        <v>6000</v>
      </c>
      <c r="P85">
        <v>3</v>
      </c>
      <c r="Q85">
        <v>65500</v>
      </c>
      <c r="R85" s="2" t="s">
        <v>1221</v>
      </c>
      <c r="S85">
        <v>3</v>
      </c>
      <c r="T85">
        <v>24</v>
      </c>
      <c r="U85" s="2" t="s">
        <v>1222</v>
      </c>
      <c r="V85" s="2" t="s">
        <v>1223</v>
      </c>
      <c r="W85">
        <v>1</v>
      </c>
      <c r="X85" s="2" t="s">
        <v>1224</v>
      </c>
      <c r="Y85" t="s">
        <v>26</v>
      </c>
    </row>
    <row r="86" spans="1:25">
      <c r="A86" t="s">
        <v>0</v>
      </c>
      <c r="B86" t="s">
        <v>292</v>
      </c>
      <c r="C86" t="s">
        <v>293</v>
      </c>
      <c r="D86" t="s">
        <v>294</v>
      </c>
      <c r="E86" s="1">
        <v>42789.460879629631</v>
      </c>
      <c r="F86" t="s">
        <v>295</v>
      </c>
      <c r="G86" s="2" t="s">
        <v>1225</v>
      </c>
      <c r="H86">
        <v>20</v>
      </c>
      <c r="I86" t="s">
        <v>296</v>
      </c>
      <c r="J86">
        <v>43</v>
      </c>
      <c r="K86">
        <v>3</v>
      </c>
      <c r="L86" t="s">
        <v>297</v>
      </c>
      <c r="M86">
        <v>1</v>
      </c>
      <c r="N86" s="2" t="s">
        <v>1226</v>
      </c>
      <c r="O86">
        <v>6000</v>
      </c>
      <c r="P86">
        <v>7</v>
      </c>
      <c r="Q86">
        <v>99000</v>
      </c>
      <c r="R86" s="2" t="s">
        <v>1227</v>
      </c>
      <c r="S86">
        <v>3</v>
      </c>
      <c r="T86">
        <v>24</v>
      </c>
      <c r="U86" s="2" t="s">
        <v>1228</v>
      </c>
      <c r="V86" s="2" t="s">
        <v>1229</v>
      </c>
      <c r="W86">
        <v>1</v>
      </c>
      <c r="X86" s="2" t="s">
        <v>1230</v>
      </c>
      <c r="Y86" t="s">
        <v>298</v>
      </c>
    </row>
    <row r="87" spans="1:25">
      <c r="A87" t="s">
        <v>0</v>
      </c>
      <c r="B87" t="s">
        <v>227</v>
      </c>
      <c r="C87" t="s">
        <v>228</v>
      </c>
      <c r="D87" t="s">
        <v>229</v>
      </c>
      <c r="E87" s="1">
        <v>42789.407372685186</v>
      </c>
      <c r="F87" t="s">
        <v>230</v>
      </c>
      <c r="G87" s="2" t="s">
        <v>1167</v>
      </c>
      <c r="H87">
        <v>20</v>
      </c>
      <c r="I87" t="s">
        <v>231</v>
      </c>
      <c r="J87">
        <v>53</v>
      </c>
      <c r="K87">
        <v>5</v>
      </c>
      <c r="L87" t="s">
        <v>232</v>
      </c>
      <c r="M87">
        <v>1</v>
      </c>
      <c r="N87" s="2" t="s">
        <v>1168</v>
      </c>
      <c r="O87">
        <v>6000</v>
      </c>
      <c r="P87">
        <v>3</v>
      </c>
      <c r="Q87">
        <v>99000</v>
      </c>
      <c r="R87" s="2" t="s">
        <v>1169</v>
      </c>
      <c r="S87">
        <v>3</v>
      </c>
      <c r="T87">
        <v>24</v>
      </c>
      <c r="U87" s="2" t="s">
        <v>1170</v>
      </c>
      <c r="V87" s="2" t="s">
        <v>1231</v>
      </c>
      <c r="W87">
        <v>1</v>
      </c>
      <c r="X87" s="2" t="s">
        <v>1172</v>
      </c>
      <c r="Y87" t="s">
        <v>226</v>
      </c>
    </row>
    <row r="88" spans="1:25">
      <c r="A88" t="s">
        <v>0</v>
      </c>
      <c r="B88" t="s">
        <v>299</v>
      </c>
      <c r="C88" t="s">
        <v>300</v>
      </c>
      <c r="D88" t="s">
        <v>301</v>
      </c>
      <c r="E88" s="1">
        <v>42789.405231481483</v>
      </c>
      <c r="F88" t="s">
        <v>302</v>
      </c>
      <c r="G88" s="2" t="s">
        <v>1232</v>
      </c>
      <c r="H88">
        <v>20</v>
      </c>
      <c r="I88" t="s">
        <v>303</v>
      </c>
      <c r="J88">
        <v>26</v>
      </c>
      <c r="K88">
        <v>3</v>
      </c>
      <c r="L88" t="s">
        <v>304</v>
      </c>
      <c r="M88">
        <v>1</v>
      </c>
      <c r="N88" s="2" t="s">
        <v>1233</v>
      </c>
      <c r="O88">
        <v>6000</v>
      </c>
      <c r="P88">
        <v>7</v>
      </c>
      <c r="Q88">
        <v>177100</v>
      </c>
      <c r="R88" s="2" t="s">
        <v>1234</v>
      </c>
      <c r="S88">
        <v>3</v>
      </c>
      <c r="T88">
        <v>24</v>
      </c>
      <c r="U88" s="2" t="s">
        <v>1235</v>
      </c>
      <c r="V88" s="2" t="s">
        <v>1236</v>
      </c>
      <c r="W88">
        <v>1</v>
      </c>
      <c r="X88" s="2" t="s">
        <v>1237</v>
      </c>
      <c r="Y88" t="s">
        <v>305</v>
      </c>
    </row>
    <row r="89" spans="1:25">
      <c r="A89" t="s">
        <v>0</v>
      </c>
      <c r="B89" t="s">
        <v>306</v>
      </c>
      <c r="C89" t="s">
        <v>307</v>
      </c>
      <c r="D89" t="s">
        <v>308</v>
      </c>
      <c r="E89" s="1">
        <v>42789.37332175926</v>
      </c>
      <c r="F89" t="s">
        <v>309</v>
      </c>
      <c r="G89" s="2" t="s">
        <v>1238</v>
      </c>
      <c r="H89">
        <v>20</v>
      </c>
      <c r="I89" t="s">
        <v>310</v>
      </c>
      <c r="J89">
        <v>40</v>
      </c>
      <c r="K89">
        <v>3</v>
      </c>
      <c r="L89" t="s">
        <v>311</v>
      </c>
      <c r="M89">
        <v>1</v>
      </c>
      <c r="N89" s="2" t="s">
        <v>1239</v>
      </c>
      <c r="O89">
        <v>6000</v>
      </c>
      <c r="P89">
        <v>7</v>
      </c>
      <c r="Q89">
        <v>99000</v>
      </c>
      <c r="R89" s="2" t="s">
        <v>1240</v>
      </c>
      <c r="S89">
        <v>3</v>
      </c>
      <c r="T89">
        <v>24</v>
      </c>
      <c r="U89" s="2" t="s">
        <v>1241</v>
      </c>
      <c r="V89" s="2" t="s">
        <v>1242</v>
      </c>
      <c r="W89">
        <v>1</v>
      </c>
      <c r="X89" s="2" t="s">
        <v>1243</v>
      </c>
      <c r="Y89" t="s">
        <v>312</v>
      </c>
    </row>
    <row r="90" spans="1:25">
      <c r="A90" t="s">
        <v>0</v>
      </c>
      <c r="B90" t="s">
        <v>69</v>
      </c>
      <c r="C90" t="s">
        <v>75</v>
      </c>
      <c r="D90" t="s">
        <v>313</v>
      </c>
      <c r="E90" s="1">
        <v>42788.877175925925</v>
      </c>
      <c r="F90" t="s">
        <v>72</v>
      </c>
      <c r="G90" s="2" t="s">
        <v>1004</v>
      </c>
      <c r="H90">
        <v>20</v>
      </c>
      <c r="I90" t="s">
        <v>313</v>
      </c>
      <c r="J90">
        <v>28</v>
      </c>
      <c r="K90">
        <v>3</v>
      </c>
      <c r="L90" t="s">
        <v>314</v>
      </c>
      <c r="M90">
        <v>1</v>
      </c>
      <c r="N90" s="2" t="s">
        <v>1244</v>
      </c>
      <c r="O90">
        <v>6000</v>
      </c>
      <c r="P90">
        <v>1</v>
      </c>
      <c r="Q90">
        <v>99000</v>
      </c>
      <c r="R90" s="2" t="s">
        <v>1006</v>
      </c>
      <c r="S90">
        <v>3</v>
      </c>
      <c r="T90">
        <v>24</v>
      </c>
      <c r="U90" s="2" t="s">
        <v>1006</v>
      </c>
      <c r="V90" s="2" t="s">
        <v>1245</v>
      </c>
      <c r="W90">
        <v>1</v>
      </c>
      <c r="X90" s="2" t="s">
        <v>1246</v>
      </c>
    </row>
    <row r="91" spans="1:25">
      <c r="A91" t="s">
        <v>0</v>
      </c>
      <c r="B91" t="s">
        <v>315</v>
      </c>
      <c r="C91" t="s">
        <v>316</v>
      </c>
      <c r="D91" t="s">
        <v>317</v>
      </c>
      <c r="E91" s="1">
        <v>42788.748287037037</v>
      </c>
      <c r="F91" t="s">
        <v>318</v>
      </c>
      <c r="G91" s="2" t="s">
        <v>1247</v>
      </c>
      <c r="H91">
        <v>20</v>
      </c>
      <c r="I91" t="s">
        <v>319</v>
      </c>
      <c r="J91">
        <v>31</v>
      </c>
      <c r="K91">
        <v>2</v>
      </c>
      <c r="L91" t="s">
        <v>320</v>
      </c>
      <c r="M91">
        <v>1</v>
      </c>
      <c r="N91" s="2" t="s">
        <v>1248</v>
      </c>
      <c r="O91">
        <v>6000</v>
      </c>
      <c r="P91">
        <v>7</v>
      </c>
      <c r="Q91">
        <v>277200</v>
      </c>
      <c r="R91" s="2" t="s">
        <v>1249</v>
      </c>
      <c r="S91">
        <v>3</v>
      </c>
      <c r="T91">
        <v>24</v>
      </c>
      <c r="U91" s="2" t="s">
        <v>1250</v>
      </c>
      <c r="V91" s="2" t="s">
        <v>1251</v>
      </c>
      <c r="W91">
        <v>1</v>
      </c>
      <c r="X91" s="2" t="s">
        <v>1252</v>
      </c>
      <c r="Y91" t="s">
        <v>47</v>
      </c>
    </row>
    <row r="92" spans="1:25">
      <c r="A92" t="s">
        <v>0</v>
      </c>
      <c r="B92" t="s">
        <v>321</v>
      </c>
      <c r="C92" t="s">
        <v>322</v>
      </c>
      <c r="D92" t="s">
        <v>323</v>
      </c>
      <c r="E92" s="1">
        <v>42788.706319444442</v>
      </c>
      <c r="F92" t="s">
        <v>324</v>
      </c>
      <c r="G92" s="2" t="s">
        <v>1253</v>
      </c>
      <c r="H92">
        <v>20</v>
      </c>
      <c r="I92" t="s">
        <v>325</v>
      </c>
      <c r="J92">
        <v>27</v>
      </c>
      <c r="K92">
        <v>2</v>
      </c>
      <c r="L92" t="s">
        <v>326</v>
      </c>
      <c r="M92">
        <v>1</v>
      </c>
      <c r="N92" s="2" t="s">
        <v>1254</v>
      </c>
      <c r="O92">
        <v>6000</v>
      </c>
      <c r="P92">
        <v>7</v>
      </c>
      <c r="Q92">
        <v>277200</v>
      </c>
      <c r="R92" s="2" t="s">
        <v>1255</v>
      </c>
      <c r="S92">
        <v>3</v>
      </c>
      <c r="T92">
        <v>24</v>
      </c>
      <c r="U92" s="2" t="s">
        <v>1256</v>
      </c>
      <c r="V92" s="2" t="s">
        <v>1257</v>
      </c>
      <c r="W92">
        <v>1</v>
      </c>
      <c r="X92" s="2" t="s">
        <v>1258</v>
      </c>
      <c r="Y92" t="s">
        <v>327</v>
      </c>
    </row>
    <row r="93" spans="1:25">
      <c r="A93" t="s">
        <v>0</v>
      </c>
      <c r="B93" t="s">
        <v>328</v>
      </c>
      <c r="C93" t="s">
        <v>329</v>
      </c>
      <c r="D93" t="s">
        <v>330</v>
      </c>
      <c r="E93" s="1">
        <v>42788.703622685185</v>
      </c>
      <c r="F93" t="s">
        <v>331</v>
      </c>
      <c r="G93" s="2" t="s">
        <v>1259</v>
      </c>
      <c r="H93">
        <v>20</v>
      </c>
      <c r="I93" t="s">
        <v>332</v>
      </c>
      <c r="J93">
        <v>50</v>
      </c>
      <c r="K93">
        <v>3</v>
      </c>
      <c r="L93" t="s">
        <v>333</v>
      </c>
      <c r="M93">
        <v>2</v>
      </c>
      <c r="N93" s="2" t="s">
        <v>1260</v>
      </c>
      <c r="O93">
        <v>6000</v>
      </c>
      <c r="P93">
        <v>7</v>
      </c>
      <c r="Q93">
        <v>360200</v>
      </c>
      <c r="R93" s="2" t="s">
        <v>1261</v>
      </c>
      <c r="S93">
        <v>3</v>
      </c>
      <c r="T93">
        <v>24</v>
      </c>
      <c r="U93" s="2" t="s">
        <v>1262</v>
      </c>
      <c r="V93" s="2" t="s">
        <v>1263</v>
      </c>
      <c r="W93">
        <v>1</v>
      </c>
      <c r="X93" s="2" t="s">
        <v>1264</v>
      </c>
      <c r="Y93" t="s">
        <v>334</v>
      </c>
    </row>
    <row r="94" spans="1:25">
      <c r="A94" t="s">
        <v>0</v>
      </c>
      <c r="B94" t="s">
        <v>335</v>
      </c>
      <c r="C94" t="s">
        <v>336</v>
      </c>
      <c r="D94" t="s">
        <v>337</v>
      </c>
      <c r="E94" s="1">
        <v>42788.538460648146</v>
      </c>
      <c r="F94" t="s">
        <v>338</v>
      </c>
      <c r="G94" s="2" t="s">
        <v>1265</v>
      </c>
      <c r="H94">
        <v>20</v>
      </c>
      <c r="I94" t="s">
        <v>339</v>
      </c>
      <c r="J94">
        <v>28</v>
      </c>
      <c r="K94">
        <v>3</v>
      </c>
      <c r="L94" t="s">
        <v>340</v>
      </c>
      <c r="M94">
        <v>1</v>
      </c>
      <c r="N94" s="2" t="s">
        <v>1266</v>
      </c>
      <c r="O94">
        <v>6000</v>
      </c>
      <c r="P94">
        <v>7</v>
      </c>
      <c r="Q94">
        <v>126500</v>
      </c>
      <c r="R94" s="2" t="s">
        <v>147</v>
      </c>
      <c r="S94">
        <v>3</v>
      </c>
      <c r="T94">
        <v>24</v>
      </c>
      <c r="U94" s="2" t="s">
        <v>341</v>
      </c>
      <c r="V94" s="2" t="s">
        <v>1267</v>
      </c>
      <c r="W94">
        <v>1</v>
      </c>
      <c r="X94" s="2" t="s">
        <v>1268</v>
      </c>
      <c r="Y94" t="s">
        <v>342</v>
      </c>
    </row>
    <row r="95" spans="1:25">
      <c r="A95" t="s">
        <v>0</v>
      </c>
      <c r="B95" t="s">
        <v>343</v>
      </c>
      <c r="C95" t="s">
        <v>2</v>
      </c>
      <c r="D95" t="s">
        <v>344</v>
      </c>
      <c r="E95" s="1">
        <v>42788.529664351852</v>
      </c>
      <c r="F95" t="s">
        <v>345</v>
      </c>
      <c r="G95" s="2" t="s">
        <v>1269</v>
      </c>
      <c r="H95">
        <v>20</v>
      </c>
      <c r="I95" t="s">
        <v>344</v>
      </c>
      <c r="J95">
        <v>48</v>
      </c>
      <c r="K95">
        <v>6</v>
      </c>
      <c r="L95" t="s">
        <v>346</v>
      </c>
      <c r="M95">
        <v>1</v>
      </c>
      <c r="N95" s="2" t="s">
        <v>1270</v>
      </c>
      <c r="O95">
        <v>6000</v>
      </c>
      <c r="P95">
        <v>3</v>
      </c>
      <c r="Q95">
        <v>76300</v>
      </c>
      <c r="R95" s="2" t="s">
        <v>1271</v>
      </c>
      <c r="S95">
        <v>3</v>
      </c>
      <c r="T95">
        <v>24</v>
      </c>
      <c r="U95" s="2" t="s">
        <v>1272</v>
      </c>
      <c r="V95" s="2" t="s">
        <v>1273</v>
      </c>
      <c r="W95">
        <v>1</v>
      </c>
      <c r="X95" s="2" t="s">
        <v>1274</v>
      </c>
      <c r="Y95" t="s">
        <v>26</v>
      </c>
    </row>
    <row r="96" spans="1:25">
      <c r="A96" t="s">
        <v>0</v>
      </c>
      <c r="B96" t="s">
        <v>347</v>
      </c>
      <c r="C96" t="s">
        <v>348</v>
      </c>
      <c r="D96" t="s">
        <v>349</v>
      </c>
      <c r="E96" s="1">
        <v>42788.521238425928</v>
      </c>
      <c r="F96" t="s">
        <v>350</v>
      </c>
      <c r="G96" s="2" t="s">
        <v>1275</v>
      </c>
      <c r="H96">
        <v>20</v>
      </c>
      <c r="I96" t="s">
        <v>351</v>
      </c>
      <c r="J96">
        <v>44</v>
      </c>
      <c r="K96">
        <v>3</v>
      </c>
      <c r="L96" t="s">
        <v>352</v>
      </c>
      <c r="M96">
        <v>1</v>
      </c>
      <c r="N96" s="2" t="s">
        <v>1276</v>
      </c>
      <c r="O96">
        <v>6000</v>
      </c>
      <c r="P96">
        <v>6</v>
      </c>
      <c r="Q96">
        <v>99000</v>
      </c>
      <c r="R96" s="2" t="s">
        <v>1277</v>
      </c>
      <c r="S96">
        <v>3</v>
      </c>
      <c r="T96">
        <v>24</v>
      </c>
      <c r="U96" s="2" t="s">
        <v>1278</v>
      </c>
      <c r="V96" s="2" t="s">
        <v>1279</v>
      </c>
      <c r="W96">
        <v>1</v>
      </c>
      <c r="X96" s="2" t="s">
        <v>1280</v>
      </c>
    </row>
    <row r="97" spans="1:25">
      <c r="A97" t="s">
        <v>0</v>
      </c>
      <c r="B97" t="s">
        <v>353</v>
      </c>
      <c r="C97" t="s">
        <v>354</v>
      </c>
      <c r="D97" t="s">
        <v>355</v>
      </c>
      <c r="E97" s="1">
        <v>42788.490439814814</v>
      </c>
      <c r="F97" t="s">
        <v>356</v>
      </c>
      <c r="G97" s="2" t="s">
        <v>1281</v>
      </c>
      <c r="H97">
        <v>20</v>
      </c>
      <c r="I97" t="s">
        <v>357</v>
      </c>
      <c r="J97">
        <v>29</v>
      </c>
      <c r="K97">
        <v>4</v>
      </c>
      <c r="L97" t="s">
        <v>358</v>
      </c>
      <c r="M97">
        <v>1</v>
      </c>
      <c r="N97" s="2" t="s">
        <v>1282</v>
      </c>
      <c r="O97">
        <v>6000</v>
      </c>
      <c r="P97">
        <v>6</v>
      </c>
      <c r="Q97">
        <v>99000</v>
      </c>
      <c r="R97" s="2" t="s">
        <v>1283</v>
      </c>
      <c r="S97">
        <v>3</v>
      </c>
      <c r="T97">
        <v>24</v>
      </c>
      <c r="U97" s="2" t="s">
        <v>1284</v>
      </c>
      <c r="V97" s="2" t="s">
        <v>1285</v>
      </c>
      <c r="W97">
        <v>1</v>
      </c>
      <c r="X97" s="2" t="s">
        <v>1286</v>
      </c>
    </row>
    <row r="98" spans="1:25">
      <c r="A98" t="s">
        <v>0</v>
      </c>
      <c r="B98" t="s">
        <v>359</v>
      </c>
      <c r="C98" t="s">
        <v>360</v>
      </c>
      <c r="D98" t="s">
        <v>361</v>
      </c>
      <c r="E98" s="1">
        <v>42788.478900462964</v>
      </c>
      <c r="F98" t="s">
        <v>362</v>
      </c>
      <c r="G98" s="2" t="s">
        <v>1287</v>
      </c>
      <c r="H98">
        <v>20</v>
      </c>
      <c r="I98" t="s">
        <v>363</v>
      </c>
      <c r="J98">
        <v>29</v>
      </c>
      <c r="K98">
        <v>2</v>
      </c>
      <c r="L98" t="s">
        <v>364</v>
      </c>
      <c r="M98">
        <v>1</v>
      </c>
      <c r="N98" s="2" t="s">
        <v>1288</v>
      </c>
      <c r="O98">
        <v>6000</v>
      </c>
      <c r="P98">
        <v>7</v>
      </c>
      <c r="Q98">
        <v>126500</v>
      </c>
      <c r="R98" s="2" t="s">
        <v>1221</v>
      </c>
      <c r="S98">
        <v>3</v>
      </c>
      <c r="T98">
        <v>24</v>
      </c>
      <c r="U98" s="2" t="s">
        <v>1289</v>
      </c>
      <c r="V98" s="2" t="s">
        <v>1290</v>
      </c>
      <c r="W98">
        <v>1</v>
      </c>
      <c r="X98" s="2" t="s">
        <v>1291</v>
      </c>
      <c r="Y98" t="s">
        <v>365</v>
      </c>
    </row>
    <row r="99" spans="1:25">
      <c r="A99" t="s">
        <v>366</v>
      </c>
      <c r="B99" t="s">
        <v>299</v>
      </c>
      <c r="C99" t="s">
        <v>367</v>
      </c>
      <c r="D99" t="s">
        <v>368</v>
      </c>
      <c r="E99" s="1">
        <v>42788.477083333331</v>
      </c>
      <c r="I99" t="s">
        <v>369</v>
      </c>
      <c r="J99">
        <v>36</v>
      </c>
      <c r="K99">
        <v>3</v>
      </c>
      <c r="L99" t="s">
        <v>370</v>
      </c>
      <c r="M99">
        <v>1</v>
      </c>
      <c r="N99" s="2" t="s">
        <v>1292</v>
      </c>
      <c r="O99" t="s">
        <v>371</v>
      </c>
      <c r="P99">
        <v>2</v>
      </c>
      <c r="Q99">
        <v>558700</v>
      </c>
      <c r="R99" s="2" t="s">
        <v>372</v>
      </c>
      <c r="T99">
        <v>36</v>
      </c>
      <c r="U99" s="2" t="s">
        <v>373</v>
      </c>
      <c r="V99" s="2" t="s">
        <v>1293</v>
      </c>
      <c r="W99">
        <v>3</v>
      </c>
      <c r="X99" s="2" t="s">
        <v>1294</v>
      </c>
      <c r="Y99" t="s">
        <v>374</v>
      </c>
    </row>
    <row r="100" spans="1:25">
      <c r="A100" t="s">
        <v>0</v>
      </c>
      <c r="B100" t="s">
        <v>375</v>
      </c>
      <c r="C100" t="s">
        <v>376</v>
      </c>
      <c r="D100" t="s">
        <v>376</v>
      </c>
      <c r="E100" s="1">
        <v>42788.437106481484</v>
      </c>
      <c r="F100" t="s">
        <v>377</v>
      </c>
      <c r="G100" s="2" t="s">
        <v>1295</v>
      </c>
      <c r="H100">
        <v>20</v>
      </c>
      <c r="I100" t="s">
        <v>378</v>
      </c>
      <c r="J100">
        <v>36</v>
      </c>
      <c r="K100">
        <v>3</v>
      </c>
      <c r="L100" t="s">
        <v>379</v>
      </c>
      <c r="M100">
        <v>1</v>
      </c>
      <c r="N100" s="2" t="s">
        <v>1296</v>
      </c>
      <c r="O100">
        <v>6000</v>
      </c>
      <c r="P100">
        <v>2</v>
      </c>
      <c r="Q100">
        <v>277200</v>
      </c>
      <c r="R100" s="2" t="s">
        <v>1297</v>
      </c>
      <c r="S100">
        <v>3</v>
      </c>
      <c r="T100">
        <v>24</v>
      </c>
      <c r="U100" s="2" t="s">
        <v>1298</v>
      </c>
      <c r="V100" s="2" t="s">
        <v>1299</v>
      </c>
      <c r="W100">
        <v>1</v>
      </c>
      <c r="X100" s="2" t="s">
        <v>1300</v>
      </c>
      <c r="Y100" t="s">
        <v>380</v>
      </c>
    </row>
    <row r="101" spans="1:25">
      <c r="A101" t="s">
        <v>0</v>
      </c>
      <c r="B101" t="s">
        <v>381</v>
      </c>
      <c r="C101" t="s">
        <v>382</v>
      </c>
      <c r="D101" t="s">
        <v>383</v>
      </c>
      <c r="E101" s="1">
        <v>42788.41510416667</v>
      </c>
      <c r="F101" t="s">
        <v>384</v>
      </c>
      <c r="G101" s="2" t="s">
        <v>1301</v>
      </c>
      <c r="H101">
        <v>20</v>
      </c>
      <c r="I101" t="s">
        <v>385</v>
      </c>
      <c r="J101">
        <v>54</v>
      </c>
      <c r="K101">
        <v>5</v>
      </c>
      <c r="L101" t="s">
        <v>386</v>
      </c>
      <c r="M101">
        <v>1</v>
      </c>
      <c r="N101" s="2" t="s">
        <v>1302</v>
      </c>
      <c r="O101">
        <v>6000</v>
      </c>
      <c r="P101">
        <v>3</v>
      </c>
      <c r="Q101">
        <v>99900</v>
      </c>
      <c r="R101" s="2" t="s">
        <v>1303</v>
      </c>
      <c r="S101">
        <v>3</v>
      </c>
      <c r="T101">
        <v>24</v>
      </c>
      <c r="U101" s="2" t="s">
        <v>1304</v>
      </c>
      <c r="V101" s="2" t="s">
        <v>1305</v>
      </c>
      <c r="W101">
        <v>1</v>
      </c>
      <c r="X101" s="2" t="s">
        <v>1306</v>
      </c>
      <c r="Y101" t="s">
        <v>26</v>
      </c>
    </row>
    <row r="102" spans="1:25">
      <c r="A102" t="s">
        <v>0</v>
      </c>
      <c r="B102" t="s">
        <v>387</v>
      </c>
      <c r="C102" t="s">
        <v>388</v>
      </c>
      <c r="D102" t="s">
        <v>389</v>
      </c>
      <c r="E102" s="1">
        <v>42788.396874999999</v>
      </c>
      <c r="F102" t="s">
        <v>390</v>
      </c>
      <c r="G102" s="2" t="s">
        <v>1307</v>
      </c>
      <c r="H102">
        <v>20</v>
      </c>
      <c r="I102" t="s">
        <v>391</v>
      </c>
      <c r="J102">
        <v>34</v>
      </c>
      <c r="K102">
        <v>3</v>
      </c>
      <c r="L102" t="s">
        <v>392</v>
      </c>
      <c r="M102">
        <v>2</v>
      </c>
      <c r="N102" s="2" t="s">
        <v>1308</v>
      </c>
      <c r="O102">
        <v>6000</v>
      </c>
      <c r="P102">
        <v>7</v>
      </c>
      <c r="Q102">
        <v>99900</v>
      </c>
      <c r="R102" s="2" t="s">
        <v>1309</v>
      </c>
      <c r="S102">
        <v>3</v>
      </c>
      <c r="T102">
        <v>24</v>
      </c>
      <c r="U102" s="2" t="s">
        <v>1310</v>
      </c>
      <c r="V102" s="2" t="s">
        <v>1311</v>
      </c>
      <c r="W102">
        <v>1</v>
      </c>
      <c r="X102" s="2" t="s">
        <v>1312</v>
      </c>
      <c r="Y102" t="s">
        <v>393</v>
      </c>
    </row>
    <row r="103" spans="1:25">
      <c r="A103" t="s">
        <v>0</v>
      </c>
      <c r="B103" t="s">
        <v>394</v>
      </c>
      <c r="C103" t="s">
        <v>395</v>
      </c>
      <c r="D103" t="s">
        <v>396</v>
      </c>
      <c r="E103" s="1">
        <v>42787.693414351852</v>
      </c>
      <c r="F103" t="s">
        <v>397</v>
      </c>
      <c r="G103" s="2" t="s">
        <v>1313</v>
      </c>
      <c r="H103">
        <v>20</v>
      </c>
      <c r="I103" t="s">
        <v>398</v>
      </c>
      <c r="J103">
        <v>28</v>
      </c>
      <c r="K103">
        <v>3</v>
      </c>
      <c r="L103" t="s">
        <v>399</v>
      </c>
      <c r="M103">
        <v>1</v>
      </c>
      <c r="N103" s="2" t="s">
        <v>1314</v>
      </c>
      <c r="O103">
        <v>6000</v>
      </c>
      <c r="P103">
        <v>7</v>
      </c>
      <c r="Q103">
        <v>126500</v>
      </c>
      <c r="R103" s="2" t="s">
        <v>1261</v>
      </c>
      <c r="S103">
        <v>3</v>
      </c>
      <c r="T103">
        <v>24</v>
      </c>
      <c r="U103" s="2" t="s">
        <v>1315</v>
      </c>
      <c r="V103" s="2" t="s">
        <v>1316</v>
      </c>
      <c r="W103">
        <v>1</v>
      </c>
      <c r="X103" s="2" t="s">
        <v>1317</v>
      </c>
      <c r="Y103" t="s">
        <v>400</v>
      </c>
    </row>
    <row r="104" spans="1:25">
      <c r="A104" t="s">
        <v>0</v>
      </c>
      <c r="B104" t="s">
        <v>401</v>
      </c>
      <c r="C104" t="s">
        <v>402</v>
      </c>
      <c r="D104" t="s">
        <v>403</v>
      </c>
      <c r="E104" s="1">
        <v>42787.692789351851</v>
      </c>
      <c r="F104" t="s">
        <v>404</v>
      </c>
      <c r="G104" s="2" t="s">
        <v>1318</v>
      </c>
      <c r="H104">
        <v>20</v>
      </c>
      <c r="I104" t="s">
        <v>405</v>
      </c>
      <c r="J104">
        <v>34</v>
      </c>
      <c r="K104">
        <v>2</v>
      </c>
      <c r="L104" t="s">
        <v>406</v>
      </c>
      <c r="M104">
        <v>1</v>
      </c>
      <c r="N104" s="2" t="s">
        <v>1319</v>
      </c>
      <c r="O104">
        <v>6000</v>
      </c>
      <c r="P104">
        <v>2</v>
      </c>
      <c r="Q104">
        <v>360200</v>
      </c>
      <c r="R104" s="2" t="s">
        <v>978</v>
      </c>
      <c r="S104">
        <v>3</v>
      </c>
      <c r="T104">
        <v>24</v>
      </c>
      <c r="U104" s="2" t="s">
        <v>1320</v>
      </c>
      <c r="V104" s="2" t="s">
        <v>1321</v>
      </c>
      <c r="W104">
        <v>1</v>
      </c>
      <c r="X104" s="2" t="s">
        <v>1322</v>
      </c>
      <c r="Y104" t="s">
        <v>407</v>
      </c>
    </row>
    <row r="105" spans="1:25">
      <c r="A105" t="s">
        <v>0</v>
      </c>
      <c r="B105" t="s">
        <v>408</v>
      </c>
      <c r="C105" t="s">
        <v>409</v>
      </c>
      <c r="D105" t="s">
        <v>410</v>
      </c>
      <c r="E105" s="1">
        <v>42787.687465277777</v>
      </c>
      <c r="F105" t="s">
        <v>411</v>
      </c>
      <c r="G105" s="2" t="s">
        <v>1323</v>
      </c>
      <c r="H105">
        <v>20</v>
      </c>
      <c r="I105" t="s">
        <v>410</v>
      </c>
      <c r="J105">
        <v>33</v>
      </c>
      <c r="K105">
        <v>5</v>
      </c>
      <c r="L105" t="s">
        <v>412</v>
      </c>
      <c r="M105">
        <v>2</v>
      </c>
      <c r="N105" s="2" t="s">
        <v>1324</v>
      </c>
      <c r="O105">
        <v>6000</v>
      </c>
      <c r="P105">
        <v>7</v>
      </c>
      <c r="Q105">
        <v>126500</v>
      </c>
      <c r="R105" s="2" t="s">
        <v>1325</v>
      </c>
      <c r="S105">
        <v>3</v>
      </c>
      <c r="T105">
        <v>24</v>
      </c>
      <c r="U105" s="2" t="s">
        <v>1326</v>
      </c>
      <c r="V105" s="2" t="s">
        <v>1327</v>
      </c>
      <c r="W105">
        <v>1</v>
      </c>
      <c r="X105" s="2" t="s">
        <v>1323</v>
      </c>
      <c r="Y105" t="s">
        <v>413</v>
      </c>
    </row>
    <row r="106" spans="1:25">
      <c r="A106" t="s">
        <v>0</v>
      </c>
      <c r="B106" t="s">
        <v>414</v>
      </c>
      <c r="C106" t="s">
        <v>415</v>
      </c>
      <c r="D106" t="s">
        <v>416</v>
      </c>
      <c r="E106" s="1">
        <v>42787.684942129628</v>
      </c>
      <c r="F106" t="s">
        <v>417</v>
      </c>
      <c r="G106" s="2" t="s">
        <v>1328</v>
      </c>
      <c r="H106">
        <v>20</v>
      </c>
      <c r="I106" t="s">
        <v>418</v>
      </c>
      <c r="J106">
        <v>35</v>
      </c>
      <c r="K106">
        <v>3</v>
      </c>
      <c r="L106" t="s">
        <v>419</v>
      </c>
      <c r="M106">
        <v>1</v>
      </c>
      <c r="N106" s="2" t="s">
        <v>1329</v>
      </c>
      <c r="O106">
        <v>6000</v>
      </c>
      <c r="P106">
        <v>7</v>
      </c>
      <c r="Q106">
        <v>277200</v>
      </c>
      <c r="R106" s="2" t="s">
        <v>1330</v>
      </c>
      <c r="S106">
        <v>3</v>
      </c>
      <c r="T106">
        <v>24</v>
      </c>
      <c r="U106" s="2" t="s">
        <v>1331</v>
      </c>
      <c r="V106" s="2" t="s">
        <v>1332</v>
      </c>
      <c r="W106">
        <v>1</v>
      </c>
      <c r="X106" s="2" t="s">
        <v>1333</v>
      </c>
      <c r="Y106" t="s">
        <v>420</v>
      </c>
    </row>
    <row r="107" spans="1:25">
      <c r="A107" t="s">
        <v>0</v>
      </c>
      <c r="B107" t="s">
        <v>421</v>
      </c>
      <c r="C107" t="s">
        <v>422</v>
      </c>
      <c r="D107" t="s">
        <v>423</v>
      </c>
      <c r="E107" s="1">
        <v>42787.627685185187</v>
      </c>
      <c r="F107" t="s">
        <v>424</v>
      </c>
      <c r="G107" s="2" t="s">
        <v>1334</v>
      </c>
      <c r="H107">
        <v>20</v>
      </c>
      <c r="I107" t="s">
        <v>425</v>
      </c>
      <c r="J107">
        <v>31</v>
      </c>
      <c r="K107">
        <v>3</v>
      </c>
      <c r="L107" t="s">
        <v>426</v>
      </c>
      <c r="M107">
        <v>2</v>
      </c>
      <c r="N107" s="2" t="s">
        <v>1335</v>
      </c>
      <c r="O107">
        <v>6000</v>
      </c>
      <c r="P107">
        <v>7</v>
      </c>
      <c r="Q107">
        <v>99000</v>
      </c>
      <c r="R107" s="2" t="s">
        <v>1336</v>
      </c>
      <c r="S107">
        <v>3</v>
      </c>
      <c r="T107">
        <v>24</v>
      </c>
      <c r="U107" s="2" t="s">
        <v>1337</v>
      </c>
      <c r="V107" s="2" t="s">
        <v>1338</v>
      </c>
      <c r="W107">
        <v>1</v>
      </c>
      <c r="X107" s="2" t="s">
        <v>1339</v>
      </c>
      <c r="Y107" t="s">
        <v>427</v>
      </c>
    </row>
    <row r="108" spans="1:25">
      <c r="A108" t="s">
        <v>0</v>
      </c>
      <c r="B108" t="s">
        <v>428</v>
      </c>
      <c r="C108" t="s">
        <v>429</v>
      </c>
      <c r="D108" t="s">
        <v>430</v>
      </c>
      <c r="E108" s="1">
        <v>42787.607407407406</v>
      </c>
      <c r="F108" t="s">
        <v>431</v>
      </c>
      <c r="G108" s="2" t="s">
        <v>1340</v>
      </c>
      <c r="H108">
        <v>20</v>
      </c>
      <c r="I108" t="s">
        <v>432</v>
      </c>
      <c r="J108">
        <v>27</v>
      </c>
      <c r="K108">
        <v>3</v>
      </c>
      <c r="L108" t="s">
        <v>433</v>
      </c>
      <c r="M108">
        <v>2</v>
      </c>
      <c r="N108" s="2" t="s">
        <v>1341</v>
      </c>
      <c r="O108">
        <v>6000</v>
      </c>
      <c r="P108">
        <v>14</v>
      </c>
      <c r="Q108">
        <v>106300</v>
      </c>
      <c r="R108" s="2" t="s">
        <v>1342</v>
      </c>
      <c r="S108">
        <v>3</v>
      </c>
      <c r="T108">
        <v>24</v>
      </c>
      <c r="U108" s="2" t="s">
        <v>1343</v>
      </c>
      <c r="V108" s="2" t="s">
        <v>1344</v>
      </c>
      <c r="W108">
        <v>1</v>
      </c>
      <c r="X108" s="2" t="s">
        <v>1345</v>
      </c>
      <c r="Y108" t="s">
        <v>434</v>
      </c>
    </row>
    <row r="109" spans="1:25">
      <c r="A109" t="s">
        <v>0</v>
      </c>
      <c r="B109" t="s">
        <v>428</v>
      </c>
      <c r="C109" t="s">
        <v>429</v>
      </c>
      <c r="D109" t="s">
        <v>430</v>
      </c>
      <c r="E109" s="1">
        <v>42787.599432870367</v>
      </c>
      <c r="F109" t="s">
        <v>431</v>
      </c>
      <c r="G109" s="2" t="s">
        <v>1340</v>
      </c>
      <c r="H109">
        <v>20</v>
      </c>
      <c r="I109" t="s">
        <v>432</v>
      </c>
      <c r="J109">
        <v>27</v>
      </c>
      <c r="K109">
        <v>3</v>
      </c>
      <c r="L109" t="s">
        <v>433</v>
      </c>
      <c r="M109">
        <v>2</v>
      </c>
      <c r="N109" s="2" t="s">
        <v>1346</v>
      </c>
      <c r="O109">
        <v>6000</v>
      </c>
      <c r="P109">
        <v>3</v>
      </c>
      <c r="Q109">
        <v>106300</v>
      </c>
      <c r="R109" s="2" t="s">
        <v>1342</v>
      </c>
      <c r="S109">
        <v>3</v>
      </c>
      <c r="T109">
        <v>24</v>
      </c>
      <c r="U109" s="2" t="s">
        <v>1343</v>
      </c>
      <c r="V109" s="2" t="s">
        <v>1347</v>
      </c>
      <c r="W109">
        <v>1</v>
      </c>
      <c r="X109" s="2" t="s">
        <v>1345</v>
      </c>
      <c r="Y109" t="s">
        <v>7</v>
      </c>
    </row>
    <row r="110" spans="1:25">
      <c r="A110" t="s">
        <v>0</v>
      </c>
      <c r="B110" t="s">
        <v>428</v>
      </c>
      <c r="C110" t="s">
        <v>429</v>
      </c>
      <c r="D110" t="s">
        <v>430</v>
      </c>
      <c r="E110" s="1">
        <v>42787.596354166664</v>
      </c>
      <c r="F110" t="s">
        <v>431</v>
      </c>
      <c r="G110" s="2" t="s">
        <v>1340</v>
      </c>
      <c r="H110">
        <v>20</v>
      </c>
      <c r="I110" t="s">
        <v>432</v>
      </c>
      <c r="J110">
        <v>27</v>
      </c>
      <c r="K110">
        <v>3</v>
      </c>
      <c r="L110" t="s">
        <v>433</v>
      </c>
      <c r="M110">
        <v>2</v>
      </c>
      <c r="N110" s="2" t="s">
        <v>1346</v>
      </c>
      <c r="O110">
        <v>6000</v>
      </c>
      <c r="P110">
        <v>3</v>
      </c>
      <c r="Q110">
        <v>106300</v>
      </c>
      <c r="R110" s="2" t="s">
        <v>1342</v>
      </c>
      <c r="S110">
        <v>3</v>
      </c>
      <c r="T110">
        <v>24</v>
      </c>
      <c r="U110" s="2" t="s">
        <v>1343</v>
      </c>
      <c r="V110" s="2" t="s">
        <v>1348</v>
      </c>
      <c r="W110">
        <v>1</v>
      </c>
      <c r="X110" s="2" t="s">
        <v>1345</v>
      </c>
      <c r="Y110" t="s">
        <v>7</v>
      </c>
    </row>
    <row r="111" spans="1:25">
      <c r="A111" t="s">
        <v>0</v>
      </c>
      <c r="B111" t="s">
        <v>435</v>
      </c>
      <c r="C111" t="s">
        <v>436</v>
      </c>
      <c r="D111" t="s">
        <v>437</v>
      </c>
      <c r="E111" s="1">
        <v>42787.515983796293</v>
      </c>
      <c r="F111" t="s">
        <v>438</v>
      </c>
      <c r="G111" s="2" t="s">
        <v>1349</v>
      </c>
      <c r="H111">
        <v>20</v>
      </c>
      <c r="I111" t="s">
        <v>439</v>
      </c>
      <c r="J111">
        <v>28</v>
      </c>
      <c r="K111">
        <v>2</v>
      </c>
      <c r="L111" t="s">
        <v>440</v>
      </c>
      <c r="M111">
        <v>1</v>
      </c>
      <c r="N111" s="2" t="s">
        <v>1350</v>
      </c>
      <c r="O111">
        <v>6000</v>
      </c>
      <c r="P111">
        <v>7</v>
      </c>
      <c r="Q111">
        <v>277200</v>
      </c>
      <c r="R111" s="2" t="s">
        <v>441</v>
      </c>
      <c r="S111">
        <v>3</v>
      </c>
      <c r="T111">
        <v>24</v>
      </c>
      <c r="U111" s="2" t="s">
        <v>442</v>
      </c>
      <c r="V111" s="2" t="s">
        <v>1351</v>
      </c>
      <c r="W111">
        <v>1</v>
      </c>
      <c r="X111" s="2" t="s">
        <v>1352</v>
      </c>
      <c r="Y111" t="s">
        <v>443</v>
      </c>
    </row>
    <row r="112" spans="1:25">
      <c r="A112" t="s">
        <v>0</v>
      </c>
      <c r="B112" t="s">
        <v>444</v>
      </c>
      <c r="C112" t="s">
        <v>445</v>
      </c>
      <c r="D112" t="s">
        <v>446</v>
      </c>
      <c r="E112" s="1">
        <v>42787.468472222223</v>
      </c>
      <c r="F112" t="s">
        <v>447</v>
      </c>
      <c r="G112" s="2" t="s">
        <v>1353</v>
      </c>
      <c r="H112">
        <v>20</v>
      </c>
      <c r="I112" t="s">
        <v>448</v>
      </c>
      <c r="J112">
        <v>43</v>
      </c>
      <c r="K112">
        <v>5</v>
      </c>
      <c r="L112" t="s">
        <v>449</v>
      </c>
      <c r="M112">
        <v>1</v>
      </c>
      <c r="N112" s="2" t="s">
        <v>1354</v>
      </c>
      <c r="O112">
        <v>6000</v>
      </c>
      <c r="P112">
        <v>7</v>
      </c>
      <c r="Q112">
        <v>99000</v>
      </c>
      <c r="R112" s="2" t="s">
        <v>978</v>
      </c>
      <c r="S112">
        <v>3</v>
      </c>
      <c r="T112">
        <v>24</v>
      </c>
      <c r="U112" s="2" t="s">
        <v>1355</v>
      </c>
      <c r="V112" s="2" t="s">
        <v>1356</v>
      </c>
      <c r="W112">
        <v>1</v>
      </c>
      <c r="X112" s="2" t="s">
        <v>1357</v>
      </c>
      <c r="Y112" t="s">
        <v>450</v>
      </c>
    </row>
    <row r="113" spans="1:25">
      <c r="A113" t="s">
        <v>0</v>
      </c>
      <c r="B113" t="s">
        <v>451</v>
      </c>
      <c r="C113" t="s">
        <v>452</v>
      </c>
      <c r="D113" t="s">
        <v>453</v>
      </c>
      <c r="E113" s="1">
        <v>42787.467349537037</v>
      </c>
      <c r="F113" t="s">
        <v>454</v>
      </c>
      <c r="G113" s="2" t="s">
        <v>1358</v>
      </c>
      <c r="H113">
        <v>20</v>
      </c>
      <c r="I113" t="s">
        <v>455</v>
      </c>
      <c r="J113">
        <v>25</v>
      </c>
      <c r="K113">
        <v>4</v>
      </c>
      <c r="L113" t="s">
        <v>456</v>
      </c>
      <c r="M113">
        <v>1</v>
      </c>
      <c r="N113" s="2" t="s">
        <v>1359</v>
      </c>
      <c r="O113">
        <v>6000</v>
      </c>
      <c r="P113">
        <v>7</v>
      </c>
      <c r="Q113">
        <v>277200</v>
      </c>
      <c r="R113" s="2" t="s">
        <v>1360</v>
      </c>
      <c r="S113">
        <v>3</v>
      </c>
      <c r="T113">
        <v>24</v>
      </c>
      <c r="U113" s="2" t="s">
        <v>457</v>
      </c>
      <c r="V113" s="2" t="s">
        <v>1361</v>
      </c>
      <c r="W113">
        <v>1</v>
      </c>
      <c r="X113" s="2" t="s">
        <v>1362</v>
      </c>
      <c r="Y113" t="s">
        <v>458</v>
      </c>
    </row>
    <row r="114" spans="1:25">
      <c r="A114" t="s">
        <v>0</v>
      </c>
      <c r="B114" t="s">
        <v>459</v>
      </c>
      <c r="C114" t="s">
        <v>460</v>
      </c>
      <c r="D114" t="s">
        <v>461</v>
      </c>
      <c r="E114" s="1">
        <v>42787.420567129629</v>
      </c>
      <c r="F114" t="s">
        <v>462</v>
      </c>
      <c r="G114" s="2" t="s">
        <v>1363</v>
      </c>
      <c r="H114">
        <v>20</v>
      </c>
      <c r="I114" t="s">
        <v>463</v>
      </c>
      <c r="J114">
        <v>31</v>
      </c>
      <c r="K114">
        <v>6</v>
      </c>
      <c r="L114" t="s">
        <v>464</v>
      </c>
      <c r="M114">
        <v>1</v>
      </c>
      <c r="N114" s="2" t="s">
        <v>1364</v>
      </c>
      <c r="O114">
        <v>6000</v>
      </c>
      <c r="P114">
        <v>7</v>
      </c>
      <c r="Q114">
        <v>106300</v>
      </c>
      <c r="R114" s="2" t="s">
        <v>1213</v>
      </c>
      <c r="S114">
        <v>3</v>
      </c>
      <c r="T114">
        <v>24</v>
      </c>
      <c r="U114" s="2" t="s">
        <v>1365</v>
      </c>
      <c r="V114" s="2" t="s">
        <v>1366</v>
      </c>
      <c r="W114">
        <v>1</v>
      </c>
      <c r="X114" s="2" t="s">
        <v>1363</v>
      </c>
      <c r="Y114" t="s">
        <v>465</v>
      </c>
    </row>
    <row r="115" spans="1:25">
      <c r="A115" t="s">
        <v>0</v>
      </c>
      <c r="B115" t="s">
        <v>466</v>
      </c>
      <c r="C115" t="s">
        <v>467</v>
      </c>
      <c r="D115" t="s">
        <v>468</v>
      </c>
      <c r="E115" s="1">
        <v>42785.664050925923</v>
      </c>
      <c r="F115" t="s">
        <v>469</v>
      </c>
      <c r="G115" s="2" t="s">
        <v>1367</v>
      </c>
      <c r="H115">
        <v>20</v>
      </c>
      <c r="I115" t="s">
        <v>470</v>
      </c>
      <c r="J115">
        <v>33</v>
      </c>
      <c r="K115">
        <v>2</v>
      </c>
      <c r="L115" t="s">
        <v>471</v>
      </c>
      <c r="M115">
        <v>1</v>
      </c>
      <c r="N115" s="2" t="s">
        <v>1368</v>
      </c>
      <c r="O115">
        <v>6000</v>
      </c>
      <c r="P115">
        <v>7</v>
      </c>
      <c r="Q115">
        <v>277200</v>
      </c>
      <c r="R115" s="2" t="s">
        <v>1369</v>
      </c>
      <c r="S115">
        <v>3</v>
      </c>
      <c r="T115">
        <v>24</v>
      </c>
      <c r="U115" s="2" t="s">
        <v>1370</v>
      </c>
      <c r="V115" s="2" t="s">
        <v>1371</v>
      </c>
      <c r="W115">
        <v>1</v>
      </c>
      <c r="X115" s="2" t="s">
        <v>1372</v>
      </c>
      <c r="Y115" t="s">
        <v>472</v>
      </c>
    </row>
    <row r="116" spans="1:25">
      <c r="A116" t="s">
        <v>0</v>
      </c>
      <c r="B116" t="s">
        <v>473</v>
      </c>
      <c r="C116" t="s">
        <v>474</v>
      </c>
      <c r="D116" t="s">
        <v>475</v>
      </c>
      <c r="E116" s="1">
        <v>42785.660578703704</v>
      </c>
      <c r="F116" t="s">
        <v>476</v>
      </c>
      <c r="G116" s="2" t="s">
        <v>1373</v>
      </c>
      <c r="H116">
        <v>20</v>
      </c>
      <c r="I116" t="s">
        <v>477</v>
      </c>
      <c r="J116">
        <v>30</v>
      </c>
      <c r="K116">
        <v>6</v>
      </c>
      <c r="L116" t="s">
        <v>478</v>
      </c>
      <c r="M116">
        <v>2</v>
      </c>
      <c r="N116" s="2" t="s">
        <v>1374</v>
      </c>
      <c r="O116">
        <v>6000</v>
      </c>
      <c r="P116">
        <v>7</v>
      </c>
      <c r="Q116">
        <v>277200</v>
      </c>
      <c r="R116" s="2" t="s">
        <v>1213</v>
      </c>
      <c r="S116">
        <v>3</v>
      </c>
      <c r="T116">
        <v>24</v>
      </c>
      <c r="U116" s="2" t="s">
        <v>1375</v>
      </c>
      <c r="V116" s="2" t="s">
        <v>1376</v>
      </c>
      <c r="W116">
        <v>1</v>
      </c>
      <c r="X116" s="2" t="s">
        <v>1377</v>
      </c>
      <c r="Y116" t="s">
        <v>479</v>
      </c>
    </row>
    <row r="117" spans="1:25">
      <c r="A117" t="s">
        <v>0</v>
      </c>
      <c r="B117" t="s">
        <v>480</v>
      </c>
      <c r="C117" t="s">
        <v>481</v>
      </c>
      <c r="D117" t="s">
        <v>482</v>
      </c>
      <c r="E117" s="1">
        <v>42785.532013888886</v>
      </c>
      <c r="F117" t="s">
        <v>483</v>
      </c>
      <c r="G117" s="2" t="s">
        <v>1378</v>
      </c>
      <c r="H117">
        <v>20</v>
      </c>
      <c r="I117" t="s">
        <v>484</v>
      </c>
      <c r="J117">
        <v>34</v>
      </c>
      <c r="K117">
        <v>6</v>
      </c>
      <c r="L117" t="s">
        <v>485</v>
      </c>
      <c r="M117">
        <v>1</v>
      </c>
      <c r="N117" s="2" t="s">
        <v>1379</v>
      </c>
      <c r="O117">
        <v>6000</v>
      </c>
      <c r="P117">
        <v>7</v>
      </c>
      <c r="Q117">
        <v>148500</v>
      </c>
      <c r="R117" s="2" t="s">
        <v>1380</v>
      </c>
      <c r="S117">
        <v>3</v>
      </c>
      <c r="T117">
        <v>24</v>
      </c>
      <c r="U117" s="2" t="s">
        <v>1381</v>
      </c>
      <c r="V117" s="2" t="s">
        <v>1382</v>
      </c>
      <c r="W117">
        <v>1</v>
      </c>
      <c r="X117" s="2" t="s">
        <v>1383</v>
      </c>
      <c r="Y117" t="s">
        <v>486</v>
      </c>
    </row>
    <row r="118" spans="1:25">
      <c r="A118" t="s">
        <v>0</v>
      </c>
      <c r="B118" t="s">
        <v>435</v>
      </c>
      <c r="C118" t="s">
        <v>436</v>
      </c>
      <c r="D118" t="s">
        <v>437</v>
      </c>
      <c r="E118" s="1">
        <v>42784.736562500002</v>
      </c>
      <c r="F118" t="s">
        <v>438</v>
      </c>
      <c r="G118" s="2" t="s">
        <v>1349</v>
      </c>
      <c r="H118">
        <v>20</v>
      </c>
      <c r="I118" t="s">
        <v>439</v>
      </c>
      <c r="J118">
        <v>28</v>
      </c>
      <c r="K118">
        <v>2</v>
      </c>
      <c r="L118" t="s">
        <v>440</v>
      </c>
      <c r="M118">
        <v>1</v>
      </c>
      <c r="N118" s="2" t="s">
        <v>1350</v>
      </c>
      <c r="O118">
        <v>6000</v>
      </c>
      <c r="P118">
        <v>3</v>
      </c>
      <c r="Q118">
        <v>277200</v>
      </c>
      <c r="R118" s="2" t="s">
        <v>441</v>
      </c>
      <c r="S118">
        <v>3</v>
      </c>
      <c r="T118">
        <v>24</v>
      </c>
      <c r="U118" s="2" t="s">
        <v>442</v>
      </c>
      <c r="V118" s="2" t="s">
        <v>1384</v>
      </c>
      <c r="W118">
        <v>1</v>
      </c>
      <c r="X118" s="2" t="s">
        <v>1352</v>
      </c>
      <c r="Y118" t="s">
        <v>226</v>
      </c>
    </row>
    <row r="119" spans="1:25">
      <c r="A119" t="s">
        <v>0</v>
      </c>
      <c r="B119" t="s">
        <v>487</v>
      </c>
      <c r="C119" t="s">
        <v>488</v>
      </c>
      <c r="D119" t="s">
        <v>489</v>
      </c>
      <c r="E119" s="1">
        <v>42784.49659722222</v>
      </c>
      <c r="F119" t="s">
        <v>490</v>
      </c>
      <c r="G119" s="2" t="s">
        <v>1385</v>
      </c>
      <c r="H119">
        <v>20</v>
      </c>
      <c r="I119" t="s">
        <v>491</v>
      </c>
      <c r="J119">
        <v>31</v>
      </c>
      <c r="K119">
        <v>6</v>
      </c>
      <c r="L119" t="s">
        <v>492</v>
      </c>
      <c r="M119">
        <v>1</v>
      </c>
      <c r="N119" s="2" t="s">
        <v>1386</v>
      </c>
      <c r="O119">
        <v>6000</v>
      </c>
      <c r="P119">
        <v>3</v>
      </c>
      <c r="Q119">
        <v>99000</v>
      </c>
      <c r="R119" s="2" t="s">
        <v>1387</v>
      </c>
      <c r="S119">
        <v>3</v>
      </c>
      <c r="T119">
        <v>24</v>
      </c>
      <c r="U119" s="2" t="s">
        <v>1388</v>
      </c>
      <c r="V119" s="2" t="s">
        <v>1389</v>
      </c>
      <c r="W119">
        <v>1</v>
      </c>
      <c r="X119" s="2" t="s">
        <v>1390</v>
      </c>
      <c r="Y119" t="s">
        <v>26</v>
      </c>
    </row>
    <row r="120" spans="1:25">
      <c r="A120" t="s">
        <v>0</v>
      </c>
      <c r="B120" t="s">
        <v>493</v>
      </c>
      <c r="C120" t="s">
        <v>494</v>
      </c>
      <c r="D120" t="s">
        <v>495</v>
      </c>
      <c r="E120" s="1">
        <v>42783.737650462965</v>
      </c>
      <c r="F120" t="s">
        <v>496</v>
      </c>
      <c r="G120" s="2" t="s">
        <v>1391</v>
      </c>
      <c r="H120">
        <v>20</v>
      </c>
      <c r="I120" t="s">
        <v>497</v>
      </c>
      <c r="J120">
        <v>39</v>
      </c>
      <c r="K120">
        <v>1</v>
      </c>
      <c r="L120" t="s">
        <v>498</v>
      </c>
      <c r="M120">
        <v>1</v>
      </c>
      <c r="N120" s="2" t="s">
        <v>1392</v>
      </c>
      <c r="O120">
        <v>6000</v>
      </c>
      <c r="P120">
        <v>7</v>
      </c>
      <c r="Q120">
        <v>99000</v>
      </c>
      <c r="R120" s="2" t="s">
        <v>1393</v>
      </c>
      <c r="S120">
        <v>3</v>
      </c>
      <c r="T120">
        <v>24</v>
      </c>
      <c r="U120" s="2" t="s">
        <v>1394</v>
      </c>
      <c r="V120" s="2" t="s">
        <v>1395</v>
      </c>
      <c r="W120">
        <v>1</v>
      </c>
      <c r="X120" s="2" t="s">
        <v>1396</v>
      </c>
      <c r="Y120" t="s">
        <v>499</v>
      </c>
    </row>
    <row r="121" spans="1:25">
      <c r="A121" t="s">
        <v>0</v>
      </c>
      <c r="B121" t="s">
        <v>435</v>
      </c>
      <c r="C121" t="s">
        <v>436</v>
      </c>
      <c r="D121" t="s">
        <v>437</v>
      </c>
      <c r="E121" s="1">
        <v>42783.503854166665</v>
      </c>
      <c r="F121" t="s">
        <v>438</v>
      </c>
      <c r="G121" s="2" t="s">
        <v>1349</v>
      </c>
      <c r="H121">
        <v>20</v>
      </c>
      <c r="I121" t="s">
        <v>439</v>
      </c>
      <c r="J121">
        <v>28</v>
      </c>
      <c r="K121">
        <v>2</v>
      </c>
      <c r="L121" t="s">
        <v>440</v>
      </c>
      <c r="M121">
        <v>1</v>
      </c>
      <c r="N121" s="2" t="s">
        <v>1350</v>
      </c>
      <c r="O121">
        <v>6000</v>
      </c>
      <c r="P121">
        <v>3</v>
      </c>
      <c r="Q121">
        <v>277200</v>
      </c>
      <c r="R121" s="2" t="s">
        <v>441</v>
      </c>
      <c r="S121">
        <v>3</v>
      </c>
      <c r="T121">
        <v>24</v>
      </c>
      <c r="U121" s="2" t="s">
        <v>442</v>
      </c>
      <c r="V121" s="2" t="s">
        <v>1397</v>
      </c>
      <c r="W121">
        <v>1</v>
      </c>
      <c r="X121" s="2" t="s">
        <v>1352</v>
      </c>
      <c r="Y121" t="s">
        <v>226</v>
      </c>
    </row>
    <row r="122" spans="1:25">
      <c r="A122" t="s">
        <v>0</v>
      </c>
      <c r="B122" t="s">
        <v>435</v>
      </c>
      <c r="C122" t="s">
        <v>436</v>
      </c>
      <c r="D122" t="s">
        <v>437</v>
      </c>
      <c r="E122" s="1">
        <v>42783.495555555557</v>
      </c>
      <c r="F122" t="s">
        <v>438</v>
      </c>
      <c r="G122" s="2" t="s">
        <v>1349</v>
      </c>
      <c r="H122">
        <v>20</v>
      </c>
      <c r="I122" t="s">
        <v>439</v>
      </c>
      <c r="J122">
        <v>28</v>
      </c>
      <c r="K122">
        <v>2</v>
      </c>
      <c r="L122" t="s">
        <v>440</v>
      </c>
      <c r="M122">
        <v>1</v>
      </c>
      <c r="N122" s="2" t="s">
        <v>1398</v>
      </c>
      <c r="O122">
        <v>6000</v>
      </c>
      <c r="P122">
        <v>3</v>
      </c>
      <c r="Q122">
        <v>277200</v>
      </c>
      <c r="R122" s="2" t="s">
        <v>441</v>
      </c>
      <c r="S122">
        <v>3</v>
      </c>
      <c r="T122">
        <v>24</v>
      </c>
      <c r="U122" s="2" t="s">
        <v>442</v>
      </c>
      <c r="V122" s="2" t="s">
        <v>1399</v>
      </c>
      <c r="W122">
        <v>1</v>
      </c>
      <c r="X122" s="2" t="s">
        <v>1352</v>
      </c>
      <c r="Y122" t="s">
        <v>7</v>
      </c>
    </row>
    <row r="123" spans="1:25">
      <c r="A123" t="s">
        <v>0</v>
      </c>
      <c r="B123" t="s">
        <v>500</v>
      </c>
      <c r="C123" t="s">
        <v>501</v>
      </c>
      <c r="D123" t="s">
        <v>501</v>
      </c>
      <c r="E123" s="1">
        <v>42783.494074074071</v>
      </c>
      <c r="F123" t="s">
        <v>502</v>
      </c>
      <c r="G123" s="2" t="s">
        <v>1400</v>
      </c>
      <c r="H123">
        <v>20</v>
      </c>
      <c r="I123" t="s">
        <v>501</v>
      </c>
      <c r="J123">
        <v>35</v>
      </c>
      <c r="K123">
        <v>3</v>
      </c>
      <c r="L123" t="s">
        <v>503</v>
      </c>
      <c r="M123">
        <v>1</v>
      </c>
      <c r="N123" s="2" t="s">
        <v>1401</v>
      </c>
      <c r="O123">
        <v>6000</v>
      </c>
      <c r="P123">
        <v>7</v>
      </c>
      <c r="Q123">
        <v>277200</v>
      </c>
      <c r="R123" s="2" t="s">
        <v>1402</v>
      </c>
      <c r="S123">
        <v>3</v>
      </c>
      <c r="T123">
        <v>24</v>
      </c>
      <c r="U123" s="2" t="s">
        <v>1403</v>
      </c>
      <c r="V123" s="2" t="s">
        <v>1404</v>
      </c>
      <c r="W123">
        <v>1</v>
      </c>
      <c r="X123" s="2" t="s">
        <v>1405</v>
      </c>
      <c r="Y123" t="s">
        <v>504</v>
      </c>
    </row>
    <row r="124" spans="1:25">
      <c r="A124" t="s">
        <v>0</v>
      </c>
      <c r="B124" t="s">
        <v>435</v>
      </c>
      <c r="C124" t="s">
        <v>436</v>
      </c>
      <c r="D124" t="s">
        <v>437</v>
      </c>
      <c r="E124" s="1">
        <v>42783.480532407404</v>
      </c>
      <c r="F124" t="s">
        <v>438</v>
      </c>
      <c r="G124" s="2" t="s">
        <v>1349</v>
      </c>
      <c r="H124">
        <v>20</v>
      </c>
      <c r="I124" t="s">
        <v>439</v>
      </c>
      <c r="J124">
        <v>28</v>
      </c>
      <c r="K124">
        <v>2</v>
      </c>
      <c r="L124" t="s">
        <v>440</v>
      </c>
      <c r="M124">
        <v>1</v>
      </c>
      <c r="N124" s="2" t="s">
        <v>1350</v>
      </c>
      <c r="O124">
        <v>6000</v>
      </c>
      <c r="P124">
        <v>3</v>
      </c>
      <c r="Q124">
        <v>277200</v>
      </c>
      <c r="R124" s="2" t="s">
        <v>441</v>
      </c>
      <c r="S124">
        <v>3</v>
      </c>
      <c r="T124">
        <v>24</v>
      </c>
      <c r="U124" s="2" t="s">
        <v>442</v>
      </c>
      <c r="V124" s="2" t="s">
        <v>1406</v>
      </c>
      <c r="W124">
        <v>1</v>
      </c>
      <c r="X124" s="2" t="s">
        <v>1352</v>
      </c>
      <c r="Y124" t="s">
        <v>226</v>
      </c>
    </row>
    <row r="125" spans="1:25">
      <c r="A125" t="s">
        <v>0</v>
      </c>
      <c r="B125" t="s">
        <v>505</v>
      </c>
      <c r="C125" t="s">
        <v>506</v>
      </c>
      <c r="D125" t="s">
        <v>507</v>
      </c>
      <c r="E125" s="1">
        <v>42783.468680555554</v>
      </c>
      <c r="F125" t="s">
        <v>508</v>
      </c>
      <c r="G125" s="2" t="s">
        <v>1407</v>
      </c>
      <c r="H125">
        <v>20</v>
      </c>
      <c r="I125" t="s">
        <v>509</v>
      </c>
      <c r="J125">
        <v>35</v>
      </c>
      <c r="K125">
        <v>4</v>
      </c>
      <c r="L125" t="s">
        <v>510</v>
      </c>
      <c r="M125">
        <v>1</v>
      </c>
      <c r="N125" s="2" t="s">
        <v>1408</v>
      </c>
      <c r="O125">
        <v>6000</v>
      </c>
      <c r="P125">
        <v>7</v>
      </c>
      <c r="Q125">
        <v>126500</v>
      </c>
      <c r="R125" s="2" t="s">
        <v>1213</v>
      </c>
      <c r="S125">
        <v>3</v>
      </c>
      <c r="T125">
        <v>24</v>
      </c>
      <c r="U125" s="2" t="s">
        <v>1409</v>
      </c>
      <c r="V125" s="2" t="s">
        <v>1410</v>
      </c>
      <c r="W125">
        <v>1</v>
      </c>
      <c r="X125" s="2" t="s">
        <v>1407</v>
      </c>
      <c r="Y125" t="s">
        <v>47</v>
      </c>
    </row>
    <row r="126" spans="1:25">
      <c r="A126" t="s">
        <v>0</v>
      </c>
      <c r="B126" t="s">
        <v>435</v>
      </c>
      <c r="C126" t="s">
        <v>436</v>
      </c>
      <c r="D126" t="s">
        <v>437</v>
      </c>
      <c r="E126" s="1">
        <v>42783.443576388891</v>
      </c>
      <c r="F126" t="s">
        <v>438</v>
      </c>
      <c r="G126" s="2" t="s">
        <v>1349</v>
      </c>
      <c r="H126">
        <v>20</v>
      </c>
      <c r="I126" t="s">
        <v>439</v>
      </c>
      <c r="J126">
        <v>28</v>
      </c>
      <c r="K126">
        <v>2</v>
      </c>
      <c r="L126" t="s">
        <v>440</v>
      </c>
      <c r="M126">
        <v>1</v>
      </c>
      <c r="N126" s="2" t="s">
        <v>1350</v>
      </c>
      <c r="O126">
        <v>6000</v>
      </c>
      <c r="P126">
        <v>3</v>
      </c>
      <c r="Q126">
        <v>277200</v>
      </c>
      <c r="R126" s="2" t="s">
        <v>441</v>
      </c>
      <c r="S126">
        <v>3</v>
      </c>
      <c r="T126">
        <v>24</v>
      </c>
      <c r="U126" s="2" t="s">
        <v>442</v>
      </c>
      <c r="V126" s="2" t="s">
        <v>1411</v>
      </c>
      <c r="W126">
        <v>1</v>
      </c>
      <c r="X126" s="2" t="s">
        <v>1352</v>
      </c>
      <c r="Y126" t="s">
        <v>26</v>
      </c>
    </row>
    <row r="127" spans="1:25">
      <c r="A127" t="s">
        <v>0</v>
      </c>
      <c r="B127" t="s">
        <v>500</v>
      </c>
      <c r="C127" t="s">
        <v>501</v>
      </c>
      <c r="D127" t="s">
        <v>501</v>
      </c>
      <c r="E127" s="1">
        <v>42783.40729166667</v>
      </c>
      <c r="F127" t="s">
        <v>502</v>
      </c>
      <c r="G127" s="2" t="s">
        <v>1400</v>
      </c>
      <c r="H127">
        <v>20</v>
      </c>
      <c r="I127" t="s">
        <v>501</v>
      </c>
      <c r="J127">
        <v>35</v>
      </c>
      <c r="K127">
        <v>3</v>
      </c>
      <c r="L127" t="s">
        <v>503</v>
      </c>
      <c r="M127">
        <v>1</v>
      </c>
      <c r="N127" s="2" t="s">
        <v>1412</v>
      </c>
      <c r="O127">
        <v>6000</v>
      </c>
      <c r="P127">
        <v>3</v>
      </c>
      <c r="Q127">
        <v>277200</v>
      </c>
      <c r="R127" s="2" t="s">
        <v>1402</v>
      </c>
      <c r="S127">
        <v>3</v>
      </c>
      <c r="T127">
        <v>24</v>
      </c>
      <c r="U127" s="2" t="s">
        <v>1403</v>
      </c>
      <c r="V127" s="2" t="s">
        <v>1413</v>
      </c>
      <c r="W127">
        <v>1</v>
      </c>
      <c r="X127" s="2" t="s">
        <v>1414</v>
      </c>
      <c r="Y127" t="s">
        <v>26</v>
      </c>
    </row>
    <row r="128" spans="1:25">
      <c r="A128" t="s">
        <v>0</v>
      </c>
      <c r="B128" t="s">
        <v>500</v>
      </c>
      <c r="C128" t="s">
        <v>501</v>
      </c>
      <c r="D128" t="s">
        <v>501</v>
      </c>
      <c r="E128" s="1">
        <v>42782.714849537035</v>
      </c>
      <c r="F128" t="s">
        <v>502</v>
      </c>
      <c r="G128" s="2" t="s">
        <v>1400</v>
      </c>
      <c r="H128">
        <v>20</v>
      </c>
      <c r="I128" t="s">
        <v>501</v>
      </c>
      <c r="J128">
        <v>35</v>
      </c>
      <c r="K128">
        <v>3</v>
      </c>
      <c r="L128" t="s">
        <v>503</v>
      </c>
      <c r="M128">
        <v>1</v>
      </c>
      <c r="N128" s="2" t="s">
        <v>1412</v>
      </c>
      <c r="O128">
        <v>6000</v>
      </c>
      <c r="P128">
        <v>3</v>
      </c>
      <c r="Q128">
        <v>277200</v>
      </c>
      <c r="R128" s="2" t="s">
        <v>1402</v>
      </c>
      <c r="S128">
        <v>3</v>
      </c>
      <c r="T128">
        <v>24</v>
      </c>
      <c r="U128" s="2" t="s">
        <v>1403</v>
      </c>
      <c r="V128" s="2" t="s">
        <v>1415</v>
      </c>
      <c r="W128">
        <v>1</v>
      </c>
      <c r="X128" s="2" t="s">
        <v>1414</v>
      </c>
      <c r="Y128" t="s">
        <v>218</v>
      </c>
    </row>
    <row r="129" spans="1:25">
      <c r="A129" t="s">
        <v>0</v>
      </c>
      <c r="B129" t="s">
        <v>511</v>
      </c>
      <c r="C129" t="s">
        <v>512</v>
      </c>
      <c r="D129" t="s">
        <v>513</v>
      </c>
      <c r="E129" s="1">
        <v>42782.696053240739</v>
      </c>
      <c r="F129" t="s">
        <v>514</v>
      </c>
      <c r="G129" s="2" t="s">
        <v>1416</v>
      </c>
      <c r="H129">
        <v>20</v>
      </c>
      <c r="I129" t="s">
        <v>515</v>
      </c>
      <c r="J129">
        <v>36</v>
      </c>
      <c r="K129">
        <v>6</v>
      </c>
      <c r="L129" t="s">
        <v>516</v>
      </c>
      <c r="M129">
        <v>1</v>
      </c>
      <c r="N129" s="2" t="s">
        <v>1417</v>
      </c>
      <c r="O129">
        <v>6000</v>
      </c>
      <c r="P129">
        <v>7</v>
      </c>
      <c r="Q129">
        <v>99000</v>
      </c>
      <c r="R129" s="2" t="s">
        <v>1213</v>
      </c>
      <c r="S129">
        <v>3</v>
      </c>
      <c r="T129">
        <v>24</v>
      </c>
      <c r="U129" s="2" t="s">
        <v>1418</v>
      </c>
      <c r="V129" s="2" t="s">
        <v>1419</v>
      </c>
      <c r="W129">
        <v>1</v>
      </c>
      <c r="X129" s="2" t="s">
        <v>1420</v>
      </c>
      <c r="Y129" t="s">
        <v>517</v>
      </c>
    </row>
    <row r="130" spans="1:25">
      <c r="A130" t="s">
        <v>0</v>
      </c>
      <c r="B130" t="s">
        <v>518</v>
      </c>
      <c r="C130" t="s">
        <v>519</v>
      </c>
      <c r="D130" t="s">
        <v>520</v>
      </c>
      <c r="E130" s="1">
        <v>42782.661134259259</v>
      </c>
      <c r="F130" t="s">
        <v>521</v>
      </c>
      <c r="G130" s="2" t="s">
        <v>1421</v>
      </c>
      <c r="H130">
        <v>20</v>
      </c>
      <c r="I130" t="s">
        <v>522</v>
      </c>
      <c r="J130">
        <v>35</v>
      </c>
      <c r="K130">
        <v>2</v>
      </c>
      <c r="L130" t="s">
        <v>523</v>
      </c>
      <c r="M130">
        <v>1</v>
      </c>
      <c r="N130" s="2" t="s">
        <v>1422</v>
      </c>
      <c r="O130">
        <v>6000</v>
      </c>
      <c r="P130">
        <v>3</v>
      </c>
      <c r="Q130">
        <v>106300</v>
      </c>
      <c r="R130" s="2" t="s">
        <v>1213</v>
      </c>
      <c r="S130">
        <v>3</v>
      </c>
      <c r="T130">
        <v>24</v>
      </c>
      <c r="U130" s="2" t="s">
        <v>1423</v>
      </c>
      <c r="V130" s="2" t="s">
        <v>1424</v>
      </c>
      <c r="W130">
        <v>1</v>
      </c>
      <c r="X130" s="2" t="s">
        <v>1425</v>
      </c>
      <c r="Y130" t="s">
        <v>524</v>
      </c>
    </row>
    <row r="131" spans="1:25">
      <c r="A131" t="s">
        <v>0</v>
      </c>
      <c r="B131" t="s">
        <v>525</v>
      </c>
      <c r="C131" t="s">
        <v>526</v>
      </c>
      <c r="D131" t="s">
        <v>527</v>
      </c>
      <c r="E131" s="1">
        <v>42782.573194444441</v>
      </c>
      <c r="F131" t="s">
        <v>528</v>
      </c>
      <c r="G131" s="2" t="s">
        <v>1426</v>
      </c>
      <c r="H131">
        <v>20</v>
      </c>
      <c r="I131" t="s">
        <v>529</v>
      </c>
      <c r="J131">
        <v>27</v>
      </c>
      <c r="K131">
        <v>4</v>
      </c>
      <c r="L131" t="s">
        <v>530</v>
      </c>
      <c r="M131">
        <v>1</v>
      </c>
      <c r="N131" s="2" t="s">
        <v>1427</v>
      </c>
      <c r="O131">
        <v>6000</v>
      </c>
      <c r="P131">
        <v>7</v>
      </c>
      <c r="Q131">
        <v>277200</v>
      </c>
      <c r="R131" s="2" t="s">
        <v>1428</v>
      </c>
      <c r="S131">
        <v>3</v>
      </c>
      <c r="T131">
        <v>24</v>
      </c>
      <c r="U131" s="2" t="s">
        <v>1429</v>
      </c>
      <c r="V131" s="2" t="s">
        <v>1430</v>
      </c>
      <c r="W131">
        <v>1</v>
      </c>
      <c r="X131" s="2" t="s">
        <v>1431</v>
      </c>
      <c r="Y131" t="s">
        <v>531</v>
      </c>
    </row>
    <row r="132" spans="1:25">
      <c r="A132" t="s">
        <v>0</v>
      </c>
      <c r="B132" t="s">
        <v>435</v>
      </c>
      <c r="C132" t="s">
        <v>436</v>
      </c>
      <c r="D132" t="s">
        <v>437</v>
      </c>
      <c r="E132" s="1">
        <v>42782.507789351854</v>
      </c>
      <c r="F132" t="s">
        <v>438</v>
      </c>
      <c r="G132" s="2" t="s">
        <v>1349</v>
      </c>
      <c r="H132">
        <v>20</v>
      </c>
      <c r="I132" t="s">
        <v>439</v>
      </c>
      <c r="J132">
        <v>28</v>
      </c>
      <c r="K132">
        <v>2</v>
      </c>
      <c r="L132" t="s">
        <v>440</v>
      </c>
      <c r="M132">
        <v>1</v>
      </c>
      <c r="N132" s="2" t="s">
        <v>1350</v>
      </c>
      <c r="O132">
        <v>6000</v>
      </c>
      <c r="P132">
        <v>3</v>
      </c>
      <c r="Q132">
        <v>277200</v>
      </c>
      <c r="R132" s="2" t="s">
        <v>441</v>
      </c>
      <c r="S132">
        <v>3</v>
      </c>
      <c r="T132">
        <v>24</v>
      </c>
      <c r="U132" s="2" t="s">
        <v>442</v>
      </c>
      <c r="V132" s="2" t="s">
        <v>1432</v>
      </c>
      <c r="W132">
        <v>1</v>
      </c>
      <c r="X132" s="2" t="s">
        <v>1352</v>
      </c>
      <c r="Y132" t="s">
        <v>226</v>
      </c>
    </row>
    <row r="133" spans="1:25">
      <c r="A133" t="s">
        <v>0</v>
      </c>
      <c r="B133" t="s">
        <v>435</v>
      </c>
      <c r="C133" t="s">
        <v>436</v>
      </c>
      <c r="D133" t="s">
        <v>437</v>
      </c>
      <c r="E133" s="1">
        <v>42782.502870370372</v>
      </c>
      <c r="F133" t="s">
        <v>438</v>
      </c>
      <c r="G133" s="2" t="s">
        <v>1349</v>
      </c>
      <c r="H133">
        <v>20</v>
      </c>
      <c r="I133" t="s">
        <v>439</v>
      </c>
      <c r="J133">
        <v>28</v>
      </c>
      <c r="K133">
        <v>2</v>
      </c>
      <c r="L133" t="s">
        <v>440</v>
      </c>
      <c r="M133">
        <v>1</v>
      </c>
      <c r="N133" s="2" t="s">
        <v>1398</v>
      </c>
      <c r="O133">
        <v>6000</v>
      </c>
      <c r="P133">
        <v>3</v>
      </c>
      <c r="Q133">
        <v>277200</v>
      </c>
      <c r="R133" s="2" t="s">
        <v>441</v>
      </c>
      <c r="S133">
        <v>3</v>
      </c>
      <c r="T133">
        <v>24</v>
      </c>
      <c r="U133" s="2" t="s">
        <v>442</v>
      </c>
      <c r="V133" s="2" t="s">
        <v>1433</v>
      </c>
      <c r="W133">
        <v>1</v>
      </c>
      <c r="X133" s="2" t="s">
        <v>1352</v>
      </c>
      <c r="Y133" t="s">
        <v>7</v>
      </c>
    </row>
    <row r="134" spans="1:25">
      <c r="A134" t="s">
        <v>0</v>
      </c>
      <c r="B134" t="s">
        <v>435</v>
      </c>
      <c r="C134" t="s">
        <v>436</v>
      </c>
      <c r="D134" t="s">
        <v>437</v>
      </c>
      <c r="E134" s="1">
        <v>42782.498773148145</v>
      </c>
      <c r="F134" t="s">
        <v>438</v>
      </c>
      <c r="G134" s="2" t="s">
        <v>1349</v>
      </c>
      <c r="H134">
        <v>20</v>
      </c>
      <c r="I134" t="s">
        <v>439</v>
      </c>
      <c r="J134">
        <v>28</v>
      </c>
      <c r="K134">
        <v>2</v>
      </c>
      <c r="L134" t="s">
        <v>440</v>
      </c>
      <c r="M134">
        <v>1</v>
      </c>
      <c r="N134" s="2" t="s">
        <v>1350</v>
      </c>
      <c r="O134">
        <v>6000</v>
      </c>
      <c r="P134">
        <v>3</v>
      </c>
      <c r="Q134">
        <v>277200</v>
      </c>
      <c r="R134" s="2" t="s">
        <v>441</v>
      </c>
      <c r="S134">
        <v>3</v>
      </c>
      <c r="T134">
        <v>24</v>
      </c>
      <c r="U134" s="2" t="s">
        <v>442</v>
      </c>
      <c r="V134" s="2" t="s">
        <v>1434</v>
      </c>
      <c r="W134">
        <v>1</v>
      </c>
      <c r="X134" s="2" t="s">
        <v>1352</v>
      </c>
      <c r="Y134" t="s">
        <v>226</v>
      </c>
    </row>
    <row r="135" spans="1:25">
      <c r="A135" t="s">
        <v>0</v>
      </c>
      <c r="B135" t="s">
        <v>435</v>
      </c>
      <c r="C135" t="s">
        <v>436</v>
      </c>
      <c r="D135" t="s">
        <v>437</v>
      </c>
      <c r="E135" s="1">
        <v>42782.476111111115</v>
      </c>
      <c r="F135" t="s">
        <v>438</v>
      </c>
      <c r="G135" s="2" t="s">
        <v>1349</v>
      </c>
      <c r="H135">
        <v>20</v>
      </c>
      <c r="I135" t="s">
        <v>439</v>
      </c>
      <c r="J135">
        <v>28</v>
      </c>
      <c r="K135">
        <v>2</v>
      </c>
      <c r="L135" t="s">
        <v>440</v>
      </c>
      <c r="M135">
        <v>1</v>
      </c>
      <c r="N135" s="2" t="s">
        <v>1350</v>
      </c>
      <c r="O135">
        <v>6000</v>
      </c>
      <c r="P135">
        <v>3</v>
      </c>
      <c r="Q135">
        <v>277200</v>
      </c>
      <c r="R135" s="2" t="s">
        <v>441</v>
      </c>
      <c r="S135">
        <v>3</v>
      </c>
      <c r="T135">
        <v>24</v>
      </c>
      <c r="U135" s="2" t="s">
        <v>442</v>
      </c>
      <c r="V135" s="2" t="s">
        <v>1435</v>
      </c>
      <c r="W135">
        <v>1</v>
      </c>
      <c r="X135" s="2" t="s">
        <v>1352</v>
      </c>
      <c r="Y135" t="s">
        <v>226</v>
      </c>
    </row>
    <row r="136" spans="1:25">
      <c r="A136" t="s">
        <v>0</v>
      </c>
      <c r="B136" t="s">
        <v>500</v>
      </c>
      <c r="C136" t="s">
        <v>501</v>
      </c>
      <c r="D136" t="s">
        <v>501</v>
      </c>
      <c r="E136" s="1">
        <v>42781.607430555552</v>
      </c>
      <c r="F136" t="s">
        <v>502</v>
      </c>
      <c r="G136" s="2" t="s">
        <v>1400</v>
      </c>
      <c r="H136">
        <v>20</v>
      </c>
      <c r="I136" t="s">
        <v>501</v>
      </c>
      <c r="J136">
        <v>35</v>
      </c>
      <c r="K136">
        <v>3</v>
      </c>
      <c r="L136" t="s">
        <v>503</v>
      </c>
      <c r="M136">
        <v>1</v>
      </c>
      <c r="N136" s="2" t="s">
        <v>1436</v>
      </c>
      <c r="O136">
        <v>6000</v>
      </c>
      <c r="P136">
        <v>3</v>
      </c>
      <c r="Q136">
        <v>277200</v>
      </c>
      <c r="R136" s="2" t="s">
        <v>1402</v>
      </c>
      <c r="S136">
        <v>3</v>
      </c>
      <c r="T136">
        <v>24</v>
      </c>
      <c r="U136" s="2" t="s">
        <v>1403</v>
      </c>
      <c r="V136" s="2" t="s">
        <v>1437</v>
      </c>
      <c r="W136">
        <v>1</v>
      </c>
      <c r="X136" s="2" t="s">
        <v>1414</v>
      </c>
      <c r="Y136" t="s">
        <v>7</v>
      </c>
    </row>
    <row r="137" spans="1:25">
      <c r="A137" t="s">
        <v>0</v>
      </c>
      <c r="B137" t="s">
        <v>500</v>
      </c>
      <c r="C137" t="s">
        <v>501</v>
      </c>
      <c r="D137" t="s">
        <v>501</v>
      </c>
      <c r="E137" s="1">
        <v>42781.605416666665</v>
      </c>
      <c r="F137" t="s">
        <v>502</v>
      </c>
      <c r="G137" s="2" t="s">
        <v>1400</v>
      </c>
      <c r="H137">
        <v>20</v>
      </c>
      <c r="I137" t="s">
        <v>501</v>
      </c>
      <c r="J137">
        <v>35</v>
      </c>
      <c r="K137">
        <v>3</v>
      </c>
      <c r="L137" t="s">
        <v>503</v>
      </c>
      <c r="M137">
        <v>1</v>
      </c>
      <c r="N137" s="2" t="s">
        <v>1436</v>
      </c>
      <c r="O137">
        <v>6000</v>
      </c>
      <c r="P137">
        <v>3</v>
      </c>
      <c r="Q137">
        <v>277200</v>
      </c>
      <c r="R137" s="2" t="s">
        <v>1402</v>
      </c>
      <c r="S137">
        <v>3</v>
      </c>
      <c r="T137">
        <v>24</v>
      </c>
      <c r="U137" s="2" t="s">
        <v>1403</v>
      </c>
      <c r="V137" s="2" t="s">
        <v>1438</v>
      </c>
      <c r="W137">
        <v>1</v>
      </c>
      <c r="X137" s="2" t="s">
        <v>1414</v>
      </c>
      <c r="Y137" t="s">
        <v>7</v>
      </c>
    </row>
    <row r="138" spans="1:25">
      <c r="A138" t="s">
        <v>0</v>
      </c>
      <c r="B138" t="s">
        <v>500</v>
      </c>
      <c r="C138" t="s">
        <v>501</v>
      </c>
      <c r="D138" t="s">
        <v>501</v>
      </c>
      <c r="E138" s="1">
        <v>42781.597071759257</v>
      </c>
      <c r="F138" t="s">
        <v>502</v>
      </c>
      <c r="G138" s="2" t="s">
        <v>1400</v>
      </c>
      <c r="H138">
        <v>20</v>
      </c>
      <c r="I138" t="s">
        <v>501</v>
      </c>
      <c r="J138">
        <v>35</v>
      </c>
      <c r="K138">
        <v>3</v>
      </c>
      <c r="L138" t="s">
        <v>503</v>
      </c>
      <c r="M138">
        <v>1</v>
      </c>
      <c r="N138" s="2" t="s">
        <v>1436</v>
      </c>
      <c r="O138">
        <v>6000</v>
      </c>
      <c r="P138">
        <v>3</v>
      </c>
      <c r="Q138">
        <v>277200</v>
      </c>
      <c r="R138" s="2" t="s">
        <v>1402</v>
      </c>
      <c r="S138">
        <v>3</v>
      </c>
      <c r="T138">
        <v>24</v>
      </c>
      <c r="U138" s="2" t="s">
        <v>1403</v>
      </c>
      <c r="V138" s="2" t="s">
        <v>1439</v>
      </c>
      <c r="W138">
        <v>1</v>
      </c>
      <c r="X138" s="2" t="s">
        <v>1414</v>
      </c>
      <c r="Y138" t="s">
        <v>7</v>
      </c>
    </row>
    <row r="139" spans="1:25">
      <c r="A139" t="s">
        <v>0</v>
      </c>
      <c r="B139" t="s">
        <v>532</v>
      </c>
      <c r="C139" t="s">
        <v>533</v>
      </c>
      <c r="D139" t="s">
        <v>533</v>
      </c>
      <c r="E139" s="1">
        <v>42779.624918981484</v>
      </c>
      <c r="F139" t="s">
        <v>534</v>
      </c>
      <c r="G139" s="2" t="s">
        <v>1440</v>
      </c>
      <c r="H139">
        <v>20</v>
      </c>
      <c r="I139" t="s">
        <v>535</v>
      </c>
      <c r="J139">
        <v>31</v>
      </c>
      <c r="K139">
        <v>2</v>
      </c>
      <c r="L139" t="s">
        <v>536</v>
      </c>
      <c r="M139">
        <v>1</v>
      </c>
      <c r="N139" s="2" t="s">
        <v>1441</v>
      </c>
      <c r="O139">
        <v>6000</v>
      </c>
      <c r="P139">
        <v>7</v>
      </c>
      <c r="Q139">
        <v>269500</v>
      </c>
      <c r="R139" s="2" t="s">
        <v>1442</v>
      </c>
      <c r="S139">
        <v>3</v>
      </c>
      <c r="T139">
        <v>24</v>
      </c>
      <c r="U139" s="2" t="s">
        <v>1443</v>
      </c>
      <c r="V139" s="2" t="s">
        <v>1444</v>
      </c>
      <c r="W139">
        <v>1</v>
      </c>
      <c r="X139" s="2" t="s">
        <v>1445</v>
      </c>
      <c r="Y139" t="s">
        <v>537</v>
      </c>
    </row>
    <row r="140" spans="1:25">
      <c r="A140" t="s">
        <v>0</v>
      </c>
      <c r="B140" t="s">
        <v>538</v>
      </c>
      <c r="C140" t="s">
        <v>539</v>
      </c>
      <c r="D140" t="s">
        <v>540</v>
      </c>
      <c r="E140" s="1">
        <v>42776.661041666666</v>
      </c>
      <c r="F140" t="s">
        <v>541</v>
      </c>
      <c r="G140" s="2" t="s">
        <v>1446</v>
      </c>
      <c r="H140">
        <v>20</v>
      </c>
      <c r="I140" t="s">
        <v>540</v>
      </c>
      <c r="J140">
        <v>53</v>
      </c>
      <c r="K140">
        <v>4</v>
      </c>
      <c r="L140" t="s">
        <v>542</v>
      </c>
      <c r="M140">
        <v>1</v>
      </c>
      <c r="N140" s="2" t="s">
        <v>1447</v>
      </c>
      <c r="O140">
        <v>6000</v>
      </c>
      <c r="P140">
        <v>3</v>
      </c>
      <c r="Q140">
        <v>148500</v>
      </c>
      <c r="R140" s="2" t="s">
        <v>978</v>
      </c>
      <c r="S140">
        <v>3</v>
      </c>
      <c r="T140">
        <v>24</v>
      </c>
      <c r="U140" s="2" t="s">
        <v>543</v>
      </c>
      <c r="V140" s="2" t="s">
        <v>1448</v>
      </c>
      <c r="W140">
        <v>1</v>
      </c>
      <c r="X140" s="2" t="s">
        <v>1449</v>
      </c>
      <c r="Y140" t="s">
        <v>26</v>
      </c>
    </row>
    <row r="141" spans="1:25">
      <c r="A141" t="s">
        <v>0</v>
      </c>
      <c r="B141" t="s">
        <v>544</v>
      </c>
      <c r="C141" t="s">
        <v>545</v>
      </c>
      <c r="D141" t="s">
        <v>546</v>
      </c>
      <c r="E141" s="1">
        <v>42773.659768518519</v>
      </c>
      <c r="F141" t="s">
        <v>51</v>
      </c>
      <c r="G141" s="2" t="s">
        <v>1450</v>
      </c>
      <c r="H141">
        <v>20</v>
      </c>
      <c r="I141" t="s">
        <v>547</v>
      </c>
      <c r="J141">
        <v>26</v>
      </c>
      <c r="K141">
        <v>3</v>
      </c>
      <c r="L141" t="s">
        <v>548</v>
      </c>
      <c r="M141">
        <v>1</v>
      </c>
      <c r="N141" s="2" t="s">
        <v>1451</v>
      </c>
      <c r="O141">
        <v>6000</v>
      </c>
      <c r="P141">
        <v>7</v>
      </c>
      <c r="Q141">
        <v>126500</v>
      </c>
      <c r="R141" s="2" t="s">
        <v>1452</v>
      </c>
      <c r="S141">
        <v>3</v>
      </c>
      <c r="T141">
        <v>24</v>
      </c>
      <c r="U141" s="2" t="s">
        <v>1453</v>
      </c>
      <c r="V141" s="2" t="s">
        <v>1454</v>
      </c>
      <c r="W141">
        <v>1</v>
      </c>
      <c r="X141" s="2" t="s">
        <v>1455</v>
      </c>
      <c r="Y141" t="s">
        <v>549</v>
      </c>
    </row>
    <row r="142" spans="1:25">
      <c r="A142" t="s">
        <v>366</v>
      </c>
      <c r="B142" t="s">
        <v>550</v>
      </c>
      <c r="C142" t="s">
        <v>551</v>
      </c>
      <c r="D142" t="s">
        <v>552</v>
      </c>
      <c r="E142" s="1">
        <v>42759.458020833335</v>
      </c>
      <c r="I142" t="s">
        <v>553</v>
      </c>
      <c r="J142">
        <v>39</v>
      </c>
      <c r="K142">
        <v>2</v>
      </c>
      <c r="L142" t="s">
        <v>554</v>
      </c>
      <c r="M142">
        <v>2</v>
      </c>
      <c r="N142" s="2" t="s">
        <v>1456</v>
      </c>
      <c r="O142" t="s">
        <v>371</v>
      </c>
      <c r="P142">
        <v>7</v>
      </c>
      <c r="Q142">
        <v>277200</v>
      </c>
      <c r="R142" s="2" t="s">
        <v>555</v>
      </c>
      <c r="T142">
        <v>24</v>
      </c>
      <c r="U142" s="2" t="s">
        <v>1457</v>
      </c>
      <c r="V142" s="2" t="s">
        <v>1458</v>
      </c>
      <c r="W142">
        <v>3</v>
      </c>
      <c r="X142" s="2" t="s">
        <v>1459</v>
      </c>
      <c r="Y142" t="s">
        <v>556</v>
      </c>
    </row>
    <row r="143" spans="1:25">
      <c r="A143" t="s">
        <v>366</v>
      </c>
      <c r="B143" t="s">
        <v>550</v>
      </c>
      <c r="C143" t="s">
        <v>551</v>
      </c>
      <c r="D143" t="s">
        <v>557</v>
      </c>
      <c r="E143" s="1">
        <v>42759.451805555553</v>
      </c>
      <c r="I143" t="s">
        <v>558</v>
      </c>
      <c r="J143">
        <v>39</v>
      </c>
      <c r="K143">
        <v>2</v>
      </c>
      <c r="L143" t="s">
        <v>554</v>
      </c>
      <c r="M143">
        <v>2</v>
      </c>
      <c r="N143" s="2" t="s">
        <v>1456</v>
      </c>
      <c r="O143" t="s">
        <v>371</v>
      </c>
      <c r="P143">
        <v>1</v>
      </c>
      <c r="Q143">
        <v>277200</v>
      </c>
      <c r="R143" s="2" t="s">
        <v>555</v>
      </c>
      <c r="T143">
        <v>24</v>
      </c>
      <c r="U143" s="2" t="s">
        <v>1457</v>
      </c>
      <c r="V143" s="2" t="s">
        <v>1460</v>
      </c>
      <c r="W143">
        <v>3</v>
      </c>
      <c r="X143" s="2" t="s">
        <v>1459</v>
      </c>
    </row>
    <row r="144" spans="1:25">
      <c r="A144" t="s">
        <v>366</v>
      </c>
      <c r="B144" t="s">
        <v>559</v>
      </c>
      <c r="C144" t="s">
        <v>560</v>
      </c>
      <c r="D144" t="s">
        <v>561</v>
      </c>
      <c r="E144" s="1">
        <v>42758.709652777776</v>
      </c>
      <c r="I144" t="s">
        <v>562</v>
      </c>
      <c r="J144">
        <v>31</v>
      </c>
      <c r="K144">
        <v>3</v>
      </c>
      <c r="L144" t="s">
        <v>563</v>
      </c>
      <c r="M144">
        <v>1</v>
      </c>
      <c r="N144" s="2" t="s">
        <v>1461</v>
      </c>
      <c r="O144" t="s">
        <v>371</v>
      </c>
      <c r="P144">
        <v>7</v>
      </c>
      <c r="Q144">
        <v>558700</v>
      </c>
      <c r="R144" s="2" t="s">
        <v>564</v>
      </c>
      <c r="T144">
        <v>36</v>
      </c>
      <c r="U144" s="2" t="s">
        <v>1462</v>
      </c>
      <c r="V144" s="2" t="s">
        <v>1463</v>
      </c>
      <c r="W144">
        <v>3</v>
      </c>
      <c r="X144" s="2" t="s">
        <v>1464</v>
      </c>
      <c r="Y144" t="s">
        <v>565</v>
      </c>
    </row>
    <row r="145" spans="1:25">
      <c r="A145" t="s">
        <v>366</v>
      </c>
      <c r="B145" t="s">
        <v>566</v>
      </c>
      <c r="C145" t="s">
        <v>567</v>
      </c>
      <c r="D145" t="s">
        <v>568</v>
      </c>
      <c r="E145" s="1">
        <v>42758.653368055559</v>
      </c>
      <c r="I145" t="s">
        <v>569</v>
      </c>
      <c r="J145">
        <v>26</v>
      </c>
      <c r="K145">
        <v>4</v>
      </c>
      <c r="L145" t="s">
        <v>570</v>
      </c>
      <c r="M145">
        <v>1</v>
      </c>
      <c r="N145" s="2" t="s">
        <v>1465</v>
      </c>
      <c r="O145" t="s">
        <v>371</v>
      </c>
      <c r="P145">
        <v>7</v>
      </c>
      <c r="Q145">
        <v>277200</v>
      </c>
      <c r="R145" s="2" t="s">
        <v>555</v>
      </c>
      <c r="T145">
        <v>24</v>
      </c>
      <c r="U145" s="2" t="s">
        <v>1466</v>
      </c>
      <c r="V145" s="2" t="s">
        <v>1467</v>
      </c>
      <c r="W145">
        <v>3</v>
      </c>
      <c r="X145" s="2" t="s">
        <v>1468</v>
      </c>
      <c r="Y145" t="s">
        <v>571</v>
      </c>
    </row>
    <row r="146" spans="1:25">
      <c r="A146" t="s">
        <v>366</v>
      </c>
      <c r="B146" t="s">
        <v>572</v>
      </c>
      <c r="C146" t="s">
        <v>573</v>
      </c>
      <c r="D146" t="s">
        <v>574</v>
      </c>
      <c r="E146" s="1">
        <v>42757.473229166666</v>
      </c>
      <c r="I146" t="s">
        <v>575</v>
      </c>
      <c r="J146">
        <v>55</v>
      </c>
      <c r="K146">
        <v>5</v>
      </c>
      <c r="L146" t="s">
        <v>576</v>
      </c>
      <c r="M146">
        <v>1</v>
      </c>
      <c r="N146" s="2" t="s">
        <v>1469</v>
      </c>
      <c r="O146" t="s">
        <v>371</v>
      </c>
      <c r="P146">
        <v>3</v>
      </c>
      <c r="Q146">
        <v>360200</v>
      </c>
      <c r="R146" s="2" t="s">
        <v>564</v>
      </c>
      <c r="T146">
        <v>24</v>
      </c>
      <c r="U146" s="2" t="s">
        <v>1470</v>
      </c>
      <c r="V146" s="2" t="s">
        <v>1471</v>
      </c>
      <c r="W146">
        <v>3</v>
      </c>
      <c r="X146" s="2" t="s">
        <v>1472</v>
      </c>
      <c r="Y146" t="s">
        <v>218</v>
      </c>
    </row>
    <row r="147" spans="1:25">
      <c r="A147" t="s">
        <v>366</v>
      </c>
      <c r="B147" t="s">
        <v>572</v>
      </c>
      <c r="C147" t="s">
        <v>573</v>
      </c>
      <c r="D147" t="s">
        <v>574</v>
      </c>
      <c r="E147" s="1">
        <v>42757.464212962965</v>
      </c>
      <c r="I147" t="s">
        <v>575</v>
      </c>
      <c r="J147">
        <v>55</v>
      </c>
      <c r="K147">
        <v>5</v>
      </c>
      <c r="L147" t="s">
        <v>576</v>
      </c>
      <c r="M147">
        <v>1</v>
      </c>
      <c r="N147" s="2" t="s">
        <v>1473</v>
      </c>
      <c r="O147" t="s">
        <v>371</v>
      </c>
      <c r="P147">
        <v>3</v>
      </c>
      <c r="Q147">
        <v>360200</v>
      </c>
      <c r="R147" s="2" t="s">
        <v>564</v>
      </c>
      <c r="T147">
        <v>24</v>
      </c>
      <c r="U147" s="2" t="s">
        <v>1470</v>
      </c>
      <c r="V147" s="2" t="s">
        <v>1474</v>
      </c>
      <c r="W147">
        <v>3</v>
      </c>
      <c r="X147" s="2" t="s">
        <v>1472</v>
      </c>
      <c r="Y147" t="s">
        <v>226</v>
      </c>
    </row>
    <row r="148" spans="1:25">
      <c r="A148" t="s">
        <v>366</v>
      </c>
      <c r="B148" t="s">
        <v>577</v>
      </c>
      <c r="C148" t="s">
        <v>578</v>
      </c>
      <c r="D148" t="s">
        <v>579</v>
      </c>
      <c r="E148" s="1">
        <v>42756.448252314818</v>
      </c>
      <c r="I148" t="s">
        <v>580</v>
      </c>
      <c r="J148">
        <v>50</v>
      </c>
      <c r="K148">
        <v>2</v>
      </c>
      <c r="L148" t="s">
        <v>581</v>
      </c>
      <c r="M148">
        <v>1</v>
      </c>
      <c r="N148" s="2" t="s">
        <v>1475</v>
      </c>
      <c r="O148" t="s">
        <v>371</v>
      </c>
      <c r="P148">
        <v>3</v>
      </c>
      <c r="Q148">
        <v>277200</v>
      </c>
      <c r="R148" s="2" t="s">
        <v>582</v>
      </c>
      <c r="T148">
        <v>24</v>
      </c>
      <c r="U148" s="2" t="s">
        <v>1476</v>
      </c>
      <c r="V148" s="2" t="s">
        <v>1477</v>
      </c>
      <c r="W148">
        <v>3</v>
      </c>
      <c r="X148" s="2" t="s">
        <v>1478</v>
      </c>
      <c r="Y148" t="s">
        <v>583</v>
      </c>
    </row>
    <row r="149" spans="1:25">
      <c r="A149" t="s">
        <v>366</v>
      </c>
      <c r="B149" t="s">
        <v>584</v>
      </c>
      <c r="C149" t="s">
        <v>585</v>
      </c>
      <c r="D149" t="s">
        <v>586</v>
      </c>
      <c r="E149" s="1">
        <v>42754.673182870371</v>
      </c>
      <c r="I149" t="s">
        <v>587</v>
      </c>
      <c r="J149">
        <v>41</v>
      </c>
      <c r="K149">
        <v>3</v>
      </c>
      <c r="L149" t="s">
        <v>588</v>
      </c>
      <c r="M149">
        <v>2</v>
      </c>
      <c r="N149" s="2" t="s">
        <v>1479</v>
      </c>
      <c r="O149" t="s">
        <v>371</v>
      </c>
      <c r="P149">
        <v>7</v>
      </c>
      <c r="Q149">
        <v>136400</v>
      </c>
      <c r="R149" s="2" t="s">
        <v>589</v>
      </c>
      <c r="T149">
        <v>24</v>
      </c>
      <c r="U149" s="2" t="s">
        <v>590</v>
      </c>
      <c r="V149" s="2" t="s">
        <v>1480</v>
      </c>
      <c r="W149">
        <v>3</v>
      </c>
      <c r="X149" s="2" t="s">
        <v>1481</v>
      </c>
    </row>
    <row r="150" spans="1:25">
      <c r="A150" t="s">
        <v>0</v>
      </c>
      <c r="B150" t="s">
        <v>591</v>
      </c>
      <c r="C150" t="s">
        <v>592</v>
      </c>
      <c r="D150" t="s">
        <v>313</v>
      </c>
      <c r="E150" s="1">
        <v>42753.479039351849</v>
      </c>
      <c r="F150" t="s">
        <v>72</v>
      </c>
      <c r="G150" s="2" t="s">
        <v>1008</v>
      </c>
      <c r="H150">
        <v>20</v>
      </c>
      <c r="I150" t="s">
        <v>593</v>
      </c>
      <c r="J150">
        <v>35</v>
      </c>
      <c r="K150">
        <v>2</v>
      </c>
      <c r="L150" t="s">
        <v>594</v>
      </c>
      <c r="M150">
        <v>1</v>
      </c>
      <c r="N150" s="2" t="s">
        <v>1482</v>
      </c>
      <c r="O150">
        <v>6000</v>
      </c>
      <c r="P150">
        <v>1</v>
      </c>
      <c r="Q150">
        <v>360200</v>
      </c>
      <c r="R150" s="2" t="s">
        <v>1006</v>
      </c>
      <c r="S150">
        <v>3</v>
      </c>
      <c r="T150">
        <v>24</v>
      </c>
      <c r="U150" s="2" t="s">
        <v>1483</v>
      </c>
      <c r="V150" s="2" t="s">
        <v>1484</v>
      </c>
      <c r="W150">
        <v>1</v>
      </c>
      <c r="X150" s="2" t="s">
        <v>1485</v>
      </c>
    </row>
    <row r="151" spans="1:25">
      <c r="A151" t="s">
        <v>0</v>
      </c>
      <c r="B151" t="s">
        <v>595</v>
      </c>
      <c r="C151" t="s">
        <v>596</v>
      </c>
      <c r="D151" t="s">
        <v>597</v>
      </c>
      <c r="E151" s="1">
        <v>42752.481921296298</v>
      </c>
      <c r="F151" t="s">
        <v>598</v>
      </c>
      <c r="G151" s="2" t="s">
        <v>1486</v>
      </c>
      <c r="H151">
        <v>20</v>
      </c>
      <c r="I151" t="s">
        <v>597</v>
      </c>
      <c r="J151">
        <v>36</v>
      </c>
      <c r="K151">
        <v>2</v>
      </c>
      <c r="L151" t="s">
        <v>599</v>
      </c>
      <c r="M151">
        <v>2</v>
      </c>
      <c r="N151" s="2" t="s">
        <v>1487</v>
      </c>
      <c r="O151">
        <v>6000</v>
      </c>
      <c r="P151">
        <v>3</v>
      </c>
      <c r="Q151">
        <v>558700</v>
      </c>
      <c r="R151" s="2" t="s">
        <v>1488</v>
      </c>
      <c r="S151">
        <v>3</v>
      </c>
      <c r="T151">
        <v>24</v>
      </c>
      <c r="U151" s="2" t="s">
        <v>1489</v>
      </c>
      <c r="V151" s="2" t="s">
        <v>1490</v>
      </c>
      <c r="W151">
        <v>1</v>
      </c>
      <c r="X151" s="2" t="s">
        <v>1491</v>
      </c>
      <c r="Y151" t="s">
        <v>600</v>
      </c>
    </row>
    <row r="152" spans="1:25">
      <c r="A152" t="s">
        <v>0</v>
      </c>
      <c r="B152" t="s">
        <v>591</v>
      </c>
      <c r="C152" t="s">
        <v>592</v>
      </c>
      <c r="D152" t="s">
        <v>313</v>
      </c>
      <c r="E152" s="1">
        <v>42752.01699074074</v>
      </c>
      <c r="F152" t="s">
        <v>72</v>
      </c>
      <c r="G152" s="2" t="s">
        <v>1008</v>
      </c>
      <c r="H152">
        <v>20</v>
      </c>
      <c r="I152" t="s">
        <v>593</v>
      </c>
      <c r="J152">
        <v>35</v>
      </c>
      <c r="K152">
        <v>2</v>
      </c>
      <c r="L152" t="s">
        <v>594</v>
      </c>
      <c r="M152">
        <v>1</v>
      </c>
      <c r="N152" s="2" t="s">
        <v>1482</v>
      </c>
      <c r="O152">
        <v>6000</v>
      </c>
      <c r="P152">
        <v>1</v>
      </c>
      <c r="Q152">
        <v>65500</v>
      </c>
      <c r="R152" s="2" t="s">
        <v>1006</v>
      </c>
      <c r="S152">
        <v>3</v>
      </c>
      <c r="T152">
        <v>24</v>
      </c>
      <c r="U152" s="2" t="s">
        <v>1483</v>
      </c>
      <c r="V152" s="2" t="s">
        <v>1492</v>
      </c>
      <c r="W152">
        <v>1</v>
      </c>
      <c r="X152" s="2" t="s">
        <v>1485</v>
      </c>
    </row>
    <row r="153" spans="1:25">
      <c r="A153" t="s">
        <v>0</v>
      </c>
      <c r="B153" t="s">
        <v>601</v>
      </c>
      <c r="C153" t="s">
        <v>602</v>
      </c>
      <c r="D153" t="s">
        <v>603</v>
      </c>
      <c r="E153" s="1">
        <v>42751.427488425928</v>
      </c>
      <c r="F153" t="s">
        <v>604</v>
      </c>
      <c r="G153" s="2" t="s">
        <v>1493</v>
      </c>
      <c r="H153">
        <v>20</v>
      </c>
      <c r="I153" t="s">
        <v>605</v>
      </c>
      <c r="J153">
        <v>44</v>
      </c>
      <c r="K153">
        <v>5</v>
      </c>
      <c r="L153" t="s">
        <v>606</v>
      </c>
      <c r="M153">
        <v>1</v>
      </c>
      <c r="N153" s="2" t="s">
        <v>1494</v>
      </c>
      <c r="O153">
        <v>6000</v>
      </c>
      <c r="P153">
        <v>7</v>
      </c>
      <c r="Q153">
        <v>126500</v>
      </c>
      <c r="R153" s="2" t="s">
        <v>1145</v>
      </c>
      <c r="S153">
        <v>3</v>
      </c>
      <c r="T153">
        <v>24</v>
      </c>
      <c r="U153" s="2" t="s">
        <v>1495</v>
      </c>
      <c r="V153" s="2" t="s">
        <v>1496</v>
      </c>
      <c r="W153">
        <v>1</v>
      </c>
      <c r="X153" s="2" t="s">
        <v>1497</v>
      </c>
      <c r="Y153" t="s">
        <v>47</v>
      </c>
    </row>
    <row r="154" spans="1:25">
      <c r="A154" t="s">
        <v>366</v>
      </c>
      <c r="B154" t="s">
        <v>607</v>
      </c>
      <c r="C154" t="s">
        <v>608</v>
      </c>
      <c r="D154" t="s">
        <v>609</v>
      </c>
      <c r="E154" s="1">
        <v>42747.675891203704</v>
      </c>
      <c r="I154" t="s">
        <v>610</v>
      </c>
      <c r="J154">
        <v>41</v>
      </c>
      <c r="K154">
        <v>2</v>
      </c>
      <c r="L154" t="s">
        <v>611</v>
      </c>
      <c r="M154">
        <v>1</v>
      </c>
      <c r="N154" s="2" t="s">
        <v>1498</v>
      </c>
      <c r="O154" t="s">
        <v>371</v>
      </c>
      <c r="P154">
        <v>7</v>
      </c>
      <c r="Q154">
        <v>360200</v>
      </c>
      <c r="R154" s="2" t="s">
        <v>564</v>
      </c>
      <c r="T154">
        <v>24</v>
      </c>
      <c r="U154" s="2" t="s">
        <v>1499</v>
      </c>
      <c r="V154" s="2" t="s">
        <v>1500</v>
      </c>
      <c r="W154">
        <v>3</v>
      </c>
      <c r="X154" s="2" t="s">
        <v>1501</v>
      </c>
      <c r="Y154" t="s">
        <v>612</v>
      </c>
    </row>
    <row r="155" spans="1:25">
      <c r="A155" t="s">
        <v>0</v>
      </c>
      <c r="B155" t="s">
        <v>613</v>
      </c>
      <c r="C155" t="s">
        <v>75</v>
      </c>
      <c r="D155" t="s">
        <v>313</v>
      </c>
      <c r="E155" s="1">
        <v>42745.025127314817</v>
      </c>
      <c r="F155" t="s">
        <v>614</v>
      </c>
      <c r="G155" s="2" t="s">
        <v>1502</v>
      </c>
      <c r="H155">
        <v>20</v>
      </c>
      <c r="I155" t="s">
        <v>615</v>
      </c>
      <c r="J155">
        <v>29</v>
      </c>
      <c r="K155">
        <v>2</v>
      </c>
      <c r="L155" t="s">
        <v>616</v>
      </c>
      <c r="M155">
        <v>1</v>
      </c>
      <c r="N155" s="2" t="s">
        <v>1503</v>
      </c>
      <c r="O155">
        <v>6000</v>
      </c>
      <c r="P155">
        <v>1</v>
      </c>
      <c r="Q155">
        <v>76300</v>
      </c>
      <c r="R155" s="2" t="s">
        <v>1504</v>
      </c>
      <c r="S155">
        <v>3</v>
      </c>
      <c r="T155">
        <v>24</v>
      </c>
      <c r="U155" s="2" t="s">
        <v>1505</v>
      </c>
      <c r="V155" s="2" t="s">
        <v>1506</v>
      </c>
      <c r="W155">
        <v>1</v>
      </c>
      <c r="X155" s="2" t="s">
        <v>1246</v>
      </c>
    </row>
    <row r="156" spans="1:25">
      <c r="A156" t="s">
        <v>0</v>
      </c>
      <c r="B156" t="s">
        <v>617</v>
      </c>
      <c r="C156" t="s">
        <v>75</v>
      </c>
      <c r="D156" t="s">
        <v>313</v>
      </c>
      <c r="E156" s="1">
        <v>42744.998749999999</v>
      </c>
      <c r="F156" t="s">
        <v>614</v>
      </c>
      <c r="G156" s="2" t="s">
        <v>1507</v>
      </c>
      <c r="H156">
        <v>20</v>
      </c>
      <c r="I156" t="s">
        <v>618</v>
      </c>
      <c r="J156">
        <v>52</v>
      </c>
      <c r="K156">
        <v>2</v>
      </c>
      <c r="L156" t="s">
        <v>616</v>
      </c>
      <c r="M156">
        <v>1</v>
      </c>
      <c r="N156" s="2" t="s">
        <v>1503</v>
      </c>
      <c r="O156">
        <v>6000</v>
      </c>
      <c r="P156">
        <v>1</v>
      </c>
      <c r="Q156">
        <v>76300</v>
      </c>
      <c r="R156" s="2" t="s">
        <v>1504</v>
      </c>
      <c r="S156">
        <v>3</v>
      </c>
      <c r="T156">
        <v>24</v>
      </c>
      <c r="U156" s="2" t="s">
        <v>1508</v>
      </c>
      <c r="V156" s="2" t="s">
        <v>1509</v>
      </c>
      <c r="W156">
        <v>1</v>
      </c>
      <c r="X156" s="2" t="s">
        <v>1510</v>
      </c>
    </row>
    <row r="157" spans="1:25">
      <c r="A157" t="s">
        <v>366</v>
      </c>
      <c r="B157" t="s">
        <v>619</v>
      </c>
      <c r="C157" t="s">
        <v>2</v>
      </c>
      <c r="D157" t="s">
        <v>620</v>
      </c>
      <c r="E157" s="1">
        <v>42743.673564814817</v>
      </c>
      <c r="I157" t="s">
        <v>620</v>
      </c>
      <c r="J157">
        <v>30</v>
      </c>
      <c r="K157">
        <v>3</v>
      </c>
      <c r="L157" t="s">
        <v>621</v>
      </c>
      <c r="M157">
        <v>2</v>
      </c>
      <c r="N157" s="2" t="s">
        <v>1511</v>
      </c>
      <c r="O157" t="s">
        <v>371</v>
      </c>
      <c r="P157">
        <v>3</v>
      </c>
      <c r="Q157">
        <v>277200</v>
      </c>
      <c r="R157" s="2" t="s">
        <v>622</v>
      </c>
      <c r="T157">
        <v>24</v>
      </c>
      <c r="U157" s="2" t="s">
        <v>1512</v>
      </c>
      <c r="V157" s="2" t="s">
        <v>1513</v>
      </c>
      <c r="W157">
        <v>3</v>
      </c>
      <c r="X157" s="2" t="s">
        <v>1514</v>
      </c>
      <c r="Y157" t="s">
        <v>26</v>
      </c>
    </row>
    <row r="158" spans="1:25">
      <c r="A158" t="s">
        <v>366</v>
      </c>
      <c r="B158" t="s">
        <v>619</v>
      </c>
      <c r="C158" t="s">
        <v>2</v>
      </c>
      <c r="D158" t="s">
        <v>623</v>
      </c>
      <c r="E158" s="1">
        <v>42743.669085648151</v>
      </c>
      <c r="I158" t="s">
        <v>623</v>
      </c>
      <c r="J158">
        <v>30</v>
      </c>
      <c r="K158">
        <v>3</v>
      </c>
      <c r="L158" t="s">
        <v>621</v>
      </c>
      <c r="M158">
        <v>2</v>
      </c>
      <c r="N158" s="2" t="s">
        <v>1515</v>
      </c>
      <c r="O158" t="s">
        <v>371</v>
      </c>
      <c r="P158">
        <v>3</v>
      </c>
      <c r="Q158">
        <v>277200</v>
      </c>
      <c r="R158" s="2" t="s">
        <v>622</v>
      </c>
      <c r="T158">
        <v>24</v>
      </c>
      <c r="U158" s="2" t="s">
        <v>1512</v>
      </c>
      <c r="V158" s="2" t="s">
        <v>1516</v>
      </c>
      <c r="W158">
        <v>3</v>
      </c>
      <c r="X158" s="2" t="s">
        <v>1514</v>
      </c>
      <c r="Y158" t="s">
        <v>624</v>
      </c>
    </row>
    <row r="159" spans="1:25">
      <c r="A159" t="s">
        <v>366</v>
      </c>
      <c r="B159" t="s">
        <v>625</v>
      </c>
      <c r="C159" t="s">
        <v>626</v>
      </c>
      <c r="D159" t="s">
        <v>627</v>
      </c>
      <c r="E159" s="1">
        <v>42742.41878472222</v>
      </c>
      <c r="I159" t="s">
        <v>628</v>
      </c>
      <c r="J159">
        <v>33</v>
      </c>
      <c r="K159">
        <v>2</v>
      </c>
      <c r="L159" t="s">
        <v>629</v>
      </c>
      <c r="M159">
        <v>1</v>
      </c>
      <c r="N159" s="2" t="s">
        <v>1517</v>
      </c>
      <c r="O159" t="s">
        <v>371</v>
      </c>
      <c r="P159">
        <v>7</v>
      </c>
      <c r="Q159">
        <v>558700</v>
      </c>
      <c r="R159" s="2" t="s">
        <v>582</v>
      </c>
      <c r="T159">
        <v>36</v>
      </c>
      <c r="U159" s="2" t="s">
        <v>1518</v>
      </c>
      <c r="V159" s="2" t="s">
        <v>1519</v>
      </c>
      <c r="W159">
        <v>3</v>
      </c>
      <c r="X159" s="2" t="s">
        <v>1520</v>
      </c>
      <c r="Y159" t="s">
        <v>630</v>
      </c>
    </row>
    <row r="160" spans="1:25">
      <c r="A160" t="s">
        <v>366</v>
      </c>
      <c r="B160" t="s">
        <v>631</v>
      </c>
      <c r="C160" t="s">
        <v>626</v>
      </c>
      <c r="D160" t="s">
        <v>632</v>
      </c>
      <c r="E160" s="1">
        <v>42741.589571759258</v>
      </c>
      <c r="I160" t="s">
        <v>633</v>
      </c>
      <c r="J160">
        <v>28</v>
      </c>
      <c r="K160">
        <v>6</v>
      </c>
      <c r="L160" t="s">
        <v>634</v>
      </c>
      <c r="M160">
        <v>1</v>
      </c>
      <c r="N160" s="2" t="s">
        <v>1521</v>
      </c>
      <c r="O160" t="s">
        <v>371</v>
      </c>
      <c r="P160">
        <v>3</v>
      </c>
      <c r="Q160">
        <v>277200</v>
      </c>
      <c r="R160" s="2" t="s">
        <v>635</v>
      </c>
      <c r="T160">
        <v>24</v>
      </c>
      <c r="U160" s="2" t="s">
        <v>1522</v>
      </c>
      <c r="V160" s="2" t="s">
        <v>1523</v>
      </c>
      <c r="W160">
        <v>3</v>
      </c>
      <c r="X160" s="2" t="s">
        <v>1524</v>
      </c>
      <c r="Y160" t="s">
        <v>218</v>
      </c>
    </row>
    <row r="161" spans="1:25">
      <c r="A161" t="s">
        <v>366</v>
      </c>
      <c r="B161" t="s">
        <v>636</v>
      </c>
      <c r="C161" t="s">
        <v>637</v>
      </c>
      <c r="D161" t="s">
        <v>638</v>
      </c>
      <c r="E161" s="1">
        <v>42731.439710648148</v>
      </c>
      <c r="I161" t="s">
        <v>639</v>
      </c>
      <c r="J161">
        <v>41</v>
      </c>
      <c r="K161">
        <v>3</v>
      </c>
      <c r="L161" t="s">
        <v>640</v>
      </c>
      <c r="M161">
        <v>1</v>
      </c>
      <c r="N161" s="2" t="s">
        <v>1525</v>
      </c>
      <c r="O161" t="s">
        <v>371</v>
      </c>
      <c r="P161">
        <v>3</v>
      </c>
      <c r="Q161">
        <v>136400</v>
      </c>
      <c r="R161" s="2" t="s">
        <v>641</v>
      </c>
      <c r="T161">
        <v>24</v>
      </c>
      <c r="U161" s="2" t="s">
        <v>1526</v>
      </c>
      <c r="V161" s="2" t="s">
        <v>1527</v>
      </c>
      <c r="W161">
        <v>3</v>
      </c>
      <c r="X161" s="2" t="s">
        <v>1528</v>
      </c>
      <c r="Y161" t="s">
        <v>642</v>
      </c>
    </row>
    <row r="162" spans="1:25">
      <c r="A162" t="s">
        <v>643</v>
      </c>
      <c r="B162" t="s">
        <v>69</v>
      </c>
      <c r="C162" t="s">
        <v>644</v>
      </c>
      <c r="D162" t="s">
        <v>645</v>
      </c>
      <c r="E162" s="1">
        <v>42720.198460648149</v>
      </c>
      <c r="F162" t="s">
        <v>69</v>
      </c>
      <c r="G162" s="2" t="s">
        <v>1009</v>
      </c>
      <c r="H162">
        <v>2</v>
      </c>
      <c r="I162" t="s">
        <v>646</v>
      </c>
      <c r="J162">
        <v>27</v>
      </c>
      <c r="K162">
        <v>2</v>
      </c>
      <c r="L162" t="s">
        <v>647</v>
      </c>
      <c r="M162">
        <v>1</v>
      </c>
      <c r="N162" s="2" t="s">
        <v>1529</v>
      </c>
      <c r="O162">
        <v>6000</v>
      </c>
      <c r="P162">
        <v>3</v>
      </c>
      <c r="Q162">
        <v>538800</v>
      </c>
      <c r="R162" s="2" t="s">
        <v>1096</v>
      </c>
      <c r="S162">
        <v>3</v>
      </c>
      <c r="T162">
        <v>3</v>
      </c>
      <c r="U162" s="2" t="s">
        <v>1006</v>
      </c>
      <c r="V162" s="2" t="s">
        <v>1530</v>
      </c>
      <c r="W162">
        <v>1</v>
      </c>
      <c r="X162" s="2" t="s">
        <v>1009</v>
      </c>
      <c r="Y162" t="s">
        <v>226</v>
      </c>
    </row>
    <row r="163" spans="1:25">
      <c r="A163" t="s">
        <v>643</v>
      </c>
      <c r="B163" t="s">
        <v>648</v>
      </c>
      <c r="C163" t="s">
        <v>649</v>
      </c>
      <c r="D163" t="s">
        <v>650</v>
      </c>
      <c r="E163" s="1">
        <v>42719.57372685185</v>
      </c>
      <c r="F163" t="s">
        <v>651</v>
      </c>
      <c r="G163" s="2" t="s">
        <v>1531</v>
      </c>
      <c r="H163">
        <v>2</v>
      </c>
      <c r="I163" t="s">
        <v>652</v>
      </c>
      <c r="J163">
        <v>31</v>
      </c>
      <c r="K163">
        <v>1</v>
      </c>
      <c r="L163" t="s">
        <v>653</v>
      </c>
      <c r="M163">
        <v>1</v>
      </c>
      <c r="N163" s="2" t="s">
        <v>1532</v>
      </c>
      <c r="O163">
        <v>6000</v>
      </c>
      <c r="P163">
        <v>3</v>
      </c>
      <c r="Q163">
        <v>538800</v>
      </c>
      <c r="R163" s="2" t="s">
        <v>1096</v>
      </c>
      <c r="S163">
        <v>3</v>
      </c>
      <c r="T163">
        <v>12</v>
      </c>
      <c r="U163" s="2" t="s">
        <v>654</v>
      </c>
      <c r="V163" s="2" t="s">
        <v>1533</v>
      </c>
      <c r="W163">
        <v>1</v>
      </c>
      <c r="X163" s="2" t="s">
        <v>1534</v>
      </c>
      <c r="Y163" t="s">
        <v>655</v>
      </c>
    </row>
    <row r="164" spans="1:25">
      <c r="A164" t="s">
        <v>643</v>
      </c>
      <c r="B164" t="s">
        <v>69</v>
      </c>
      <c r="C164" t="s">
        <v>149</v>
      </c>
      <c r="D164" t="s">
        <v>645</v>
      </c>
      <c r="E164" s="1">
        <v>42718.67428240741</v>
      </c>
      <c r="F164" t="s">
        <v>69</v>
      </c>
      <c r="G164" s="2" t="s">
        <v>1009</v>
      </c>
      <c r="H164">
        <v>2</v>
      </c>
      <c r="I164" t="s">
        <v>646</v>
      </c>
      <c r="J164">
        <v>27</v>
      </c>
      <c r="K164">
        <v>1</v>
      </c>
      <c r="L164" t="s">
        <v>647</v>
      </c>
      <c r="M164">
        <v>1</v>
      </c>
      <c r="N164" s="2" t="s">
        <v>1529</v>
      </c>
      <c r="O164">
        <v>6000</v>
      </c>
      <c r="P164">
        <v>1</v>
      </c>
      <c r="Q164">
        <v>538800</v>
      </c>
      <c r="R164" s="2" t="s">
        <v>1096</v>
      </c>
      <c r="S164">
        <v>3</v>
      </c>
      <c r="T164">
        <v>9</v>
      </c>
      <c r="U164" s="2" t="s">
        <v>1006</v>
      </c>
      <c r="V164" s="2" t="s">
        <v>1535</v>
      </c>
      <c r="W164">
        <v>1</v>
      </c>
      <c r="X164" s="2" t="s">
        <v>1009</v>
      </c>
    </row>
    <row r="165" spans="1:25">
      <c r="A165" t="s">
        <v>643</v>
      </c>
      <c r="B165" t="s">
        <v>656</v>
      </c>
      <c r="C165" t="s">
        <v>649</v>
      </c>
      <c r="D165" t="s">
        <v>657</v>
      </c>
      <c r="E165" s="1">
        <v>42717.642268518517</v>
      </c>
      <c r="F165" t="s">
        <v>658</v>
      </c>
      <c r="G165" s="2" t="s">
        <v>1531</v>
      </c>
      <c r="H165">
        <v>2</v>
      </c>
      <c r="I165" t="s">
        <v>659</v>
      </c>
      <c r="J165">
        <v>24</v>
      </c>
      <c r="K165">
        <v>2</v>
      </c>
      <c r="L165" t="s">
        <v>653</v>
      </c>
      <c r="M165">
        <v>1</v>
      </c>
      <c r="N165" s="2" t="s">
        <v>1536</v>
      </c>
      <c r="O165">
        <v>6000</v>
      </c>
      <c r="P165">
        <v>99</v>
      </c>
      <c r="Q165">
        <v>538800</v>
      </c>
      <c r="R165" s="2" t="s">
        <v>1096</v>
      </c>
      <c r="S165">
        <v>3</v>
      </c>
      <c r="T165">
        <v>12</v>
      </c>
      <c r="U165" s="2" t="s">
        <v>1537</v>
      </c>
      <c r="V165" s="2" t="s">
        <v>1538</v>
      </c>
      <c r="W165">
        <v>1</v>
      </c>
      <c r="X165" s="2" t="s">
        <v>1539</v>
      </c>
    </row>
    <row r="166" spans="1:25">
      <c r="A166" t="s">
        <v>366</v>
      </c>
      <c r="B166" t="s">
        <v>660</v>
      </c>
      <c r="C166" t="s">
        <v>661</v>
      </c>
      <c r="D166" t="s">
        <v>662</v>
      </c>
      <c r="E166" s="1">
        <v>42715.67664351852</v>
      </c>
      <c r="I166" t="s">
        <v>663</v>
      </c>
      <c r="J166">
        <v>45</v>
      </c>
      <c r="L166" t="s">
        <v>664</v>
      </c>
      <c r="M166">
        <v>1</v>
      </c>
      <c r="N166" s="2" t="s">
        <v>1540</v>
      </c>
      <c r="O166" t="s">
        <v>371</v>
      </c>
      <c r="P166">
        <v>7</v>
      </c>
      <c r="Q166">
        <v>276100</v>
      </c>
      <c r="R166" s="2" t="s">
        <v>665</v>
      </c>
      <c r="T166">
        <v>24</v>
      </c>
      <c r="U166" s="2" t="s">
        <v>1541</v>
      </c>
      <c r="V166" s="2" t="s">
        <v>1542</v>
      </c>
      <c r="W166">
        <v>3</v>
      </c>
      <c r="X166" s="2" t="s">
        <v>1543</v>
      </c>
    </row>
    <row r="167" spans="1:25">
      <c r="A167" t="s">
        <v>366</v>
      </c>
      <c r="B167" t="s">
        <v>666</v>
      </c>
      <c r="C167" t="s">
        <v>667</v>
      </c>
      <c r="D167" t="s">
        <v>668</v>
      </c>
      <c r="E167" s="1">
        <v>42707.736550925925</v>
      </c>
      <c r="I167" t="s">
        <v>669</v>
      </c>
      <c r="J167">
        <v>26</v>
      </c>
      <c r="L167" t="s">
        <v>670</v>
      </c>
      <c r="M167">
        <v>1</v>
      </c>
      <c r="N167" s="2" t="s">
        <v>1544</v>
      </c>
      <c r="O167" t="s">
        <v>371</v>
      </c>
      <c r="P167">
        <v>3</v>
      </c>
      <c r="Q167">
        <v>558700</v>
      </c>
      <c r="R167" s="2" t="s">
        <v>671</v>
      </c>
      <c r="T167">
        <v>36</v>
      </c>
      <c r="U167" s="2" t="s">
        <v>1545</v>
      </c>
      <c r="V167" s="2" t="s">
        <v>1546</v>
      </c>
      <c r="W167">
        <v>3</v>
      </c>
      <c r="X167" s="2" t="s">
        <v>1547</v>
      </c>
      <c r="Y167" t="s">
        <v>26</v>
      </c>
    </row>
    <row r="168" spans="1:25">
      <c r="A168" t="s">
        <v>366</v>
      </c>
      <c r="B168" t="s">
        <v>672</v>
      </c>
      <c r="C168" t="s">
        <v>673</v>
      </c>
      <c r="D168" t="s">
        <v>674</v>
      </c>
      <c r="E168" s="1">
        <v>42706.442696759259</v>
      </c>
      <c r="I168" t="s">
        <v>675</v>
      </c>
      <c r="J168">
        <v>37</v>
      </c>
      <c r="L168" t="s">
        <v>676</v>
      </c>
      <c r="M168">
        <v>2</v>
      </c>
      <c r="N168" s="2" t="s">
        <v>1548</v>
      </c>
      <c r="O168" t="s">
        <v>371</v>
      </c>
      <c r="P168">
        <v>7</v>
      </c>
      <c r="Q168">
        <v>177100</v>
      </c>
      <c r="R168" s="2" t="s">
        <v>372</v>
      </c>
      <c r="T168">
        <v>24</v>
      </c>
      <c r="U168" s="2" t="s">
        <v>1549</v>
      </c>
      <c r="V168" s="2" t="s">
        <v>1550</v>
      </c>
      <c r="W168">
        <v>3</v>
      </c>
      <c r="X168" s="2" t="s">
        <v>1551</v>
      </c>
    </row>
    <row r="169" spans="1:25">
      <c r="A169" t="s">
        <v>366</v>
      </c>
      <c r="B169" t="s">
        <v>677</v>
      </c>
      <c r="C169" t="s">
        <v>678</v>
      </c>
      <c r="D169" t="s">
        <v>679</v>
      </c>
      <c r="E169" s="1">
        <v>42703.47797453704</v>
      </c>
      <c r="I169" t="s">
        <v>680</v>
      </c>
      <c r="J169">
        <v>37</v>
      </c>
      <c r="L169" t="s">
        <v>681</v>
      </c>
      <c r="M169">
        <v>2</v>
      </c>
      <c r="N169" s="2" t="s">
        <v>1552</v>
      </c>
      <c r="O169" t="s">
        <v>371</v>
      </c>
      <c r="P169">
        <v>3</v>
      </c>
      <c r="Q169">
        <v>345300</v>
      </c>
      <c r="R169" s="2" t="s">
        <v>682</v>
      </c>
      <c r="T169">
        <v>24</v>
      </c>
      <c r="U169" s="2" t="s">
        <v>1553</v>
      </c>
      <c r="V169" s="2" t="s">
        <v>1554</v>
      </c>
      <c r="W169">
        <v>3</v>
      </c>
      <c r="X169" s="2" t="s">
        <v>1555</v>
      </c>
      <c r="Y169" t="s">
        <v>7</v>
      </c>
    </row>
    <row r="170" spans="1:25">
      <c r="A170" t="s">
        <v>366</v>
      </c>
      <c r="B170" t="s">
        <v>683</v>
      </c>
      <c r="C170" t="s">
        <v>684</v>
      </c>
      <c r="D170" t="s">
        <v>685</v>
      </c>
      <c r="E170" s="1">
        <v>42700.477812500001</v>
      </c>
      <c r="I170" t="s">
        <v>686</v>
      </c>
      <c r="J170">
        <v>54</v>
      </c>
      <c r="L170" t="s">
        <v>687</v>
      </c>
      <c r="M170">
        <v>1</v>
      </c>
      <c r="N170" s="2" t="s">
        <v>1556</v>
      </c>
      <c r="O170" t="s">
        <v>371</v>
      </c>
      <c r="P170">
        <v>14</v>
      </c>
      <c r="Q170">
        <v>177100</v>
      </c>
      <c r="R170" s="2" t="s">
        <v>688</v>
      </c>
      <c r="T170">
        <v>24</v>
      </c>
      <c r="U170" s="2" t="s">
        <v>689</v>
      </c>
      <c r="V170" s="2" t="s">
        <v>1557</v>
      </c>
      <c r="W170">
        <v>3</v>
      </c>
      <c r="X170" s="2" t="s">
        <v>1558</v>
      </c>
    </row>
    <row r="171" spans="1:25">
      <c r="A171" t="s">
        <v>366</v>
      </c>
      <c r="B171" t="s">
        <v>690</v>
      </c>
      <c r="C171" t="s">
        <v>626</v>
      </c>
      <c r="D171" t="s">
        <v>691</v>
      </c>
      <c r="E171" s="1">
        <v>42690.699560185189</v>
      </c>
      <c r="I171" t="s">
        <v>691</v>
      </c>
      <c r="J171">
        <v>23</v>
      </c>
      <c r="L171" t="s">
        <v>692</v>
      </c>
      <c r="M171">
        <v>1</v>
      </c>
      <c r="N171" s="2" t="s">
        <v>1559</v>
      </c>
      <c r="O171" t="s">
        <v>371</v>
      </c>
      <c r="P171">
        <v>4</v>
      </c>
      <c r="Q171">
        <v>177100</v>
      </c>
      <c r="R171" s="2" t="s">
        <v>693</v>
      </c>
      <c r="T171">
        <v>24</v>
      </c>
      <c r="U171" s="2" t="s">
        <v>1560</v>
      </c>
      <c r="V171" s="2" t="s">
        <v>1561</v>
      </c>
      <c r="W171">
        <v>3</v>
      </c>
      <c r="X171" s="2" t="s">
        <v>1562</v>
      </c>
    </row>
    <row r="172" spans="1:25">
      <c r="A172" t="s">
        <v>366</v>
      </c>
      <c r="B172" t="s">
        <v>694</v>
      </c>
      <c r="C172" t="s">
        <v>626</v>
      </c>
      <c r="D172" t="s">
        <v>695</v>
      </c>
      <c r="E172" s="1">
        <v>42689.490069444444</v>
      </c>
      <c r="I172" t="s">
        <v>695</v>
      </c>
      <c r="J172">
        <v>47</v>
      </c>
      <c r="L172" t="s">
        <v>696</v>
      </c>
      <c r="M172">
        <v>1</v>
      </c>
      <c r="N172" s="2" t="s">
        <v>1563</v>
      </c>
      <c r="O172" t="s">
        <v>371</v>
      </c>
      <c r="P172">
        <v>14</v>
      </c>
      <c r="Q172">
        <v>109900</v>
      </c>
      <c r="R172" s="2" t="s">
        <v>697</v>
      </c>
      <c r="T172">
        <v>24</v>
      </c>
      <c r="U172" s="2" t="s">
        <v>1564</v>
      </c>
      <c r="V172" s="2" t="s">
        <v>1565</v>
      </c>
      <c r="W172">
        <v>3</v>
      </c>
      <c r="X172" s="2" t="s">
        <v>1566</v>
      </c>
    </row>
    <row r="173" spans="1:25">
      <c r="A173" t="s">
        <v>366</v>
      </c>
      <c r="B173" t="s">
        <v>698</v>
      </c>
      <c r="C173" t="s">
        <v>699</v>
      </c>
      <c r="D173" t="s">
        <v>700</v>
      </c>
      <c r="E173" s="1">
        <v>42681.719421296293</v>
      </c>
      <c r="I173" t="s">
        <v>701</v>
      </c>
      <c r="J173">
        <v>25</v>
      </c>
      <c r="L173" t="s">
        <v>702</v>
      </c>
      <c r="M173">
        <v>1</v>
      </c>
      <c r="N173" s="2" t="s">
        <v>1567</v>
      </c>
      <c r="O173" t="s">
        <v>371</v>
      </c>
      <c r="P173">
        <v>3</v>
      </c>
      <c r="Q173">
        <v>177100</v>
      </c>
      <c r="R173" s="2" t="s">
        <v>703</v>
      </c>
      <c r="T173">
        <v>24</v>
      </c>
      <c r="U173" s="2" t="s">
        <v>1568</v>
      </c>
      <c r="V173" s="2" t="s">
        <v>1569</v>
      </c>
      <c r="W173">
        <v>3</v>
      </c>
      <c r="X173" s="2" t="s">
        <v>1570</v>
      </c>
      <c r="Y173" t="s">
        <v>26</v>
      </c>
    </row>
    <row r="174" spans="1:25">
      <c r="A174" t="s">
        <v>366</v>
      </c>
      <c r="B174" t="s">
        <v>704</v>
      </c>
      <c r="C174" t="s">
        <v>2</v>
      </c>
      <c r="D174" t="s">
        <v>705</v>
      </c>
      <c r="E174" s="1">
        <v>42679.6718287037</v>
      </c>
      <c r="I174" t="s">
        <v>706</v>
      </c>
      <c r="J174">
        <v>29</v>
      </c>
      <c r="L174" t="s">
        <v>707</v>
      </c>
      <c r="M174">
        <v>2</v>
      </c>
      <c r="N174" s="2" t="s">
        <v>1571</v>
      </c>
      <c r="O174" t="s">
        <v>371</v>
      </c>
      <c r="P174">
        <v>4</v>
      </c>
      <c r="Q174">
        <v>277200</v>
      </c>
      <c r="R174" s="2" t="s">
        <v>708</v>
      </c>
      <c r="T174">
        <v>24</v>
      </c>
      <c r="U174" s="2" t="s">
        <v>1572</v>
      </c>
      <c r="V174" s="2" t="s">
        <v>1573</v>
      </c>
      <c r="W174">
        <v>3</v>
      </c>
      <c r="X174" s="2" t="s">
        <v>1574</v>
      </c>
    </row>
    <row r="175" spans="1:25">
      <c r="A175" t="s">
        <v>366</v>
      </c>
      <c r="B175" t="s">
        <v>709</v>
      </c>
      <c r="C175" t="s">
        <v>710</v>
      </c>
      <c r="D175" t="s">
        <v>711</v>
      </c>
      <c r="E175" s="1">
        <v>42678.677673611113</v>
      </c>
      <c r="I175" t="s">
        <v>712</v>
      </c>
      <c r="J175">
        <v>31</v>
      </c>
      <c r="L175" t="s">
        <v>713</v>
      </c>
      <c r="M175">
        <v>1</v>
      </c>
      <c r="N175" s="2" t="s">
        <v>1544</v>
      </c>
      <c r="O175" t="s">
        <v>371</v>
      </c>
      <c r="P175">
        <v>3</v>
      </c>
      <c r="Q175">
        <v>247500</v>
      </c>
      <c r="R175" s="2" t="s">
        <v>671</v>
      </c>
      <c r="T175">
        <v>24</v>
      </c>
      <c r="U175" s="2" t="s">
        <v>1575</v>
      </c>
      <c r="V175" s="2" t="s">
        <v>1576</v>
      </c>
      <c r="W175">
        <v>3</v>
      </c>
      <c r="X175" s="2" t="s">
        <v>1577</v>
      </c>
      <c r="Y175" t="s">
        <v>26</v>
      </c>
    </row>
    <row r="176" spans="1:25">
      <c r="A176" t="s">
        <v>366</v>
      </c>
      <c r="B176" t="s">
        <v>709</v>
      </c>
      <c r="C176" t="s">
        <v>714</v>
      </c>
      <c r="D176" t="s">
        <v>715</v>
      </c>
      <c r="E176" s="1">
        <v>42678.656053240738</v>
      </c>
      <c r="I176" t="s">
        <v>716</v>
      </c>
      <c r="J176">
        <v>31</v>
      </c>
      <c r="L176" t="s">
        <v>713</v>
      </c>
      <c r="M176">
        <v>1</v>
      </c>
      <c r="N176" s="2" t="s">
        <v>1544</v>
      </c>
      <c r="O176" t="s">
        <v>371</v>
      </c>
      <c r="P176">
        <v>3</v>
      </c>
      <c r="Q176">
        <v>247500</v>
      </c>
      <c r="R176" s="2" t="s">
        <v>671</v>
      </c>
      <c r="T176">
        <v>24</v>
      </c>
      <c r="U176" s="2" t="s">
        <v>1575</v>
      </c>
      <c r="V176" s="2" t="s">
        <v>1578</v>
      </c>
      <c r="W176">
        <v>3</v>
      </c>
      <c r="X176" s="2" t="s">
        <v>1547</v>
      </c>
      <c r="Y176" t="s">
        <v>26</v>
      </c>
    </row>
    <row r="177" spans="1:25">
      <c r="A177" t="s">
        <v>366</v>
      </c>
      <c r="B177" t="s">
        <v>717</v>
      </c>
      <c r="C177" t="s">
        <v>718</v>
      </c>
      <c r="D177" t="s">
        <v>719</v>
      </c>
      <c r="E177" s="1">
        <v>42677.859780092593</v>
      </c>
      <c r="I177" t="s">
        <v>720</v>
      </c>
      <c r="J177">
        <v>42</v>
      </c>
      <c r="L177" t="s">
        <v>721</v>
      </c>
      <c r="M177">
        <v>1</v>
      </c>
      <c r="N177" s="2" t="s">
        <v>1579</v>
      </c>
      <c r="O177" t="s">
        <v>371</v>
      </c>
      <c r="P177">
        <v>3</v>
      </c>
      <c r="Q177">
        <v>660900</v>
      </c>
      <c r="R177" s="2" t="s">
        <v>693</v>
      </c>
      <c r="T177">
        <v>36</v>
      </c>
      <c r="U177" s="2" t="s">
        <v>1580</v>
      </c>
      <c r="V177" s="2" t="s">
        <v>1581</v>
      </c>
      <c r="W177">
        <v>3</v>
      </c>
      <c r="X177" s="2" t="s">
        <v>1582</v>
      </c>
      <c r="Y177" t="s">
        <v>722</v>
      </c>
    </row>
    <row r="178" spans="1:25">
      <c r="A178" t="s">
        <v>366</v>
      </c>
      <c r="B178" t="s">
        <v>723</v>
      </c>
      <c r="C178" t="s">
        <v>596</v>
      </c>
      <c r="D178" t="s">
        <v>724</v>
      </c>
      <c r="E178" s="1">
        <v>42674.574166666665</v>
      </c>
      <c r="I178" t="s">
        <v>724</v>
      </c>
      <c r="J178">
        <v>32</v>
      </c>
      <c r="L178" t="s">
        <v>725</v>
      </c>
      <c r="M178">
        <v>1</v>
      </c>
      <c r="N178" s="2" t="s">
        <v>1583</v>
      </c>
      <c r="O178" t="s">
        <v>371</v>
      </c>
      <c r="P178">
        <v>14</v>
      </c>
      <c r="Q178">
        <v>100000</v>
      </c>
      <c r="R178" s="2" t="s">
        <v>726</v>
      </c>
      <c r="T178">
        <v>12</v>
      </c>
      <c r="U178" s="2" t="s">
        <v>1584</v>
      </c>
      <c r="V178" s="2" t="s">
        <v>1585</v>
      </c>
      <c r="W178">
        <v>3</v>
      </c>
      <c r="X178" s="2" t="s">
        <v>1586</v>
      </c>
    </row>
    <row r="179" spans="1:25">
      <c r="A179" t="s">
        <v>366</v>
      </c>
      <c r="B179" t="s">
        <v>727</v>
      </c>
      <c r="C179" t="s">
        <v>119</v>
      </c>
      <c r="D179" t="s">
        <v>728</v>
      </c>
      <c r="E179" s="1">
        <v>42671.484502314815</v>
      </c>
      <c r="I179" t="s">
        <v>729</v>
      </c>
      <c r="J179">
        <v>59</v>
      </c>
      <c r="L179" t="s">
        <v>730</v>
      </c>
      <c r="M179">
        <v>1</v>
      </c>
      <c r="N179" s="2" t="s">
        <v>1587</v>
      </c>
      <c r="O179" t="s">
        <v>371</v>
      </c>
      <c r="P179">
        <v>3</v>
      </c>
      <c r="Q179">
        <v>177100</v>
      </c>
      <c r="R179" s="2" t="s">
        <v>731</v>
      </c>
      <c r="T179">
        <v>24</v>
      </c>
      <c r="U179" s="2" t="s">
        <v>732</v>
      </c>
      <c r="V179" s="2" t="s">
        <v>1588</v>
      </c>
      <c r="W179">
        <v>3</v>
      </c>
      <c r="X179" s="2" t="s">
        <v>1589</v>
      </c>
      <c r="Y179" t="s">
        <v>733</v>
      </c>
    </row>
    <row r="180" spans="1:25">
      <c r="A180" t="s">
        <v>366</v>
      </c>
      <c r="B180" t="s">
        <v>723</v>
      </c>
      <c r="C180" t="s">
        <v>596</v>
      </c>
      <c r="D180" t="s">
        <v>724</v>
      </c>
      <c r="E180" s="1">
        <v>42671.482916666668</v>
      </c>
      <c r="I180" t="s">
        <v>724</v>
      </c>
      <c r="J180">
        <v>32</v>
      </c>
      <c r="L180" t="s">
        <v>725</v>
      </c>
      <c r="M180">
        <v>1</v>
      </c>
      <c r="N180" s="2" t="s">
        <v>1583</v>
      </c>
      <c r="O180" t="s">
        <v>371</v>
      </c>
      <c r="P180">
        <v>3</v>
      </c>
      <c r="Q180">
        <v>100000</v>
      </c>
      <c r="R180" s="2" t="s">
        <v>726</v>
      </c>
      <c r="T180">
        <v>12</v>
      </c>
      <c r="U180" s="2" t="s">
        <v>1584</v>
      </c>
      <c r="V180" s="2" t="s">
        <v>1590</v>
      </c>
      <c r="W180">
        <v>3</v>
      </c>
      <c r="X180" s="2" t="s">
        <v>1586</v>
      </c>
      <c r="Y180" t="s">
        <v>26</v>
      </c>
    </row>
    <row r="181" spans="1:25">
      <c r="A181" t="s">
        <v>366</v>
      </c>
      <c r="B181" t="s">
        <v>723</v>
      </c>
      <c r="C181" t="s">
        <v>596</v>
      </c>
      <c r="D181" t="s">
        <v>734</v>
      </c>
      <c r="E181" s="1">
        <v>42671.480798611112</v>
      </c>
      <c r="I181" t="s">
        <v>724</v>
      </c>
      <c r="J181">
        <v>32</v>
      </c>
      <c r="L181" t="s">
        <v>725</v>
      </c>
      <c r="M181">
        <v>1</v>
      </c>
      <c r="N181" s="2" t="s">
        <v>1583</v>
      </c>
      <c r="O181" t="s">
        <v>371</v>
      </c>
      <c r="P181">
        <v>3</v>
      </c>
      <c r="Q181">
        <v>100000</v>
      </c>
      <c r="R181" s="2" t="s">
        <v>726</v>
      </c>
      <c r="T181">
        <v>12</v>
      </c>
      <c r="U181" s="2" t="s">
        <v>1584</v>
      </c>
      <c r="V181" s="2" t="s">
        <v>1591</v>
      </c>
      <c r="W181">
        <v>3</v>
      </c>
      <c r="X181" s="2" t="s">
        <v>1586</v>
      </c>
      <c r="Y181" t="s">
        <v>26</v>
      </c>
    </row>
    <row r="182" spans="1:25">
      <c r="A182" t="s">
        <v>366</v>
      </c>
      <c r="B182" t="s">
        <v>723</v>
      </c>
      <c r="C182" t="s">
        <v>596</v>
      </c>
      <c r="D182" t="s">
        <v>734</v>
      </c>
      <c r="E182" s="1">
        <v>42671.461122685185</v>
      </c>
      <c r="I182" t="s">
        <v>724</v>
      </c>
      <c r="J182">
        <v>32</v>
      </c>
      <c r="L182" t="s">
        <v>725</v>
      </c>
      <c r="M182">
        <v>1</v>
      </c>
      <c r="N182" s="2" t="s">
        <v>1583</v>
      </c>
      <c r="O182" t="s">
        <v>371</v>
      </c>
      <c r="P182">
        <v>3</v>
      </c>
      <c r="Q182">
        <v>100000</v>
      </c>
      <c r="R182" s="2" t="s">
        <v>726</v>
      </c>
      <c r="T182">
        <v>12</v>
      </c>
      <c r="U182" s="2" t="s">
        <v>1584</v>
      </c>
      <c r="V182" s="2" t="s">
        <v>1592</v>
      </c>
      <c r="W182">
        <v>3</v>
      </c>
      <c r="X182" s="2" t="s">
        <v>1586</v>
      </c>
      <c r="Y182" t="s">
        <v>26</v>
      </c>
    </row>
    <row r="183" spans="1:25">
      <c r="A183" t="s">
        <v>366</v>
      </c>
      <c r="B183" t="s">
        <v>723</v>
      </c>
      <c r="C183" t="s">
        <v>596</v>
      </c>
      <c r="D183" t="s">
        <v>735</v>
      </c>
      <c r="E183" s="1">
        <v>42670.555428240739</v>
      </c>
      <c r="I183" t="s">
        <v>736</v>
      </c>
      <c r="J183">
        <v>32</v>
      </c>
      <c r="L183" t="s">
        <v>725</v>
      </c>
      <c r="M183">
        <v>1</v>
      </c>
      <c r="N183" s="2" t="s">
        <v>1583</v>
      </c>
      <c r="O183" t="s">
        <v>371</v>
      </c>
      <c r="P183">
        <v>3</v>
      </c>
      <c r="Q183">
        <v>100000</v>
      </c>
      <c r="R183" s="2" t="s">
        <v>726</v>
      </c>
      <c r="T183">
        <v>12</v>
      </c>
      <c r="U183" s="2" t="s">
        <v>1584</v>
      </c>
      <c r="V183" s="2" t="s">
        <v>1593</v>
      </c>
      <c r="W183">
        <v>3</v>
      </c>
      <c r="X183" s="2" t="s">
        <v>1586</v>
      </c>
      <c r="Y183" t="s">
        <v>26</v>
      </c>
    </row>
    <row r="184" spans="1:25">
      <c r="A184" t="s">
        <v>366</v>
      </c>
      <c r="B184" t="s">
        <v>737</v>
      </c>
      <c r="C184" t="s">
        <v>738</v>
      </c>
      <c r="D184" t="s">
        <v>739</v>
      </c>
      <c r="E184" s="1">
        <v>42670.409212962964</v>
      </c>
      <c r="I184" t="s">
        <v>740</v>
      </c>
      <c r="J184">
        <v>28</v>
      </c>
      <c r="L184" t="s">
        <v>741</v>
      </c>
      <c r="M184">
        <v>1</v>
      </c>
      <c r="N184" s="2" t="s">
        <v>1482</v>
      </c>
      <c r="O184" t="s">
        <v>371</v>
      </c>
      <c r="P184">
        <v>3</v>
      </c>
      <c r="Q184">
        <v>100000</v>
      </c>
      <c r="R184" s="2" t="s">
        <v>671</v>
      </c>
      <c r="T184">
        <v>36</v>
      </c>
      <c r="U184" s="2" t="s">
        <v>1594</v>
      </c>
      <c r="V184" s="2" t="s">
        <v>1595</v>
      </c>
      <c r="W184">
        <v>3</v>
      </c>
      <c r="X184" s="2" t="s">
        <v>1534</v>
      </c>
      <c r="Y184" t="s">
        <v>26</v>
      </c>
    </row>
    <row r="185" spans="1:25">
      <c r="A185" t="s">
        <v>366</v>
      </c>
      <c r="B185" t="s">
        <v>591</v>
      </c>
      <c r="C185" t="s">
        <v>742</v>
      </c>
      <c r="D185" t="s">
        <v>743</v>
      </c>
      <c r="E185" s="1">
        <v>42669.787395833337</v>
      </c>
      <c r="I185" t="s">
        <v>744</v>
      </c>
      <c r="J185">
        <v>34</v>
      </c>
      <c r="L185" t="s">
        <v>745</v>
      </c>
      <c r="M185">
        <v>1</v>
      </c>
      <c r="N185" s="2" t="s">
        <v>1482</v>
      </c>
      <c r="O185" t="s">
        <v>371</v>
      </c>
      <c r="P185">
        <v>7</v>
      </c>
      <c r="Q185">
        <v>100000</v>
      </c>
      <c r="R185" s="2" t="s">
        <v>671</v>
      </c>
      <c r="T185">
        <v>36</v>
      </c>
      <c r="U185" s="2" t="s">
        <v>1483</v>
      </c>
      <c r="V185" s="2" t="s">
        <v>1596</v>
      </c>
      <c r="W185">
        <v>3</v>
      </c>
      <c r="X185" s="2" t="s">
        <v>1485</v>
      </c>
    </row>
    <row r="186" spans="1:25">
      <c r="A186" t="s">
        <v>366</v>
      </c>
      <c r="B186" t="s">
        <v>591</v>
      </c>
      <c r="C186" t="s">
        <v>742</v>
      </c>
      <c r="D186" t="s">
        <v>746</v>
      </c>
      <c r="E186" s="1">
        <v>42669.714409722219</v>
      </c>
      <c r="I186" t="s">
        <v>747</v>
      </c>
      <c r="J186">
        <v>34</v>
      </c>
      <c r="L186" t="s">
        <v>748</v>
      </c>
      <c r="M186">
        <v>1</v>
      </c>
      <c r="N186" s="2" t="s">
        <v>1482</v>
      </c>
      <c r="O186" t="s">
        <v>371</v>
      </c>
      <c r="P186">
        <v>3</v>
      </c>
      <c r="Q186">
        <v>100000</v>
      </c>
      <c r="R186" s="2" t="s">
        <v>671</v>
      </c>
      <c r="T186">
        <v>12</v>
      </c>
      <c r="U186" s="2" t="s">
        <v>1483</v>
      </c>
      <c r="V186" s="2" t="s">
        <v>1597</v>
      </c>
      <c r="W186">
        <v>3</v>
      </c>
      <c r="X186" s="2" t="s">
        <v>1485</v>
      </c>
      <c r="Y186" t="s">
        <v>26</v>
      </c>
    </row>
    <row r="187" spans="1:25">
      <c r="A187" t="s">
        <v>366</v>
      </c>
      <c r="B187" t="s">
        <v>591</v>
      </c>
      <c r="C187" t="s">
        <v>749</v>
      </c>
      <c r="D187" t="s">
        <v>750</v>
      </c>
      <c r="E187" s="1">
        <v>42669.709178240744</v>
      </c>
      <c r="I187" t="s">
        <v>751</v>
      </c>
      <c r="J187">
        <v>34</v>
      </c>
      <c r="L187" t="s">
        <v>752</v>
      </c>
      <c r="M187">
        <v>1</v>
      </c>
      <c r="N187" s="2" t="s">
        <v>1482</v>
      </c>
      <c r="O187" t="s">
        <v>371</v>
      </c>
      <c r="P187">
        <v>3</v>
      </c>
      <c r="Q187">
        <v>100000</v>
      </c>
      <c r="R187" s="2" t="s">
        <v>671</v>
      </c>
      <c r="T187">
        <v>36</v>
      </c>
      <c r="U187" s="2" t="s">
        <v>1483</v>
      </c>
      <c r="V187" s="2" t="s">
        <v>1598</v>
      </c>
      <c r="W187">
        <v>3</v>
      </c>
      <c r="X187" s="2" t="s">
        <v>1485</v>
      </c>
      <c r="Y187" t="s">
        <v>26</v>
      </c>
    </row>
    <row r="188" spans="1:25">
      <c r="A188" t="s">
        <v>366</v>
      </c>
      <c r="B188" t="s">
        <v>591</v>
      </c>
      <c r="C188" t="s">
        <v>753</v>
      </c>
      <c r="D188" t="s">
        <v>754</v>
      </c>
      <c r="E188" s="1">
        <v>42669.647210648145</v>
      </c>
      <c r="I188" t="s">
        <v>755</v>
      </c>
      <c r="J188">
        <v>34</v>
      </c>
      <c r="L188" t="s">
        <v>756</v>
      </c>
      <c r="M188">
        <v>1</v>
      </c>
      <c r="N188" s="2" t="s">
        <v>1482</v>
      </c>
      <c r="O188" t="s">
        <v>371</v>
      </c>
      <c r="P188">
        <v>3</v>
      </c>
      <c r="Q188">
        <v>100000</v>
      </c>
      <c r="R188" s="2" t="s">
        <v>671</v>
      </c>
      <c r="T188">
        <v>24</v>
      </c>
      <c r="U188" s="2" t="s">
        <v>1483</v>
      </c>
      <c r="V188" s="2" t="s">
        <v>1599</v>
      </c>
      <c r="W188">
        <v>3</v>
      </c>
      <c r="X188" s="2" t="s">
        <v>1485</v>
      </c>
      <c r="Y188" t="s">
        <v>26</v>
      </c>
    </row>
    <row r="189" spans="1:25">
      <c r="A189" t="s">
        <v>366</v>
      </c>
      <c r="B189" t="s">
        <v>757</v>
      </c>
      <c r="C189" t="s">
        <v>758</v>
      </c>
      <c r="D189" t="s">
        <v>759</v>
      </c>
      <c r="E189" s="1">
        <v>42668.720902777779</v>
      </c>
      <c r="I189" t="s">
        <v>760</v>
      </c>
      <c r="J189">
        <v>30</v>
      </c>
      <c r="L189" t="s">
        <v>761</v>
      </c>
      <c r="M189">
        <v>1</v>
      </c>
      <c r="N189" s="2" t="s">
        <v>1600</v>
      </c>
      <c r="O189" t="s">
        <v>371</v>
      </c>
      <c r="P189">
        <v>4</v>
      </c>
      <c r="Q189">
        <v>136400</v>
      </c>
      <c r="R189" s="2" t="s">
        <v>762</v>
      </c>
      <c r="T189">
        <v>24</v>
      </c>
      <c r="U189" s="2" t="s">
        <v>1601</v>
      </c>
      <c r="V189" s="2" t="s">
        <v>1602</v>
      </c>
      <c r="W189">
        <v>3</v>
      </c>
      <c r="X189" s="2" t="s">
        <v>1603</v>
      </c>
    </row>
    <row r="190" spans="1:25">
      <c r="A190" t="s">
        <v>366</v>
      </c>
      <c r="B190" t="s">
        <v>763</v>
      </c>
      <c r="C190" t="s">
        <v>764</v>
      </c>
      <c r="D190" t="s">
        <v>765</v>
      </c>
      <c r="E190" s="1">
        <v>42666.659768518519</v>
      </c>
      <c r="I190" t="s">
        <v>766</v>
      </c>
      <c r="J190">
        <v>25</v>
      </c>
      <c r="L190" t="s">
        <v>767</v>
      </c>
      <c r="M190">
        <v>1</v>
      </c>
      <c r="N190" s="2" t="s">
        <v>1604</v>
      </c>
      <c r="O190" t="s">
        <v>371</v>
      </c>
      <c r="P190">
        <v>4</v>
      </c>
      <c r="Q190">
        <v>247500</v>
      </c>
      <c r="R190" s="2" t="s">
        <v>768</v>
      </c>
      <c r="T190">
        <v>24</v>
      </c>
      <c r="U190" s="2" t="s">
        <v>1605</v>
      </c>
      <c r="V190" s="2" t="s">
        <v>1606</v>
      </c>
      <c r="W190">
        <v>3</v>
      </c>
      <c r="X190" s="2" t="s">
        <v>1607</v>
      </c>
    </row>
    <row r="191" spans="1:25">
      <c r="A191" t="s">
        <v>366</v>
      </c>
      <c r="B191" t="s">
        <v>769</v>
      </c>
      <c r="C191" t="s">
        <v>770</v>
      </c>
      <c r="D191" t="s">
        <v>771</v>
      </c>
      <c r="E191" s="1">
        <v>42663.769618055558</v>
      </c>
      <c r="I191" t="s">
        <v>772</v>
      </c>
      <c r="J191">
        <v>26</v>
      </c>
      <c r="L191" t="s">
        <v>773</v>
      </c>
      <c r="M191">
        <v>1</v>
      </c>
      <c r="N191" s="2" t="s">
        <v>1608</v>
      </c>
      <c r="O191" t="s">
        <v>371</v>
      </c>
      <c r="P191">
        <v>14</v>
      </c>
      <c r="Q191">
        <v>177100</v>
      </c>
      <c r="R191" s="2" t="s">
        <v>774</v>
      </c>
      <c r="T191">
        <v>24</v>
      </c>
      <c r="U191" s="2" t="s">
        <v>1609</v>
      </c>
      <c r="V191" s="2" t="s">
        <v>1610</v>
      </c>
      <c r="W191">
        <v>3</v>
      </c>
      <c r="X191" s="2" t="s">
        <v>1611</v>
      </c>
    </row>
    <row r="192" spans="1:25">
      <c r="A192" t="s">
        <v>366</v>
      </c>
      <c r="B192" t="s">
        <v>591</v>
      </c>
      <c r="C192" t="s">
        <v>775</v>
      </c>
      <c r="D192" t="s">
        <v>776</v>
      </c>
      <c r="E192" s="1">
        <v>42661.923726851855</v>
      </c>
      <c r="I192" t="s">
        <v>777</v>
      </c>
      <c r="J192">
        <v>34</v>
      </c>
      <c r="L192" t="s">
        <v>778</v>
      </c>
      <c r="M192">
        <v>1</v>
      </c>
      <c r="N192" s="2" t="s">
        <v>1482</v>
      </c>
      <c r="O192" t="s">
        <v>371</v>
      </c>
      <c r="P192">
        <v>3</v>
      </c>
      <c r="Q192">
        <v>109900</v>
      </c>
      <c r="R192" s="2" t="s">
        <v>671</v>
      </c>
      <c r="T192">
        <v>24</v>
      </c>
      <c r="U192" s="2" t="s">
        <v>1483</v>
      </c>
      <c r="V192" s="2" t="s">
        <v>1612</v>
      </c>
      <c r="W192">
        <v>3</v>
      </c>
      <c r="X192" s="2" t="s">
        <v>1485</v>
      </c>
      <c r="Y192" t="s">
        <v>26</v>
      </c>
    </row>
    <row r="193" spans="1:25">
      <c r="A193" t="s">
        <v>366</v>
      </c>
      <c r="B193" t="s">
        <v>779</v>
      </c>
      <c r="C193" t="s">
        <v>780</v>
      </c>
      <c r="D193" t="s">
        <v>765</v>
      </c>
      <c r="E193" s="1">
        <v>42656.823055555556</v>
      </c>
      <c r="I193" t="s">
        <v>781</v>
      </c>
      <c r="J193">
        <v>35</v>
      </c>
      <c r="L193" t="s">
        <v>782</v>
      </c>
      <c r="M193">
        <v>1</v>
      </c>
      <c r="N193" s="2" t="s">
        <v>1613</v>
      </c>
      <c r="O193" t="s">
        <v>371</v>
      </c>
      <c r="P193">
        <v>3</v>
      </c>
      <c r="Q193">
        <v>660900</v>
      </c>
      <c r="R193" s="2" t="s">
        <v>783</v>
      </c>
      <c r="T193">
        <v>24</v>
      </c>
      <c r="U193" s="2" t="s">
        <v>1614</v>
      </c>
      <c r="V193" s="2" t="s">
        <v>1615</v>
      </c>
      <c r="W193">
        <v>3</v>
      </c>
      <c r="X193" s="2" t="s">
        <v>1616</v>
      </c>
      <c r="Y193" t="s">
        <v>784</v>
      </c>
    </row>
    <row r="194" spans="1:25">
      <c r="A194" t="s">
        <v>366</v>
      </c>
      <c r="B194" t="s">
        <v>785</v>
      </c>
      <c r="C194" t="s">
        <v>786</v>
      </c>
      <c r="D194" t="s">
        <v>787</v>
      </c>
      <c r="E194" s="1">
        <v>42656.619120370371</v>
      </c>
      <c r="I194" t="s">
        <v>788</v>
      </c>
      <c r="J194">
        <v>22</v>
      </c>
      <c r="L194" t="s">
        <v>789</v>
      </c>
      <c r="M194">
        <v>1</v>
      </c>
      <c r="N194" s="2" t="s">
        <v>1617</v>
      </c>
      <c r="O194" t="s">
        <v>371</v>
      </c>
      <c r="P194">
        <v>3</v>
      </c>
      <c r="Q194">
        <v>209000</v>
      </c>
      <c r="R194" s="2" t="s">
        <v>682</v>
      </c>
      <c r="T194">
        <v>24</v>
      </c>
      <c r="U194" s="2" t="s">
        <v>1618</v>
      </c>
      <c r="V194" s="2" t="s">
        <v>1619</v>
      </c>
      <c r="W194">
        <v>3</v>
      </c>
      <c r="X194" s="2" t="s">
        <v>1620</v>
      </c>
      <c r="Y194" t="s">
        <v>26</v>
      </c>
    </row>
    <row r="195" spans="1:25">
      <c r="A195" t="s">
        <v>366</v>
      </c>
      <c r="B195" t="s">
        <v>790</v>
      </c>
      <c r="C195" t="s">
        <v>626</v>
      </c>
      <c r="D195" t="s">
        <v>791</v>
      </c>
      <c r="E195" s="1">
        <v>42654.728877314818</v>
      </c>
      <c r="I195" t="s">
        <v>792</v>
      </c>
      <c r="J195">
        <v>40</v>
      </c>
      <c r="L195" t="s">
        <v>793</v>
      </c>
      <c r="M195">
        <v>2</v>
      </c>
      <c r="N195" s="2" t="s">
        <v>1621</v>
      </c>
      <c r="O195" t="s">
        <v>371</v>
      </c>
      <c r="P195">
        <v>3</v>
      </c>
      <c r="Q195">
        <v>660900</v>
      </c>
      <c r="R195" s="2" t="s">
        <v>794</v>
      </c>
      <c r="T195">
        <v>24</v>
      </c>
      <c r="U195" s="2" t="s">
        <v>1622</v>
      </c>
      <c r="V195" s="2" t="s">
        <v>1623</v>
      </c>
      <c r="W195">
        <v>3</v>
      </c>
      <c r="X195" s="2" t="s">
        <v>1624</v>
      </c>
      <c r="Y195" t="s">
        <v>795</v>
      </c>
    </row>
    <row r="196" spans="1:25">
      <c r="A196" t="s">
        <v>366</v>
      </c>
      <c r="B196" t="s">
        <v>790</v>
      </c>
      <c r="C196" t="s">
        <v>626</v>
      </c>
      <c r="D196" t="s">
        <v>796</v>
      </c>
      <c r="E196" s="1">
        <v>42654.694467592592</v>
      </c>
      <c r="I196" t="s">
        <v>792</v>
      </c>
      <c r="J196">
        <v>40</v>
      </c>
      <c r="L196" t="s">
        <v>793</v>
      </c>
      <c r="M196">
        <v>2</v>
      </c>
      <c r="N196" s="2" t="s">
        <v>1621</v>
      </c>
      <c r="O196" t="s">
        <v>371</v>
      </c>
      <c r="P196">
        <v>3</v>
      </c>
      <c r="Q196">
        <v>660900</v>
      </c>
      <c r="R196" s="2" t="s">
        <v>794</v>
      </c>
      <c r="T196">
        <v>24</v>
      </c>
      <c r="U196" s="2" t="s">
        <v>1622</v>
      </c>
      <c r="V196" s="2" t="s">
        <v>1625</v>
      </c>
      <c r="W196">
        <v>3</v>
      </c>
      <c r="X196" s="2" t="s">
        <v>1624</v>
      </c>
      <c r="Y196" t="s">
        <v>795</v>
      </c>
    </row>
    <row r="197" spans="1:25">
      <c r="A197" t="s">
        <v>366</v>
      </c>
      <c r="B197" t="s">
        <v>797</v>
      </c>
      <c r="C197" t="s">
        <v>798</v>
      </c>
      <c r="D197" t="s">
        <v>799</v>
      </c>
      <c r="E197" s="1">
        <v>42653.723275462966</v>
      </c>
      <c r="I197" t="s">
        <v>800</v>
      </c>
      <c r="J197">
        <v>52</v>
      </c>
      <c r="L197" t="s">
        <v>801</v>
      </c>
      <c r="M197">
        <v>1</v>
      </c>
      <c r="N197" s="2" t="s">
        <v>1626</v>
      </c>
      <c r="O197" t="s">
        <v>371</v>
      </c>
      <c r="P197">
        <v>4</v>
      </c>
      <c r="Q197">
        <v>133000</v>
      </c>
      <c r="R197" s="2" t="s">
        <v>802</v>
      </c>
      <c r="T197">
        <v>24</v>
      </c>
      <c r="U197" s="2" t="s">
        <v>1627</v>
      </c>
      <c r="V197" s="2" t="s">
        <v>1628</v>
      </c>
      <c r="W197">
        <v>3</v>
      </c>
      <c r="X197" s="2" t="s">
        <v>1629</v>
      </c>
    </row>
    <row r="198" spans="1:25">
      <c r="A198" t="s">
        <v>366</v>
      </c>
      <c r="B198" t="s">
        <v>803</v>
      </c>
      <c r="C198" t="s">
        <v>804</v>
      </c>
      <c r="D198" t="s">
        <v>805</v>
      </c>
      <c r="E198" s="1">
        <v>42653.71234953704</v>
      </c>
      <c r="I198" t="s">
        <v>806</v>
      </c>
      <c r="J198">
        <v>29</v>
      </c>
      <c r="L198" t="s">
        <v>807</v>
      </c>
      <c r="M198">
        <v>2</v>
      </c>
      <c r="N198" s="2" t="s">
        <v>1630</v>
      </c>
      <c r="O198" t="s">
        <v>371</v>
      </c>
      <c r="P198">
        <v>4</v>
      </c>
      <c r="Q198">
        <v>209000</v>
      </c>
      <c r="R198" s="2" t="s">
        <v>808</v>
      </c>
      <c r="T198">
        <v>24</v>
      </c>
      <c r="U198" s="2" t="s">
        <v>1631</v>
      </c>
      <c r="V198" s="2" t="s">
        <v>1632</v>
      </c>
      <c r="W198">
        <v>3</v>
      </c>
      <c r="X198" s="2" t="s">
        <v>1633</v>
      </c>
    </row>
    <row r="199" spans="1:25">
      <c r="A199" t="s">
        <v>366</v>
      </c>
      <c r="B199" t="s">
        <v>809</v>
      </c>
      <c r="C199" t="s">
        <v>810</v>
      </c>
      <c r="D199" t="s">
        <v>811</v>
      </c>
      <c r="E199" s="1">
        <v>42650.602488425924</v>
      </c>
      <c r="I199" t="s">
        <v>812</v>
      </c>
      <c r="J199">
        <v>20</v>
      </c>
      <c r="L199" t="s">
        <v>813</v>
      </c>
      <c r="M199">
        <v>1</v>
      </c>
      <c r="N199" s="2" t="s">
        <v>1634</v>
      </c>
      <c r="O199" t="s">
        <v>371</v>
      </c>
      <c r="P199">
        <v>4</v>
      </c>
      <c r="Q199">
        <v>209000</v>
      </c>
      <c r="R199" s="2" t="s">
        <v>814</v>
      </c>
      <c r="T199">
        <v>24</v>
      </c>
      <c r="U199" s="2" t="s">
        <v>1635</v>
      </c>
      <c r="V199" s="2" t="s">
        <v>1636</v>
      </c>
      <c r="W199">
        <v>3</v>
      </c>
      <c r="X199" s="2" t="s">
        <v>1637</v>
      </c>
    </row>
    <row r="200" spans="1:25">
      <c r="A200" t="s">
        <v>366</v>
      </c>
      <c r="B200" t="s">
        <v>809</v>
      </c>
      <c r="C200" t="s">
        <v>810</v>
      </c>
      <c r="D200" t="s">
        <v>811</v>
      </c>
      <c r="E200" s="1">
        <v>42650.594675925924</v>
      </c>
      <c r="I200" t="s">
        <v>812</v>
      </c>
      <c r="J200">
        <v>20</v>
      </c>
      <c r="L200" t="s">
        <v>813</v>
      </c>
      <c r="M200">
        <v>1</v>
      </c>
      <c r="N200" s="2" t="s">
        <v>1634</v>
      </c>
      <c r="O200" t="s">
        <v>371</v>
      </c>
      <c r="P200">
        <v>3</v>
      </c>
      <c r="Q200">
        <v>209000</v>
      </c>
      <c r="R200" s="2" t="s">
        <v>814</v>
      </c>
      <c r="T200">
        <v>24</v>
      </c>
      <c r="U200" s="2" t="s">
        <v>1635</v>
      </c>
      <c r="V200" s="2" t="s">
        <v>1638</v>
      </c>
      <c r="W200">
        <v>3</v>
      </c>
      <c r="X200" s="2" t="s">
        <v>1639</v>
      </c>
      <c r="Y200" t="s">
        <v>795</v>
      </c>
    </row>
    <row r="201" spans="1:25">
      <c r="A201" t="s">
        <v>366</v>
      </c>
      <c r="B201" t="s">
        <v>815</v>
      </c>
      <c r="C201" t="s">
        <v>816</v>
      </c>
      <c r="D201" t="s">
        <v>817</v>
      </c>
      <c r="E201" s="1">
        <v>42649.554062499999</v>
      </c>
      <c r="I201" t="s">
        <v>818</v>
      </c>
      <c r="J201">
        <v>27</v>
      </c>
      <c r="L201" t="s">
        <v>819</v>
      </c>
      <c r="M201">
        <v>1</v>
      </c>
      <c r="N201" s="2" t="s">
        <v>1640</v>
      </c>
      <c r="O201" t="s">
        <v>371</v>
      </c>
      <c r="P201">
        <v>4</v>
      </c>
      <c r="Q201">
        <v>177100</v>
      </c>
      <c r="R201" s="2" t="s">
        <v>820</v>
      </c>
      <c r="T201">
        <v>24</v>
      </c>
      <c r="U201" s="2" t="s">
        <v>1641</v>
      </c>
      <c r="V201" s="2" t="s">
        <v>1642</v>
      </c>
      <c r="W201">
        <v>3</v>
      </c>
      <c r="X201" s="2" t="s">
        <v>1643</v>
      </c>
    </row>
    <row r="202" spans="1:25">
      <c r="A202" t="s">
        <v>366</v>
      </c>
      <c r="B202" t="s">
        <v>821</v>
      </c>
      <c r="C202" t="s">
        <v>822</v>
      </c>
      <c r="D202" t="s">
        <v>823</v>
      </c>
      <c r="E202" s="1">
        <v>42648.414837962962</v>
      </c>
      <c r="I202" t="s">
        <v>824</v>
      </c>
      <c r="J202">
        <v>32</v>
      </c>
      <c r="L202" t="s">
        <v>825</v>
      </c>
      <c r="M202">
        <v>2</v>
      </c>
      <c r="N202" s="2" t="s">
        <v>1644</v>
      </c>
      <c r="O202" t="s">
        <v>371</v>
      </c>
      <c r="P202">
        <v>4</v>
      </c>
      <c r="Q202">
        <v>209000</v>
      </c>
      <c r="R202" s="2" t="s">
        <v>826</v>
      </c>
      <c r="T202">
        <v>24</v>
      </c>
      <c r="U202" s="2" t="s">
        <v>1645</v>
      </c>
      <c r="V202" s="2" t="s">
        <v>1646</v>
      </c>
      <c r="W202">
        <v>3</v>
      </c>
      <c r="X202" s="2" t="s">
        <v>1647</v>
      </c>
    </row>
    <row r="203" spans="1:25">
      <c r="A203" t="s">
        <v>366</v>
      </c>
      <c r="B203" t="s">
        <v>821</v>
      </c>
      <c r="C203" t="s">
        <v>822</v>
      </c>
      <c r="D203" t="s">
        <v>827</v>
      </c>
      <c r="E203" s="1">
        <v>42647.826620370368</v>
      </c>
      <c r="I203" t="s">
        <v>828</v>
      </c>
      <c r="J203">
        <v>32</v>
      </c>
      <c r="L203" t="s">
        <v>825</v>
      </c>
      <c r="M203">
        <v>2</v>
      </c>
      <c r="N203" s="2" t="s">
        <v>1644</v>
      </c>
      <c r="O203" t="s">
        <v>371</v>
      </c>
      <c r="P203">
        <v>3</v>
      </c>
      <c r="Q203">
        <v>209000</v>
      </c>
      <c r="R203" s="2" t="s">
        <v>826</v>
      </c>
      <c r="T203">
        <v>24</v>
      </c>
      <c r="U203" s="2" t="s">
        <v>1645</v>
      </c>
      <c r="V203" s="2" t="s">
        <v>1648</v>
      </c>
      <c r="W203">
        <v>3</v>
      </c>
      <c r="X203" s="2" t="s">
        <v>1647</v>
      </c>
      <c r="Y203" t="s">
        <v>26</v>
      </c>
    </row>
    <row r="204" spans="1:25">
      <c r="A204" t="s">
        <v>366</v>
      </c>
      <c r="B204" t="s">
        <v>821</v>
      </c>
      <c r="C204" t="s">
        <v>822</v>
      </c>
      <c r="D204" t="s">
        <v>827</v>
      </c>
      <c r="E204" s="1">
        <v>42647.818657407406</v>
      </c>
      <c r="I204" t="s">
        <v>829</v>
      </c>
      <c r="J204">
        <v>32</v>
      </c>
      <c r="L204" t="s">
        <v>825</v>
      </c>
      <c r="M204">
        <v>2</v>
      </c>
      <c r="N204" s="2" t="s">
        <v>1644</v>
      </c>
      <c r="O204" t="s">
        <v>371</v>
      </c>
      <c r="P204">
        <v>3</v>
      </c>
      <c r="Q204">
        <v>209000</v>
      </c>
      <c r="R204" s="2" t="s">
        <v>826</v>
      </c>
      <c r="T204">
        <v>24</v>
      </c>
      <c r="U204" s="2" t="s">
        <v>1645</v>
      </c>
      <c r="V204" s="2" t="s">
        <v>1649</v>
      </c>
      <c r="W204">
        <v>3</v>
      </c>
      <c r="X204" s="2" t="s">
        <v>1647</v>
      </c>
      <c r="Y204" t="s">
        <v>26</v>
      </c>
    </row>
    <row r="205" spans="1:25">
      <c r="A205" t="s">
        <v>366</v>
      </c>
      <c r="B205" t="s">
        <v>821</v>
      </c>
      <c r="C205" t="s">
        <v>830</v>
      </c>
      <c r="D205" t="s">
        <v>827</v>
      </c>
      <c r="E205" s="1">
        <v>42647.809351851851</v>
      </c>
      <c r="I205" t="s">
        <v>829</v>
      </c>
      <c r="J205">
        <v>32</v>
      </c>
      <c r="L205" t="s">
        <v>825</v>
      </c>
      <c r="M205">
        <v>2</v>
      </c>
      <c r="N205" s="2" t="s">
        <v>1650</v>
      </c>
      <c r="O205" t="s">
        <v>371</v>
      </c>
      <c r="P205">
        <v>3</v>
      </c>
      <c r="Q205">
        <v>209000</v>
      </c>
      <c r="R205" s="2" t="s">
        <v>826</v>
      </c>
      <c r="T205">
        <v>24</v>
      </c>
      <c r="U205" s="2" t="s">
        <v>1645</v>
      </c>
      <c r="V205" s="2" t="s">
        <v>1651</v>
      </c>
      <c r="W205">
        <v>3</v>
      </c>
      <c r="X205" s="2" t="s">
        <v>1647</v>
      </c>
      <c r="Y205" t="s">
        <v>795</v>
      </c>
    </row>
    <row r="206" spans="1:25">
      <c r="A206" t="s">
        <v>366</v>
      </c>
      <c r="B206" t="s">
        <v>831</v>
      </c>
      <c r="C206" t="s">
        <v>2</v>
      </c>
      <c r="D206" t="s">
        <v>832</v>
      </c>
      <c r="E206" s="1">
        <v>42647.742847222224</v>
      </c>
      <c r="I206" t="s">
        <v>833</v>
      </c>
      <c r="J206">
        <v>31</v>
      </c>
      <c r="L206" t="s">
        <v>834</v>
      </c>
      <c r="M206">
        <v>1</v>
      </c>
      <c r="N206" s="2" t="s">
        <v>1652</v>
      </c>
      <c r="O206" t="s">
        <v>371</v>
      </c>
      <c r="P206">
        <v>4</v>
      </c>
      <c r="Q206">
        <v>133000</v>
      </c>
      <c r="R206" s="2" t="s">
        <v>835</v>
      </c>
      <c r="T206">
        <v>24</v>
      </c>
      <c r="U206" s="2" t="s">
        <v>1653</v>
      </c>
      <c r="V206" s="2" t="s">
        <v>1654</v>
      </c>
      <c r="W206">
        <v>3</v>
      </c>
      <c r="X206" s="2" t="s">
        <v>1655</v>
      </c>
    </row>
    <row r="207" spans="1:25">
      <c r="A207" t="s">
        <v>366</v>
      </c>
      <c r="B207" t="s">
        <v>831</v>
      </c>
      <c r="C207" t="s">
        <v>2</v>
      </c>
      <c r="D207" t="s">
        <v>833</v>
      </c>
      <c r="E207" s="1">
        <v>42647.732824074075</v>
      </c>
      <c r="I207" t="s">
        <v>833</v>
      </c>
      <c r="J207">
        <v>31</v>
      </c>
      <c r="L207" t="s">
        <v>834</v>
      </c>
      <c r="M207">
        <v>1</v>
      </c>
      <c r="N207" s="2" t="s">
        <v>1656</v>
      </c>
      <c r="O207" t="s">
        <v>371</v>
      </c>
      <c r="P207">
        <v>3</v>
      </c>
      <c r="Q207">
        <v>133000</v>
      </c>
      <c r="R207" s="2" t="s">
        <v>835</v>
      </c>
      <c r="T207">
        <v>24</v>
      </c>
      <c r="U207" s="2" t="s">
        <v>1653</v>
      </c>
      <c r="V207" s="2" t="s">
        <v>1657</v>
      </c>
      <c r="W207">
        <v>3</v>
      </c>
      <c r="X207" s="2" t="s">
        <v>1655</v>
      </c>
      <c r="Y207" t="s">
        <v>836</v>
      </c>
    </row>
    <row r="208" spans="1:25">
      <c r="A208" t="s">
        <v>366</v>
      </c>
      <c r="B208" t="s">
        <v>831</v>
      </c>
      <c r="C208" t="s">
        <v>2</v>
      </c>
      <c r="D208" t="s">
        <v>833</v>
      </c>
      <c r="E208" s="1">
        <v>42647.718657407408</v>
      </c>
      <c r="I208" t="s">
        <v>837</v>
      </c>
      <c r="J208">
        <v>31</v>
      </c>
      <c r="L208" t="s">
        <v>834</v>
      </c>
      <c r="M208">
        <v>1</v>
      </c>
      <c r="N208" s="2" t="s">
        <v>1656</v>
      </c>
      <c r="O208" t="s">
        <v>371</v>
      </c>
      <c r="P208">
        <v>6</v>
      </c>
      <c r="Q208">
        <v>133000</v>
      </c>
      <c r="R208" s="2" t="s">
        <v>835</v>
      </c>
      <c r="T208">
        <v>24</v>
      </c>
      <c r="U208" s="2" t="s">
        <v>1653</v>
      </c>
      <c r="V208" s="2" t="s">
        <v>1658</v>
      </c>
      <c r="W208">
        <v>3</v>
      </c>
      <c r="X208" s="2" t="s">
        <v>1655</v>
      </c>
    </row>
    <row r="209" spans="1:25">
      <c r="A209" t="s">
        <v>366</v>
      </c>
      <c r="B209" t="s">
        <v>831</v>
      </c>
      <c r="C209" t="s">
        <v>2</v>
      </c>
      <c r="D209" t="s">
        <v>838</v>
      </c>
      <c r="E209" s="1">
        <v>42647.713125000002</v>
      </c>
      <c r="I209" t="s">
        <v>833</v>
      </c>
      <c r="J209">
        <v>31</v>
      </c>
      <c r="L209" t="s">
        <v>834</v>
      </c>
      <c r="M209">
        <v>1</v>
      </c>
      <c r="N209" s="2" t="s">
        <v>1656</v>
      </c>
      <c r="O209" t="s">
        <v>371</v>
      </c>
      <c r="P209">
        <v>3</v>
      </c>
      <c r="Q209">
        <v>133000</v>
      </c>
      <c r="R209" s="2" t="s">
        <v>835</v>
      </c>
      <c r="T209">
        <v>24</v>
      </c>
      <c r="U209" s="2" t="s">
        <v>1653</v>
      </c>
      <c r="V209" s="2" t="s">
        <v>1659</v>
      </c>
      <c r="W209">
        <v>3</v>
      </c>
      <c r="X209" s="2" t="s">
        <v>1655</v>
      </c>
      <c r="Y209" t="s">
        <v>836</v>
      </c>
    </row>
    <row r="210" spans="1:25">
      <c r="A210" t="s">
        <v>366</v>
      </c>
      <c r="B210" t="s">
        <v>839</v>
      </c>
      <c r="C210" t="s">
        <v>626</v>
      </c>
      <c r="D210" t="s">
        <v>840</v>
      </c>
      <c r="E210" s="1">
        <v>42647.559224537035</v>
      </c>
      <c r="I210" t="s">
        <v>841</v>
      </c>
      <c r="J210">
        <v>30</v>
      </c>
      <c r="L210" t="s">
        <v>842</v>
      </c>
      <c r="M210">
        <v>1</v>
      </c>
      <c r="N210" s="2" t="s">
        <v>1660</v>
      </c>
      <c r="O210" t="s">
        <v>371</v>
      </c>
      <c r="P210">
        <v>4</v>
      </c>
      <c r="Q210">
        <v>177100</v>
      </c>
      <c r="R210" s="2" t="s">
        <v>843</v>
      </c>
      <c r="T210">
        <v>24</v>
      </c>
      <c r="U210" s="2" t="s">
        <v>1661</v>
      </c>
      <c r="V210" s="2" t="s">
        <v>1662</v>
      </c>
      <c r="W210">
        <v>3</v>
      </c>
      <c r="X210" s="2" t="s">
        <v>1663</v>
      </c>
    </row>
    <row r="211" spans="1:25">
      <c r="A211" t="s">
        <v>366</v>
      </c>
      <c r="B211" t="s">
        <v>844</v>
      </c>
      <c r="C211" t="s">
        <v>845</v>
      </c>
      <c r="D211" t="s">
        <v>846</v>
      </c>
      <c r="E211" s="1">
        <v>42647.546249999999</v>
      </c>
      <c r="I211" t="s">
        <v>846</v>
      </c>
      <c r="J211">
        <v>42</v>
      </c>
      <c r="L211" t="s">
        <v>847</v>
      </c>
      <c r="M211">
        <v>1</v>
      </c>
      <c r="N211" s="2" t="s">
        <v>1664</v>
      </c>
      <c r="O211" t="s">
        <v>371</v>
      </c>
      <c r="P211">
        <v>3</v>
      </c>
      <c r="Q211">
        <v>345300</v>
      </c>
      <c r="R211" s="2" t="s">
        <v>848</v>
      </c>
      <c r="T211">
        <v>24</v>
      </c>
      <c r="U211" s="2" t="s">
        <v>1665</v>
      </c>
      <c r="V211" s="2" t="s">
        <v>1666</v>
      </c>
      <c r="W211">
        <v>3</v>
      </c>
      <c r="X211" s="2" t="s">
        <v>1667</v>
      </c>
      <c r="Y211" t="s">
        <v>849</v>
      </c>
    </row>
    <row r="212" spans="1:25">
      <c r="A212" t="s">
        <v>366</v>
      </c>
      <c r="B212" t="s">
        <v>844</v>
      </c>
      <c r="C212" t="s">
        <v>850</v>
      </c>
      <c r="D212" t="s">
        <v>846</v>
      </c>
      <c r="E212" s="1">
        <v>42647.527881944443</v>
      </c>
      <c r="I212" t="s">
        <v>846</v>
      </c>
      <c r="J212">
        <v>42</v>
      </c>
      <c r="L212" t="s">
        <v>847</v>
      </c>
      <c r="M212">
        <v>1</v>
      </c>
      <c r="N212" s="2" t="s">
        <v>1668</v>
      </c>
      <c r="O212" t="s">
        <v>371</v>
      </c>
      <c r="P212">
        <v>3</v>
      </c>
      <c r="Q212">
        <v>345300</v>
      </c>
      <c r="R212" s="2" t="s">
        <v>848</v>
      </c>
      <c r="T212">
        <v>24</v>
      </c>
      <c r="U212" s="2" t="s">
        <v>1665</v>
      </c>
      <c r="V212" s="2" t="s">
        <v>1669</v>
      </c>
      <c r="W212">
        <v>3</v>
      </c>
      <c r="X212" s="2" t="s">
        <v>1667</v>
      </c>
      <c r="Y212" t="s">
        <v>851</v>
      </c>
    </row>
    <row r="213" spans="1:25">
      <c r="A213" t="s">
        <v>366</v>
      </c>
      <c r="B213" t="s">
        <v>844</v>
      </c>
      <c r="C213" t="s">
        <v>850</v>
      </c>
      <c r="D213" t="s">
        <v>846</v>
      </c>
      <c r="E213" s="1">
        <v>42647.522164351853</v>
      </c>
      <c r="I213" t="s">
        <v>846</v>
      </c>
      <c r="J213">
        <v>42</v>
      </c>
      <c r="L213" t="s">
        <v>847</v>
      </c>
      <c r="M213">
        <v>1</v>
      </c>
      <c r="N213" s="2" t="s">
        <v>1668</v>
      </c>
      <c r="O213" t="s">
        <v>371</v>
      </c>
      <c r="P213">
        <v>3</v>
      </c>
      <c r="Q213">
        <v>660900</v>
      </c>
      <c r="R213" s="2" t="s">
        <v>848</v>
      </c>
      <c r="T213">
        <v>24</v>
      </c>
      <c r="U213" s="2" t="s">
        <v>1665</v>
      </c>
      <c r="V213" s="2" t="s">
        <v>1670</v>
      </c>
      <c r="W213">
        <v>3</v>
      </c>
      <c r="X213" s="2" t="s">
        <v>1667</v>
      </c>
      <c r="Y213" t="s">
        <v>851</v>
      </c>
    </row>
    <row r="214" spans="1:25">
      <c r="A214" t="s">
        <v>366</v>
      </c>
      <c r="B214" t="s">
        <v>852</v>
      </c>
      <c r="C214" t="s">
        <v>853</v>
      </c>
      <c r="D214" t="s">
        <v>854</v>
      </c>
      <c r="E214" s="1">
        <v>42646.741597222222</v>
      </c>
      <c r="I214" t="s">
        <v>854</v>
      </c>
      <c r="J214">
        <v>47</v>
      </c>
      <c r="L214" t="s">
        <v>855</v>
      </c>
      <c r="M214">
        <v>2</v>
      </c>
      <c r="N214" s="2" t="s">
        <v>1671</v>
      </c>
      <c r="O214" t="s">
        <v>371</v>
      </c>
      <c r="P214">
        <v>3</v>
      </c>
      <c r="Q214">
        <v>133000</v>
      </c>
      <c r="R214" s="2" t="s">
        <v>856</v>
      </c>
      <c r="T214">
        <v>24</v>
      </c>
      <c r="U214" s="2" t="s">
        <v>1672</v>
      </c>
      <c r="V214" s="2" t="s">
        <v>1673</v>
      </c>
      <c r="W214">
        <v>3</v>
      </c>
      <c r="X214" s="2" t="s">
        <v>1674</v>
      </c>
      <c r="Y214" t="s">
        <v>836</v>
      </c>
    </row>
    <row r="215" spans="1:25">
      <c r="A215" t="s">
        <v>366</v>
      </c>
      <c r="B215" t="s">
        <v>852</v>
      </c>
      <c r="C215" t="s">
        <v>853</v>
      </c>
      <c r="D215" t="s">
        <v>854</v>
      </c>
      <c r="E215" s="1">
        <v>42646.723634259259</v>
      </c>
      <c r="I215" t="s">
        <v>854</v>
      </c>
      <c r="J215">
        <v>47</v>
      </c>
      <c r="L215" t="s">
        <v>857</v>
      </c>
      <c r="M215">
        <v>2</v>
      </c>
      <c r="N215" s="2" t="s">
        <v>1671</v>
      </c>
      <c r="O215" t="s">
        <v>371</v>
      </c>
      <c r="P215">
        <v>3</v>
      </c>
      <c r="Q215">
        <v>133000</v>
      </c>
      <c r="R215" s="2" t="s">
        <v>856</v>
      </c>
      <c r="T215">
        <v>24</v>
      </c>
      <c r="U215" s="2" t="s">
        <v>1672</v>
      </c>
      <c r="V215" s="2" t="s">
        <v>1675</v>
      </c>
      <c r="W215">
        <v>3</v>
      </c>
      <c r="X215" s="2" t="s">
        <v>1674</v>
      </c>
      <c r="Y215" t="s">
        <v>858</v>
      </c>
    </row>
    <row r="216" spans="1:25">
      <c r="A216" t="s">
        <v>366</v>
      </c>
      <c r="B216" t="s">
        <v>852</v>
      </c>
      <c r="C216" t="s">
        <v>853</v>
      </c>
      <c r="D216" t="s">
        <v>859</v>
      </c>
      <c r="E216" s="1">
        <v>42646.718078703707</v>
      </c>
      <c r="I216" t="s">
        <v>854</v>
      </c>
      <c r="J216">
        <v>47</v>
      </c>
      <c r="L216" t="s">
        <v>855</v>
      </c>
      <c r="M216">
        <v>2</v>
      </c>
      <c r="N216" s="2" t="s">
        <v>1671</v>
      </c>
      <c r="O216" t="s">
        <v>371</v>
      </c>
      <c r="P216">
        <v>3</v>
      </c>
      <c r="Q216">
        <v>133000</v>
      </c>
      <c r="R216" s="2" t="s">
        <v>856</v>
      </c>
      <c r="T216">
        <v>24</v>
      </c>
      <c r="U216" s="2" t="s">
        <v>1672</v>
      </c>
      <c r="V216" s="2" t="s">
        <v>1676</v>
      </c>
      <c r="W216">
        <v>3</v>
      </c>
      <c r="X216" s="2" t="s">
        <v>1674</v>
      </c>
      <c r="Y216" t="s">
        <v>836</v>
      </c>
    </row>
    <row r="217" spans="1:25">
      <c r="A217" t="s">
        <v>366</v>
      </c>
      <c r="B217" t="s">
        <v>860</v>
      </c>
      <c r="C217" t="s">
        <v>861</v>
      </c>
      <c r="D217" t="s">
        <v>862</v>
      </c>
      <c r="E217" s="1">
        <v>42646.692569444444</v>
      </c>
      <c r="I217" t="s">
        <v>863</v>
      </c>
      <c r="J217">
        <v>48</v>
      </c>
      <c r="L217" t="s">
        <v>864</v>
      </c>
      <c r="M217">
        <v>1</v>
      </c>
      <c r="N217" s="2" t="s">
        <v>1677</v>
      </c>
      <c r="O217" t="s">
        <v>371</v>
      </c>
      <c r="P217">
        <v>3</v>
      </c>
      <c r="Q217">
        <v>209000</v>
      </c>
      <c r="R217" s="2" t="s">
        <v>865</v>
      </c>
      <c r="T217">
        <v>24</v>
      </c>
      <c r="U217" s="2" t="s">
        <v>1678</v>
      </c>
      <c r="V217" s="2" t="s">
        <v>1679</v>
      </c>
      <c r="W217">
        <v>3</v>
      </c>
      <c r="X217" s="2" t="s">
        <v>1680</v>
      </c>
      <c r="Y217" t="s">
        <v>866</v>
      </c>
    </row>
    <row r="218" spans="1:25">
      <c r="A218" t="s">
        <v>366</v>
      </c>
      <c r="B218" t="s">
        <v>852</v>
      </c>
      <c r="C218" t="s">
        <v>853</v>
      </c>
      <c r="D218" t="s">
        <v>867</v>
      </c>
      <c r="E218" s="1">
        <v>42646.690949074073</v>
      </c>
      <c r="I218" t="s">
        <v>854</v>
      </c>
      <c r="J218">
        <v>47</v>
      </c>
      <c r="L218" t="s">
        <v>855</v>
      </c>
      <c r="M218">
        <v>2</v>
      </c>
      <c r="N218" s="2" t="s">
        <v>1671</v>
      </c>
      <c r="O218" t="s">
        <v>371</v>
      </c>
      <c r="P218">
        <v>3</v>
      </c>
      <c r="Q218">
        <v>133000</v>
      </c>
      <c r="R218" s="2" t="s">
        <v>856</v>
      </c>
      <c r="T218">
        <v>24</v>
      </c>
      <c r="U218" s="2" t="s">
        <v>1672</v>
      </c>
      <c r="V218" s="2" t="s">
        <v>1681</v>
      </c>
      <c r="W218">
        <v>3</v>
      </c>
      <c r="X218" s="2" t="s">
        <v>1674</v>
      </c>
      <c r="Y218" t="s">
        <v>868</v>
      </c>
    </row>
    <row r="219" spans="1:25">
      <c r="A219" t="s">
        <v>366</v>
      </c>
      <c r="B219" t="s">
        <v>869</v>
      </c>
      <c r="C219" t="s">
        <v>870</v>
      </c>
      <c r="D219" t="s">
        <v>871</v>
      </c>
      <c r="E219" s="1">
        <v>42646.60738425926</v>
      </c>
      <c r="I219" t="s">
        <v>872</v>
      </c>
      <c r="J219">
        <v>35</v>
      </c>
      <c r="L219" t="s">
        <v>873</v>
      </c>
      <c r="M219">
        <v>2</v>
      </c>
      <c r="N219" s="2" t="s">
        <v>1682</v>
      </c>
      <c r="O219" t="s">
        <v>371</v>
      </c>
      <c r="P219">
        <v>4</v>
      </c>
      <c r="Q219">
        <v>209000</v>
      </c>
      <c r="R219" s="2" t="s">
        <v>874</v>
      </c>
      <c r="T219">
        <v>24</v>
      </c>
      <c r="U219" s="2" t="s">
        <v>1683</v>
      </c>
      <c r="V219" s="2" t="s">
        <v>1684</v>
      </c>
      <c r="W219">
        <v>3</v>
      </c>
      <c r="X219" s="2" t="s">
        <v>1685</v>
      </c>
    </row>
    <row r="220" spans="1:25">
      <c r="A220" t="s">
        <v>366</v>
      </c>
      <c r="B220" t="s">
        <v>809</v>
      </c>
      <c r="C220" t="s">
        <v>810</v>
      </c>
      <c r="D220" t="s">
        <v>811</v>
      </c>
      <c r="E220" s="1">
        <v>42646.549097222225</v>
      </c>
      <c r="I220" t="s">
        <v>875</v>
      </c>
      <c r="J220">
        <v>20</v>
      </c>
      <c r="L220" t="s">
        <v>876</v>
      </c>
      <c r="M220">
        <v>1</v>
      </c>
      <c r="N220" s="2" t="s">
        <v>1686</v>
      </c>
      <c r="O220" t="s">
        <v>371</v>
      </c>
      <c r="P220">
        <v>3</v>
      </c>
      <c r="Q220">
        <v>209000</v>
      </c>
      <c r="R220" s="2" t="s">
        <v>814</v>
      </c>
      <c r="T220">
        <v>24</v>
      </c>
      <c r="U220" s="2" t="s">
        <v>1635</v>
      </c>
      <c r="V220" s="2" t="s">
        <v>1687</v>
      </c>
      <c r="W220">
        <v>3</v>
      </c>
      <c r="X220" s="2" t="s">
        <v>1637</v>
      </c>
      <c r="Y220" t="s">
        <v>836</v>
      </c>
    </row>
    <row r="221" spans="1:25">
      <c r="A221" t="s">
        <v>366</v>
      </c>
      <c r="B221" t="s">
        <v>877</v>
      </c>
      <c r="C221" t="s">
        <v>878</v>
      </c>
      <c r="D221" t="s">
        <v>879</v>
      </c>
      <c r="E221" s="1">
        <v>42646.479884259257</v>
      </c>
      <c r="I221" t="s">
        <v>880</v>
      </c>
      <c r="J221">
        <v>34</v>
      </c>
      <c r="L221" t="s">
        <v>881</v>
      </c>
      <c r="M221">
        <v>1</v>
      </c>
      <c r="N221" s="2" t="s">
        <v>1688</v>
      </c>
      <c r="O221" t="s">
        <v>371</v>
      </c>
      <c r="P221">
        <v>4</v>
      </c>
      <c r="Q221">
        <v>118800</v>
      </c>
      <c r="R221" s="2" t="s">
        <v>856</v>
      </c>
      <c r="T221">
        <v>24</v>
      </c>
      <c r="U221" s="2" t="s">
        <v>1689</v>
      </c>
      <c r="V221" s="2" t="s">
        <v>1690</v>
      </c>
      <c r="W221">
        <v>3</v>
      </c>
      <c r="X221" s="2" t="s">
        <v>1691</v>
      </c>
    </row>
    <row r="222" spans="1:25">
      <c r="A222" t="s">
        <v>366</v>
      </c>
      <c r="B222" t="s">
        <v>877</v>
      </c>
      <c r="C222" t="s">
        <v>878</v>
      </c>
      <c r="D222" t="s">
        <v>880</v>
      </c>
      <c r="E222" s="1">
        <v>42646.473900462966</v>
      </c>
      <c r="I222" t="s">
        <v>880</v>
      </c>
      <c r="J222">
        <v>34</v>
      </c>
      <c r="L222" t="s">
        <v>882</v>
      </c>
      <c r="M222">
        <v>1</v>
      </c>
      <c r="N222" s="2" t="s">
        <v>1692</v>
      </c>
      <c r="O222" t="s">
        <v>371</v>
      </c>
      <c r="P222">
        <v>3</v>
      </c>
      <c r="Q222">
        <v>118800</v>
      </c>
      <c r="R222" s="2" t="s">
        <v>856</v>
      </c>
      <c r="T222">
        <v>24</v>
      </c>
      <c r="U222" s="2" t="s">
        <v>1689</v>
      </c>
      <c r="V222" s="2" t="s">
        <v>1693</v>
      </c>
      <c r="W222">
        <v>3</v>
      </c>
      <c r="X222" s="2" t="s">
        <v>1691</v>
      </c>
      <c r="Y222" t="s">
        <v>883</v>
      </c>
    </row>
    <row r="223" spans="1:25">
      <c r="A223" t="s">
        <v>366</v>
      </c>
      <c r="B223" t="s">
        <v>591</v>
      </c>
      <c r="C223" t="s">
        <v>884</v>
      </c>
      <c r="D223" t="s">
        <v>885</v>
      </c>
      <c r="E223" s="1">
        <v>42645.422094907408</v>
      </c>
      <c r="I223" t="s">
        <v>886</v>
      </c>
      <c r="J223">
        <v>34</v>
      </c>
      <c r="L223" t="s">
        <v>887</v>
      </c>
      <c r="M223">
        <v>1</v>
      </c>
      <c r="N223" s="2" t="s">
        <v>1482</v>
      </c>
      <c r="O223" t="s">
        <v>371</v>
      </c>
      <c r="P223">
        <v>3</v>
      </c>
      <c r="Q223">
        <v>126500</v>
      </c>
      <c r="R223" s="2" t="s">
        <v>671</v>
      </c>
      <c r="T223">
        <v>24</v>
      </c>
      <c r="U223" s="2" t="s">
        <v>1483</v>
      </c>
      <c r="V223" s="2" t="s">
        <v>1694</v>
      </c>
      <c r="W223">
        <v>3</v>
      </c>
      <c r="X223" s="2" t="s">
        <v>1485</v>
      </c>
      <c r="Y223" t="s">
        <v>26</v>
      </c>
    </row>
    <row r="224" spans="1:25">
      <c r="A224" t="s">
        <v>366</v>
      </c>
      <c r="B224" t="s">
        <v>591</v>
      </c>
      <c r="C224" t="s">
        <v>888</v>
      </c>
      <c r="D224" t="s">
        <v>889</v>
      </c>
      <c r="E224" s="1">
        <v>42643.983113425929</v>
      </c>
      <c r="I224" t="s">
        <v>889</v>
      </c>
      <c r="J224">
        <v>34</v>
      </c>
      <c r="L224" t="s">
        <v>890</v>
      </c>
      <c r="M224">
        <v>1</v>
      </c>
      <c r="N224" s="2" t="s">
        <v>1482</v>
      </c>
      <c r="O224" t="s">
        <v>371</v>
      </c>
      <c r="P224">
        <v>3</v>
      </c>
      <c r="Q224">
        <v>126500</v>
      </c>
      <c r="R224" s="2" t="s">
        <v>671</v>
      </c>
      <c r="T224">
        <v>24</v>
      </c>
      <c r="U224" s="2" t="s">
        <v>1483</v>
      </c>
      <c r="V224" s="2" t="s">
        <v>1695</v>
      </c>
      <c r="W224">
        <v>3</v>
      </c>
      <c r="X224" s="2" t="s">
        <v>1485</v>
      </c>
      <c r="Y224" t="s">
        <v>26</v>
      </c>
    </row>
    <row r="225" spans="1:25">
      <c r="A225" t="s">
        <v>366</v>
      </c>
      <c r="B225" t="s">
        <v>591</v>
      </c>
      <c r="C225" t="s">
        <v>888</v>
      </c>
      <c r="D225" t="s">
        <v>891</v>
      </c>
      <c r="E225" s="1">
        <v>42643.974212962959</v>
      </c>
      <c r="I225" t="s">
        <v>892</v>
      </c>
      <c r="J225">
        <v>34</v>
      </c>
      <c r="L225" t="s">
        <v>893</v>
      </c>
      <c r="M225">
        <v>1</v>
      </c>
      <c r="N225" s="2" t="s">
        <v>1482</v>
      </c>
      <c r="O225" t="s">
        <v>371</v>
      </c>
      <c r="P225">
        <v>3</v>
      </c>
      <c r="Q225">
        <v>118800</v>
      </c>
      <c r="R225" s="2" t="s">
        <v>671</v>
      </c>
      <c r="T225">
        <v>24</v>
      </c>
      <c r="U225" s="2" t="s">
        <v>1483</v>
      </c>
      <c r="V225" s="2" t="s">
        <v>1696</v>
      </c>
      <c r="W225">
        <v>3</v>
      </c>
      <c r="X225" s="2" t="s">
        <v>1485</v>
      </c>
      <c r="Y225" t="s">
        <v>26</v>
      </c>
    </row>
    <row r="226" spans="1:25">
      <c r="A226" t="s">
        <v>366</v>
      </c>
      <c r="B226" t="s">
        <v>591</v>
      </c>
      <c r="C226" t="s">
        <v>888</v>
      </c>
      <c r="D226" t="s">
        <v>894</v>
      </c>
      <c r="E226" s="1">
        <v>42643.945081018515</v>
      </c>
      <c r="I226" t="s">
        <v>895</v>
      </c>
      <c r="J226">
        <v>34</v>
      </c>
      <c r="L226" t="s">
        <v>896</v>
      </c>
      <c r="M226">
        <v>1</v>
      </c>
      <c r="N226" s="2" t="s">
        <v>1482</v>
      </c>
      <c r="O226" t="s">
        <v>371</v>
      </c>
      <c r="P226">
        <v>3</v>
      </c>
      <c r="Q226">
        <v>118800</v>
      </c>
      <c r="R226" s="2" t="s">
        <v>671</v>
      </c>
      <c r="T226">
        <v>24</v>
      </c>
      <c r="U226" s="2" t="s">
        <v>1483</v>
      </c>
      <c r="V226" s="2" t="s">
        <v>1697</v>
      </c>
      <c r="W226">
        <v>3</v>
      </c>
      <c r="X226" s="2" t="s">
        <v>1485</v>
      </c>
      <c r="Y226" t="s">
        <v>26</v>
      </c>
    </row>
    <row r="227" spans="1:25">
      <c r="A227" t="s">
        <v>366</v>
      </c>
      <c r="B227" t="s">
        <v>591</v>
      </c>
      <c r="C227" t="s">
        <v>897</v>
      </c>
      <c r="D227" t="s">
        <v>898</v>
      </c>
      <c r="E227" s="1">
        <v>42643.901250000003</v>
      </c>
      <c r="I227" t="s">
        <v>899</v>
      </c>
      <c r="J227">
        <v>34</v>
      </c>
      <c r="L227" t="s">
        <v>900</v>
      </c>
      <c r="M227">
        <v>1</v>
      </c>
      <c r="N227" s="2" t="s">
        <v>1482</v>
      </c>
      <c r="O227" t="s">
        <v>371</v>
      </c>
      <c r="P227">
        <v>3</v>
      </c>
      <c r="Q227">
        <v>118800</v>
      </c>
      <c r="R227" s="2" t="s">
        <v>671</v>
      </c>
      <c r="T227">
        <v>24</v>
      </c>
      <c r="U227" s="2" t="s">
        <v>1483</v>
      </c>
      <c r="V227" s="2" t="s">
        <v>1698</v>
      </c>
      <c r="W227">
        <v>3</v>
      </c>
      <c r="X227" s="2" t="s">
        <v>1485</v>
      </c>
      <c r="Y227" t="s">
        <v>26</v>
      </c>
    </row>
    <row r="228" spans="1:25">
      <c r="A228" t="s">
        <v>366</v>
      </c>
      <c r="B228" t="s">
        <v>709</v>
      </c>
      <c r="C228" t="s">
        <v>901</v>
      </c>
      <c r="D228" t="s">
        <v>902</v>
      </c>
      <c r="E228" s="1">
        <v>42637.787754629629</v>
      </c>
      <c r="I228" t="s">
        <v>903</v>
      </c>
      <c r="J228">
        <v>31</v>
      </c>
      <c r="L228" t="s">
        <v>904</v>
      </c>
      <c r="M228">
        <v>1</v>
      </c>
      <c r="N228" s="2" t="s">
        <v>1699</v>
      </c>
      <c r="O228" t="s">
        <v>371</v>
      </c>
      <c r="P228">
        <v>3</v>
      </c>
      <c r="Q228">
        <v>246600</v>
      </c>
      <c r="R228" s="2" t="s">
        <v>671</v>
      </c>
      <c r="T228">
        <v>24</v>
      </c>
      <c r="U228" s="2" t="s">
        <v>1575</v>
      </c>
      <c r="V228" s="2" t="s">
        <v>1700</v>
      </c>
      <c r="W228">
        <v>3</v>
      </c>
      <c r="X228" s="2" t="s">
        <v>1701</v>
      </c>
      <c r="Y228" t="s">
        <v>26</v>
      </c>
    </row>
    <row r="229" spans="1:25">
      <c r="A229" t="s">
        <v>366</v>
      </c>
      <c r="B229" t="s">
        <v>709</v>
      </c>
      <c r="C229" t="s">
        <v>901</v>
      </c>
      <c r="D229" t="s">
        <v>902</v>
      </c>
      <c r="E229" s="1">
        <v>42637.778310185182</v>
      </c>
      <c r="I229" t="s">
        <v>903</v>
      </c>
      <c r="J229">
        <v>31</v>
      </c>
      <c r="L229" t="s">
        <v>905</v>
      </c>
      <c r="M229">
        <v>1</v>
      </c>
      <c r="N229" s="2" t="s">
        <v>1699</v>
      </c>
      <c r="O229" t="s">
        <v>371</v>
      </c>
      <c r="P229">
        <v>3</v>
      </c>
      <c r="Q229">
        <v>246600</v>
      </c>
      <c r="R229" s="2" t="s">
        <v>671</v>
      </c>
      <c r="T229">
        <v>24</v>
      </c>
      <c r="U229" s="2" t="s">
        <v>1575</v>
      </c>
      <c r="V229" s="2" t="s">
        <v>1702</v>
      </c>
      <c r="W229">
        <v>3</v>
      </c>
      <c r="X229" s="2" t="s">
        <v>1701</v>
      </c>
      <c r="Y229" t="s">
        <v>26</v>
      </c>
    </row>
    <row r="230" spans="1:25">
      <c r="A230" t="s">
        <v>366</v>
      </c>
      <c r="B230" t="s">
        <v>709</v>
      </c>
      <c r="C230" t="s">
        <v>901</v>
      </c>
      <c r="D230" t="s">
        <v>902</v>
      </c>
      <c r="E230" s="1">
        <v>42637.767430555556</v>
      </c>
      <c r="I230" t="s">
        <v>903</v>
      </c>
      <c r="J230">
        <v>31</v>
      </c>
      <c r="L230" t="s">
        <v>904</v>
      </c>
      <c r="M230">
        <v>1</v>
      </c>
      <c r="N230" s="2" t="s">
        <v>1699</v>
      </c>
      <c r="O230" t="s">
        <v>371</v>
      </c>
      <c r="P230">
        <v>3</v>
      </c>
      <c r="Q230">
        <v>246600</v>
      </c>
      <c r="R230" s="2" t="s">
        <v>671</v>
      </c>
      <c r="T230">
        <v>24</v>
      </c>
      <c r="U230" s="2" t="s">
        <v>1575</v>
      </c>
      <c r="V230" s="2" t="s">
        <v>1703</v>
      </c>
      <c r="W230">
        <v>3</v>
      </c>
      <c r="X230" s="2" t="s">
        <v>1701</v>
      </c>
      <c r="Y230" t="s">
        <v>26</v>
      </c>
    </row>
    <row r="231" spans="1:25">
      <c r="A231" t="s">
        <v>366</v>
      </c>
      <c r="B231" t="s">
        <v>906</v>
      </c>
      <c r="C231" t="s">
        <v>519</v>
      </c>
      <c r="D231" t="s">
        <v>907</v>
      </c>
      <c r="E231" s="1">
        <v>42615.709166666667</v>
      </c>
      <c r="I231" t="s">
        <v>908</v>
      </c>
      <c r="J231">
        <v>23</v>
      </c>
      <c r="L231" t="s">
        <v>909</v>
      </c>
      <c r="M231">
        <v>1</v>
      </c>
      <c r="N231" s="2" t="s">
        <v>1704</v>
      </c>
      <c r="O231" t="s">
        <v>371</v>
      </c>
      <c r="P231">
        <v>4</v>
      </c>
      <c r="Q231">
        <v>65300</v>
      </c>
      <c r="R231" s="2" t="s">
        <v>910</v>
      </c>
      <c r="T231">
        <v>24</v>
      </c>
      <c r="U231" s="2" t="s">
        <v>1705</v>
      </c>
      <c r="V231" s="2" t="s">
        <v>1706</v>
      </c>
      <c r="W231">
        <v>3</v>
      </c>
      <c r="X231" s="2" t="s">
        <v>1707</v>
      </c>
    </row>
    <row r="232" spans="1:25">
      <c r="A232" t="s">
        <v>366</v>
      </c>
      <c r="B232" t="s">
        <v>911</v>
      </c>
      <c r="C232" t="s">
        <v>2</v>
      </c>
      <c r="D232" t="s">
        <v>912</v>
      </c>
      <c r="E232" s="1">
        <v>42615.696030092593</v>
      </c>
      <c r="I232" t="s">
        <v>912</v>
      </c>
      <c r="J232">
        <v>39</v>
      </c>
      <c r="L232" t="s">
        <v>913</v>
      </c>
      <c r="M232">
        <v>1</v>
      </c>
      <c r="N232" s="2" t="s">
        <v>1708</v>
      </c>
      <c r="O232" t="s">
        <v>371</v>
      </c>
      <c r="P232">
        <v>4</v>
      </c>
      <c r="Q232">
        <v>65300</v>
      </c>
      <c r="R232" s="2" t="s">
        <v>910</v>
      </c>
      <c r="T232">
        <v>24</v>
      </c>
      <c r="U232" s="2" t="s">
        <v>914</v>
      </c>
      <c r="V232" s="2" t="s">
        <v>1709</v>
      </c>
      <c r="W232">
        <v>3</v>
      </c>
      <c r="X232" s="2" t="s">
        <v>1710</v>
      </c>
    </row>
    <row r="233" spans="1:25">
      <c r="A233" t="s">
        <v>366</v>
      </c>
      <c r="B233" t="s">
        <v>915</v>
      </c>
      <c r="C233" t="s">
        <v>916</v>
      </c>
      <c r="D233" t="s">
        <v>917</v>
      </c>
      <c r="E233" s="1">
        <v>42608.808541666665</v>
      </c>
      <c r="I233" t="s">
        <v>918</v>
      </c>
      <c r="J233">
        <v>37</v>
      </c>
      <c r="L233" t="s">
        <v>919</v>
      </c>
      <c r="M233">
        <v>1</v>
      </c>
      <c r="N233" s="2" t="s">
        <v>1711</v>
      </c>
      <c r="O233" t="s">
        <v>371</v>
      </c>
      <c r="P233">
        <v>14</v>
      </c>
      <c r="Q233">
        <v>246600</v>
      </c>
      <c r="R233" s="2" t="s">
        <v>920</v>
      </c>
      <c r="T233">
        <v>24</v>
      </c>
      <c r="U233" s="2" t="s">
        <v>1712</v>
      </c>
      <c r="V233" s="2" t="s">
        <v>1713</v>
      </c>
      <c r="W233">
        <v>3</v>
      </c>
      <c r="X233" s="2" t="s">
        <v>1714</v>
      </c>
    </row>
    <row r="234" spans="1:25">
      <c r="A234" t="s">
        <v>366</v>
      </c>
      <c r="B234" t="s">
        <v>921</v>
      </c>
      <c r="C234" t="s">
        <v>922</v>
      </c>
      <c r="D234" t="s">
        <v>923</v>
      </c>
      <c r="E234" s="1">
        <v>42608.781944444447</v>
      </c>
      <c r="I234" t="s">
        <v>924</v>
      </c>
      <c r="J234">
        <v>41</v>
      </c>
      <c r="L234" t="s">
        <v>925</v>
      </c>
      <c r="M234">
        <v>1</v>
      </c>
      <c r="N234" s="2" t="s">
        <v>1715</v>
      </c>
      <c r="O234" t="s">
        <v>371</v>
      </c>
      <c r="P234">
        <v>14</v>
      </c>
      <c r="Q234">
        <v>246600</v>
      </c>
      <c r="R234" s="2" t="s">
        <v>920</v>
      </c>
      <c r="T234">
        <v>24</v>
      </c>
      <c r="U234" s="2" t="s">
        <v>1716</v>
      </c>
      <c r="V234" s="2" t="s">
        <v>1717</v>
      </c>
      <c r="W234">
        <v>3</v>
      </c>
      <c r="X234" s="2" t="s">
        <v>1718</v>
      </c>
    </row>
    <row r="235" spans="1:25">
      <c r="A235" t="s">
        <v>366</v>
      </c>
      <c r="B235" t="s">
        <v>926</v>
      </c>
      <c r="C235" t="s">
        <v>927</v>
      </c>
      <c r="D235" t="s">
        <v>928</v>
      </c>
      <c r="E235" s="1">
        <v>42608.669224537036</v>
      </c>
      <c r="I235" t="s">
        <v>929</v>
      </c>
      <c r="J235">
        <v>22</v>
      </c>
      <c r="L235" t="s">
        <v>930</v>
      </c>
      <c r="M235">
        <v>1</v>
      </c>
      <c r="N235" s="2" t="s">
        <v>1719</v>
      </c>
      <c r="O235" t="s">
        <v>371</v>
      </c>
      <c r="P235">
        <v>3</v>
      </c>
      <c r="Q235">
        <v>344200</v>
      </c>
      <c r="R235" s="2" t="s">
        <v>671</v>
      </c>
      <c r="T235">
        <v>24</v>
      </c>
      <c r="U235" s="2" t="s">
        <v>1720</v>
      </c>
      <c r="V235" s="2" t="s">
        <v>1721</v>
      </c>
      <c r="W235">
        <v>3</v>
      </c>
      <c r="X235" s="2" t="s">
        <v>1722</v>
      </c>
      <c r="Y235" t="s">
        <v>26</v>
      </c>
    </row>
    <row r="236" spans="1:25">
      <c r="A236" t="s">
        <v>366</v>
      </c>
      <c r="B236" t="s">
        <v>931</v>
      </c>
      <c r="C236" t="s">
        <v>75</v>
      </c>
      <c r="D236" t="s">
        <v>932</v>
      </c>
      <c r="E236" s="1">
        <v>42608.578125</v>
      </c>
      <c r="I236" t="s">
        <v>933</v>
      </c>
      <c r="J236">
        <v>24</v>
      </c>
      <c r="L236" t="s">
        <v>934</v>
      </c>
      <c r="M236">
        <v>1</v>
      </c>
      <c r="N236" s="2" t="s">
        <v>1723</v>
      </c>
      <c r="O236" t="s">
        <v>371</v>
      </c>
      <c r="P236">
        <v>14</v>
      </c>
      <c r="Q236">
        <v>65300</v>
      </c>
      <c r="R236" s="2" t="s">
        <v>671</v>
      </c>
      <c r="T236">
        <v>24</v>
      </c>
      <c r="U236" s="2" t="s">
        <v>1724</v>
      </c>
      <c r="V236" s="2" t="s">
        <v>1725</v>
      </c>
      <c r="W236">
        <v>3</v>
      </c>
      <c r="X236" s="2" t="s">
        <v>1726</v>
      </c>
    </row>
    <row r="237" spans="1:25">
      <c r="A237" t="s">
        <v>366</v>
      </c>
      <c r="B237" t="s">
        <v>926</v>
      </c>
      <c r="C237" t="s">
        <v>75</v>
      </c>
      <c r="D237" t="s">
        <v>935</v>
      </c>
      <c r="E237" s="1">
        <v>42608.572523148148</v>
      </c>
      <c r="I237" t="s">
        <v>935</v>
      </c>
      <c r="J237">
        <v>22</v>
      </c>
      <c r="L237" t="s">
        <v>930</v>
      </c>
      <c r="M237">
        <v>1</v>
      </c>
      <c r="N237" s="2" t="s">
        <v>1719</v>
      </c>
      <c r="O237" t="s">
        <v>371</v>
      </c>
      <c r="P237">
        <v>3</v>
      </c>
      <c r="Q237">
        <v>231400</v>
      </c>
      <c r="R237" s="2" t="s">
        <v>671</v>
      </c>
      <c r="T237">
        <v>24</v>
      </c>
      <c r="U237" s="2" t="s">
        <v>1720</v>
      </c>
      <c r="V237" s="2" t="s">
        <v>1727</v>
      </c>
      <c r="W237">
        <v>3</v>
      </c>
      <c r="X237" s="2" t="s">
        <v>1722</v>
      </c>
      <c r="Y237" t="s">
        <v>26</v>
      </c>
    </row>
    <row r="238" spans="1:25">
      <c r="A238" t="s">
        <v>366</v>
      </c>
      <c r="B238" t="s">
        <v>931</v>
      </c>
      <c r="C238" t="s">
        <v>75</v>
      </c>
      <c r="D238" t="s">
        <v>932</v>
      </c>
      <c r="E238" s="1">
        <v>42607.781550925924</v>
      </c>
      <c r="I238" t="s">
        <v>933</v>
      </c>
      <c r="J238">
        <v>24</v>
      </c>
      <c r="L238" t="s">
        <v>934</v>
      </c>
      <c r="M238">
        <v>1</v>
      </c>
      <c r="N238" s="2" t="s">
        <v>1723</v>
      </c>
      <c r="O238" t="s">
        <v>371</v>
      </c>
      <c r="P238">
        <v>3</v>
      </c>
      <c r="Q238">
        <v>65300</v>
      </c>
      <c r="R238" s="2" t="s">
        <v>671</v>
      </c>
      <c r="T238">
        <v>24</v>
      </c>
      <c r="U238" s="2" t="s">
        <v>1724</v>
      </c>
      <c r="V238" s="2" t="s">
        <v>1728</v>
      </c>
      <c r="W238">
        <v>3</v>
      </c>
      <c r="X238" s="2" t="s">
        <v>1726</v>
      </c>
      <c r="Y238" t="s">
        <v>26</v>
      </c>
    </row>
    <row r="239" spans="1:25">
      <c r="A239" t="s">
        <v>366</v>
      </c>
      <c r="B239" t="s">
        <v>931</v>
      </c>
      <c r="C239" t="s">
        <v>75</v>
      </c>
      <c r="D239" t="s">
        <v>932</v>
      </c>
      <c r="E239" s="1">
        <v>42607.43240740741</v>
      </c>
      <c r="I239" t="s">
        <v>933</v>
      </c>
      <c r="J239">
        <v>24</v>
      </c>
      <c r="L239" t="s">
        <v>934</v>
      </c>
      <c r="M239">
        <v>1</v>
      </c>
      <c r="N239" s="2" t="s">
        <v>1723</v>
      </c>
      <c r="O239" t="s">
        <v>371</v>
      </c>
      <c r="P239">
        <v>3</v>
      </c>
      <c r="Q239">
        <v>65300</v>
      </c>
      <c r="R239" s="2" t="s">
        <v>671</v>
      </c>
      <c r="T239">
        <v>24</v>
      </c>
      <c r="U239" s="2" t="s">
        <v>1724</v>
      </c>
      <c r="V239" s="2" t="s">
        <v>1729</v>
      </c>
      <c r="W239">
        <v>3</v>
      </c>
      <c r="X239" s="2" t="s">
        <v>1726</v>
      </c>
      <c r="Y239" t="s">
        <v>936</v>
      </c>
    </row>
    <row r="240" spans="1:25">
      <c r="A240" t="s">
        <v>366</v>
      </c>
      <c r="B240" t="s">
        <v>931</v>
      </c>
      <c r="C240" t="s">
        <v>75</v>
      </c>
      <c r="D240" t="s">
        <v>932</v>
      </c>
      <c r="E240" s="1">
        <v>42607.399386574078</v>
      </c>
      <c r="I240" t="s">
        <v>933</v>
      </c>
      <c r="J240">
        <v>24</v>
      </c>
      <c r="L240" t="s">
        <v>934</v>
      </c>
      <c r="M240">
        <v>1</v>
      </c>
      <c r="N240" s="2" t="s">
        <v>1723</v>
      </c>
      <c r="O240" t="s">
        <v>371</v>
      </c>
      <c r="P240">
        <v>3</v>
      </c>
      <c r="Q240">
        <v>65300</v>
      </c>
      <c r="R240" s="2" t="s">
        <v>671</v>
      </c>
      <c r="T240">
        <v>24</v>
      </c>
      <c r="U240" s="2" t="s">
        <v>1724</v>
      </c>
      <c r="V240" s="2" t="s">
        <v>1730</v>
      </c>
      <c r="W240">
        <v>3</v>
      </c>
      <c r="X240" s="2" t="s">
        <v>1726</v>
      </c>
      <c r="Y240" t="s">
        <v>26</v>
      </c>
    </row>
    <row r="241" spans="1:25">
      <c r="A241" t="s">
        <v>366</v>
      </c>
      <c r="B241" t="s">
        <v>931</v>
      </c>
      <c r="C241" t="s">
        <v>75</v>
      </c>
      <c r="D241" t="s">
        <v>932</v>
      </c>
      <c r="E241" s="1">
        <v>42606.780081018522</v>
      </c>
      <c r="I241" t="s">
        <v>933</v>
      </c>
      <c r="J241">
        <v>24</v>
      </c>
      <c r="L241" t="s">
        <v>934</v>
      </c>
      <c r="M241">
        <v>1</v>
      </c>
      <c r="N241" s="2" t="s">
        <v>1723</v>
      </c>
      <c r="O241" t="s">
        <v>371</v>
      </c>
      <c r="P241">
        <v>3</v>
      </c>
      <c r="Q241">
        <v>65300</v>
      </c>
      <c r="R241" s="2" t="s">
        <v>671</v>
      </c>
      <c r="T241">
        <v>24</v>
      </c>
      <c r="U241" s="2" t="s">
        <v>1724</v>
      </c>
      <c r="V241" s="2" t="s">
        <v>1731</v>
      </c>
      <c r="W241">
        <v>3</v>
      </c>
      <c r="X241" s="2" t="s">
        <v>1726</v>
      </c>
      <c r="Y241" t="s">
        <v>26</v>
      </c>
    </row>
    <row r="242" spans="1:25">
      <c r="A242" t="s">
        <v>366</v>
      </c>
      <c r="B242" t="s">
        <v>931</v>
      </c>
      <c r="C242" t="s">
        <v>75</v>
      </c>
      <c r="D242" t="s">
        <v>932</v>
      </c>
      <c r="E242" s="1">
        <v>42606.763541666667</v>
      </c>
      <c r="I242" t="s">
        <v>933</v>
      </c>
      <c r="J242">
        <v>24</v>
      </c>
      <c r="L242" t="s">
        <v>934</v>
      </c>
      <c r="M242">
        <v>1</v>
      </c>
      <c r="N242" s="2" t="s">
        <v>1723</v>
      </c>
      <c r="O242" t="s">
        <v>371</v>
      </c>
      <c r="P242">
        <v>3</v>
      </c>
      <c r="Q242">
        <v>65300</v>
      </c>
      <c r="R242" s="2" t="s">
        <v>671</v>
      </c>
      <c r="T242">
        <v>24</v>
      </c>
      <c r="U242" s="2" t="s">
        <v>1724</v>
      </c>
      <c r="V242" s="2" t="s">
        <v>1732</v>
      </c>
      <c r="W242">
        <v>3</v>
      </c>
      <c r="X242" s="2" t="s">
        <v>1726</v>
      </c>
      <c r="Y242" t="s">
        <v>26</v>
      </c>
    </row>
    <row r="243" spans="1:25">
      <c r="A243" t="s">
        <v>366</v>
      </c>
      <c r="B243" t="s">
        <v>921</v>
      </c>
      <c r="C243" t="s">
        <v>922</v>
      </c>
      <c r="D243" t="s">
        <v>937</v>
      </c>
      <c r="E243" s="1">
        <v>42606.735914351855</v>
      </c>
      <c r="I243" t="s">
        <v>938</v>
      </c>
      <c r="J243">
        <v>41</v>
      </c>
      <c r="L243" t="s">
        <v>925</v>
      </c>
      <c r="M243">
        <v>1</v>
      </c>
      <c r="N243" s="2" t="s">
        <v>1715</v>
      </c>
      <c r="O243" t="s">
        <v>371</v>
      </c>
      <c r="P243">
        <v>3</v>
      </c>
      <c r="Q243">
        <v>246600</v>
      </c>
      <c r="R243" s="2" t="s">
        <v>910</v>
      </c>
      <c r="T243">
        <v>24</v>
      </c>
      <c r="U243" s="2" t="s">
        <v>1716</v>
      </c>
      <c r="V243" s="2" t="s">
        <v>1733</v>
      </c>
      <c r="W243">
        <v>3</v>
      </c>
      <c r="X243" s="2" t="s">
        <v>1718</v>
      </c>
      <c r="Y243" t="s">
        <v>26</v>
      </c>
    </row>
    <row r="244" spans="1:25">
      <c r="A244" t="s">
        <v>366</v>
      </c>
      <c r="B244" t="s">
        <v>931</v>
      </c>
      <c r="C244" t="s">
        <v>75</v>
      </c>
      <c r="D244" t="s">
        <v>932</v>
      </c>
      <c r="E244" s="1">
        <v>42606.693182870367</v>
      </c>
      <c r="I244" t="s">
        <v>939</v>
      </c>
      <c r="J244">
        <v>24</v>
      </c>
      <c r="L244" t="s">
        <v>934</v>
      </c>
      <c r="M244">
        <v>1</v>
      </c>
      <c r="N244" s="2" t="s">
        <v>1723</v>
      </c>
      <c r="O244" t="s">
        <v>371</v>
      </c>
      <c r="P244">
        <v>3</v>
      </c>
      <c r="Q244">
        <v>65300</v>
      </c>
      <c r="R244" s="2" t="s">
        <v>671</v>
      </c>
      <c r="T244">
        <v>24</v>
      </c>
      <c r="U244" s="2" t="s">
        <v>1724</v>
      </c>
      <c r="V244" s="2" t="s">
        <v>1734</v>
      </c>
      <c r="W244">
        <v>3</v>
      </c>
      <c r="X244" s="2" t="s">
        <v>1726</v>
      </c>
      <c r="Y244" t="s">
        <v>26</v>
      </c>
    </row>
    <row r="245" spans="1:25">
      <c r="A245" t="s">
        <v>366</v>
      </c>
      <c r="B245" t="s">
        <v>931</v>
      </c>
      <c r="C245" t="s">
        <v>75</v>
      </c>
      <c r="D245" t="s">
        <v>932</v>
      </c>
      <c r="E245" s="1">
        <v>42606.655081018522</v>
      </c>
      <c r="I245" t="s">
        <v>939</v>
      </c>
      <c r="J245">
        <v>24</v>
      </c>
      <c r="L245" t="s">
        <v>934</v>
      </c>
      <c r="M245">
        <v>1</v>
      </c>
      <c r="N245" s="2" t="s">
        <v>1723</v>
      </c>
      <c r="O245" t="s">
        <v>371</v>
      </c>
      <c r="P245">
        <v>3</v>
      </c>
      <c r="Q245">
        <v>165900</v>
      </c>
      <c r="R245" s="2" t="s">
        <v>671</v>
      </c>
      <c r="T245">
        <v>24</v>
      </c>
      <c r="U245" s="2" t="s">
        <v>1724</v>
      </c>
      <c r="V245" s="2" t="s">
        <v>1735</v>
      </c>
      <c r="W245">
        <v>3</v>
      </c>
      <c r="X245" s="2" t="s">
        <v>1726</v>
      </c>
      <c r="Y245" t="s">
        <v>26</v>
      </c>
    </row>
  </sheetData>
  <autoFilter ref="A2:Y245">
    <sortState ref="A2:Y155">
      <sortCondition descending="1" ref="E2:E244"/>
    </sortState>
  </autoFilter>
  <phoneticPr fontId="2"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C17" sqref="C17"/>
    </sheetView>
  </sheetViews>
  <sheetFormatPr defaultRowHeight="13.6"/>
  <cols>
    <col min="3" max="3" width="16.9296875" bestFit="1" customWidth="1"/>
  </cols>
  <sheetData>
    <row r="1" spans="1:4">
      <c r="A1" t="s">
        <v>1787</v>
      </c>
      <c r="B1">
        <v>86</v>
      </c>
    </row>
    <row r="2" spans="1:4">
      <c r="A2">
        <v>1</v>
      </c>
      <c r="B2">
        <v>9</v>
      </c>
      <c r="C2" t="s">
        <v>1790</v>
      </c>
    </row>
    <row r="3" spans="1:4">
      <c r="A3">
        <v>2</v>
      </c>
      <c r="B3" s="6">
        <v>20</v>
      </c>
      <c r="C3" t="s">
        <v>1791</v>
      </c>
    </row>
    <row r="4" spans="1:4">
      <c r="A4">
        <v>3</v>
      </c>
      <c r="B4" s="7">
        <v>24</v>
      </c>
      <c r="C4" t="s">
        <v>1789</v>
      </c>
      <c r="D4">
        <v>18</v>
      </c>
    </row>
    <row r="5" spans="1:4">
      <c r="A5">
        <v>6</v>
      </c>
      <c r="B5" s="5">
        <v>2</v>
      </c>
      <c r="C5" t="s">
        <v>1793</v>
      </c>
    </row>
    <row r="6" spans="1:4">
      <c r="A6">
        <v>7</v>
      </c>
      <c r="B6" s="6">
        <v>29</v>
      </c>
      <c r="C6" s="4" t="s">
        <v>1788</v>
      </c>
    </row>
    <row r="7" spans="1:4">
      <c r="A7">
        <v>12</v>
      </c>
      <c r="B7" s="6">
        <v>1</v>
      </c>
      <c r="C7" t="s">
        <v>1791</v>
      </c>
    </row>
    <row r="8" spans="1:4">
      <c r="A8">
        <v>14</v>
      </c>
      <c r="B8">
        <v>1</v>
      </c>
      <c r="C8" t="s">
        <v>1792</v>
      </c>
    </row>
    <row r="11" spans="1:4">
      <c r="A11" t="s">
        <v>4085</v>
      </c>
      <c r="B11">
        <v>34</v>
      </c>
    </row>
    <row r="12" spans="1:4">
      <c r="A12" t="s">
        <v>4086</v>
      </c>
      <c r="B12">
        <v>39</v>
      </c>
    </row>
    <row r="13" spans="1:4">
      <c r="A13" t="s">
        <v>4087</v>
      </c>
      <c r="B13">
        <v>10</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95"/>
  <sheetViews>
    <sheetView zoomScaleNormal="100" workbookViewId="0">
      <selection sqref="A1:XFD1"/>
    </sheetView>
  </sheetViews>
  <sheetFormatPr defaultRowHeight="13.6"/>
  <cols>
    <col min="1" max="1" width="5.06640625" bestFit="1" customWidth="1"/>
    <col min="2" max="2" width="6.86328125" bestFit="1" customWidth="1"/>
    <col min="3" max="3" width="19.73046875" customWidth="1"/>
    <col min="4" max="4" width="16.46484375" bestFit="1" customWidth="1"/>
    <col min="5" max="5" width="20.796875" customWidth="1"/>
    <col min="6" max="8" width="5.06640625" bestFit="1" customWidth="1"/>
    <col min="9" max="9" width="9.06640625" bestFit="1" customWidth="1"/>
    <col min="10" max="10" width="19.59765625" style="2" bestFit="1" customWidth="1"/>
    <col min="11" max="11" width="19.59765625" bestFit="1" customWidth="1"/>
    <col min="12" max="12" width="7.265625" style="303" bestFit="1" customWidth="1"/>
    <col min="13" max="13" width="23.06640625" style="303" bestFit="1" customWidth="1"/>
    <col min="14" max="14" width="14.265625" style="303" customWidth="1"/>
    <col min="15" max="15" width="23.73046875" customWidth="1"/>
  </cols>
  <sheetData>
    <row r="1" spans="1:15">
      <c r="A1" s="3" t="s">
        <v>1761</v>
      </c>
      <c r="B1" s="3" t="s">
        <v>1763</v>
      </c>
      <c r="C1" s="3" t="s">
        <v>1764</v>
      </c>
      <c r="D1" s="3" t="s">
        <v>1766</v>
      </c>
      <c r="E1" s="3" t="s">
        <v>1770</v>
      </c>
      <c r="F1" s="3" t="s">
        <v>1771</v>
      </c>
      <c r="G1" s="3" t="s">
        <v>1772</v>
      </c>
      <c r="H1" s="3" t="s">
        <v>1777</v>
      </c>
      <c r="I1" s="3" t="s">
        <v>1778</v>
      </c>
      <c r="J1" s="304" t="s">
        <v>1779</v>
      </c>
      <c r="K1" s="3" t="s">
        <v>1783</v>
      </c>
      <c r="L1" s="302" t="s">
        <v>4083</v>
      </c>
      <c r="M1" s="302" t="s">
        <v>1794</v>
      </c>
      <c r="N1" s="302" t="s">
        <v>4082</v>
      </c>
      <c r="O1" s="3" t="s">
        <v>1786</v>
      </c>
    </row>
    <row r="2" spans="1:15">
      <c r="A2" t="s">
        <v>0</v>
      </c>
      <c r="B2" t="s">
        <v>1</v>
      </c>
      <c r="C2" t="s">
        <v>2</v>
      </c>
      <c r="D2" s="1">
        <v>42791.698217592595</v>
      </c>
      <c r="E2" t="s">
        <v>5</v>
      </c>
      <c r="F2">
        <v>48</v>
      </c>
      <c r="G2">
        <v>4</v>
      </c>
      <c r="H2">
        <v>3</v>
      </c>
      <c r="I2">
        <v>99000</v>
      </c>
      <c r="J2" s="2" t="s">
        <v>942</v>
      </c>
      <c r="K2" s="2" t="s">
        <v>943</v>
      </c>
      <c r="L2" s="303" t="str">
        <f>VLOOKUP(J2,Sheet4!B$2:J$667,2,FALSE)</f>
        <v>衡水</v>
      </c>
      <c r="M2" s="303" t="str">
        <f>VLOOKUP(J2,Sheet4!B$2:J$667,3,FALSE)</f>
        <v>衡水深州市博陵路营业厅</v>
      </c>
      <c r="N2" s="303" t="str">
        <f>VLOOKUP(J2,Sheet4!B$2:J$667,5,FALSE)</f>
        <v>王倩</v>
      </c>
      <c r="O2" t="s">
        <v>7</v>
      </c>
    </row>
    <row r="3" spans="1:15">
      <c r="A3" t="s">
        <v>0</v>
      </c>
      <c r="B3" t="s">
        <v>8</v>
      </c>
      <c r="C3" t="s">
        <v>9</v>
      </c>
      <c r="D3" s="1">
        <v>42791.694907407407</v>
      </c>
      <c r="E3" t="s">
        <v>12</v>
      </c>
      <c r="F3">
        <v>27</v>
      </c>
      <c r="G3">
        <v>3</v>
      </c>
      <c r="H3">
        <v>12</v>
      </c>
      <c r="I3">
        <v>126500</v>
      </c>
      <c r="J3" s="2" t="s">
        <v>948</v>
      </c>
      <c r="K3" s="2" t="s">
        <v>949</v>
      </c>
      <c r="L3" s="303" t="str">
        <f>VLOOKUP(J3,Sheet4!B$2:J$667,2,FALSE)</f>
        <v>廊坊</v>
      </c>
      <c r="M3" s="303" t="str">
        <f>VLOOKUP(J3,Sheet4!B$2:J$667,3,FALSE)</f>
        <v>大厂县中心营业厅</v>
      </c>
      <c r="N3" s="303" t="str">
        <f>VLOOKUP(J3,Sheet4!B$2:J$667,5,FALSE)</f>
        <v>刘欣</v>
      </c>
      <c r="O3" t="s">
        <v>14</v>
      </c>
    </row>
    <row r="4" spans="1:15">
      <c r="A4" t="s">
        <v>0</v>
      </c>
      <c r="B4" t="s">
        <v>15</v>
      </c>
      <c r="C4" t="s">
        <v>2</v>
      </c>
      <c r="D4" s="1">
        <v>42791.663680555554</v>
      </c>
      <c r="E4" t="s">
        <v>18</v>
      </c>
      <c r="F4">
        <v>39</v>
      </c>
      <c r="G4">
        <v>3</v>
      </c>
      <c r="H4">
        <v>1</v>
      </c>
      <c r="I4">
        <v>106300</v>
      </c>
      <c r="J4" s="2" t="s">
        <v>955</v>
      </c>
      <c r="K4" s="2" t="s">
        <v>956</v>
      </c>
      <c r="L4" s="303" t="str">
        <f>VLOOKUP(J4,Sheet4!B$2:J$667,2,FALSE)</f>
        <v>衡水</v>
      </c>
      <c r="M4" s="303" t="str">
        <f>VLOOKUP(J4,Sheet4!B$2:J$667,3,FALSE)</f>
        <v>衡水市桃城区和平分局和平路营业厅</v>
      </c>
      <c r="N4" s="303" t="str">
        <f>VLOOKUP(J4,Sheet4!B$2:J$667,5,FALSE)</f>
        <v>付丽娜</v>
      </c>
    </row>
    <row r="5" spans="1:15">
      <c r="A5" t="s">
        <v>0</v>
      </c>
      <c r="B5" t="s">
        <v>20</v>
      </c>
      <c r="C5" t="s">
        <v>21</v>
      </c>
      <c r="D5" s="1">
        <v>42791.659247685187</v>
      </c>
      <c r="E5" t="s">
        <v>24</v>
      </c>
      <c r="F5">
        <v>32</v>
      </c>
      <c r="G5">
        <v>3</v>
      </c>
      <c r="H5">
        <v>3</v>
      </c>
      <c r="I5">
        <v>126500</v>
      </c>
      <c r="J5" s="2" t="s">
        <v>961</v>
      </c>
      <c r="K5" s="2" t="s">
        <v>962</v>
      </c>
      <c r="L5" s="303" t="str">
        <f>VLOOKUP(J5,Sheet4!B$2:J$667,2,FALSE)</f>
        <v>衡水</v>
      </c>
      <c r="M5" s="303" t="str">
        <f>VLOOKUP(J5,Sheet4!B$2:J$667,3,FALSE)</f>
        <v>衡水人民广场4G沃品牌店</v>
      </c>
      <c r="N5" s="303" t="str">
        <f>VLOOKUP(J5,Sheet4!B$2:J$667,5,FALSE)</f>
        <v>樊碧娥</v>
      </c>
      <c r="O5" t="s">
        <v>26</v>
      </c>
    </row>
    <row r="6" spans="1:15">
      <c r="A6" t="s">
        <v>0</v>
      </c>
      <c r="B6" t="s">
        <v>27</v>
      </c>
      <c r="C6" t="s">
        <v>28</v>
      </c>
      <c r="D6" s="1">
        <v>42791.654710648145</v>
      </c>
      <c r="E6" t="s">
        <v>31</v>
      </c>
      <c r="F6">
        <v>39</v>
      </c>
      <c r="G6">
        <v>4</v>
      </c>
      <c r="H6">
        <v>2</v>
      </c>
      <c r="I6">
        <v>99000</v>
      </c>
      <c r="J6" s="2" t="s">
        <v>967</v>
      </c>
      <c r="K6" s="2" t="s">
        <v>968</v>
      </c>
      <c r="L6" s="303" t="str">
        <f>VLOOKUP(J6,Sheet4!B$2:J$667,2,FALSE)</f>
        <v>衡水</v>
      </c>
      <c r="M6" s="303" t="str">
        <f>VLOOKUP(J6,Sheet4!B$2:J$667,3,FALSE)</f>
        <v>衡水冀州市和平路营业厅</v>
      </c>
      <c r="N6" s="303" t="str">
        <f>VLOOKUP(J6,Sheet4!B$2:J$667,5,FALSE)</f>
        <v>杨洋</v>
      </c>
      <c r="O6" t="s">
        <v>33</v>
      </c>
    </row>
    <row r="7" spans="1:15">
      <c r="A7" t="s">
        <v>0</v>
      </c>
      <c r="B7" t="s">
        <v>34</v>
      </c>
      <c r="C7" t="s">
        <v>35</v>
      </c>
      <c r="D7" s="1">
        <v>42791.654317129629</v>
      </c>
      <c r="E7" t="s">
        <v>38</v>
      </c>
      <c r="F7">
        <v>55</v>
      </c>
      <c r="G7">
        <v>6</v>
      </c>
      <c r="H7">
        <v>3</v>
      </c>
      <c r="I7">
        <v>126500</v>
      </c>
      <c r="J7" s="2" t="s">
        <v>973</v>
      </c>
      <c r="K7" s="2" t="s">
        <v>40</v>
      </c>
      <c r="L7" s="303" t="str">
        <f>VLOOKUP(J7,Sheet4!B$2:J$667,2,FALSE)</f>
        <v>衡水</v>
      </c>
      <c r="M7" s="332" t="str">
        <f>VLOOKUP(J7,Sheet4!B$2:J$667,3,FALSE)</f>
        <v>武邑县局营业厅</v>
      </c>
      <c r="N7" s="303" t="str">
        <f>VLOOKUP(J7,Sheet4!B$2:J$667,5,FALSE)</f>
        <v>刘瑾</v>
      </c>
      <c r="O7" t="s">
        <v>26</v>
      </c>
    </row>
    <row r="8" spans="1:15">
      <c r="A8" t="s">
        <v>0</v>
      </c>
      <c r="B8" t="s">
        <v>41</v>
      </c>
      <c r="C8" t="s">
        <v>42</v>
      </c>
      <c r="D8" s="1">
        <v>42791.649201388886</v>
      </c>
      <c r="E8" t="s">
        <v>45</v>
      </c>
      <c r="F8">
        <v>46</v>
      </c>
      <c r="G8">
        <v>3</v>
      </c>
      <c r="H8">
        <v>2</v>
      </c>
      <c r="I8">
        <v>126500</v>
      </c>
      <c r="J8" s="2" t="s">
        <v>978</v>
      </c>
      <c r="K8" s="2" t="s">
        <v>979</v>
      </c>
      <c r="L8" s="303" t="str">
        <f>VLOOKUP(J8,Sheet4!B$2:J$667,2,FALSE)</f>
        <v>廊坊</v>
      </c>
      <c r="M8" s="303" t="str">
        <f>VLOOKUP(J8,Sheet4!B$2:J$667,3,FALSE)</f>
        <v>廊坊市香河县中心营业厅</v>
      </c>
      <c r="N8" s="303" t="str">
        <f>VLOOKUP(J8,Sheet4!B$2:J$667,5,FALSE)</f>
        <v>雷童</v>
      </c>
      <c r="O8" t="s">
        <v>47</v>
      </c>
    </row>
    <row r="9" spans="1:15">
      <c r="A9" t="s">
        <v>0</v>
      </c>
      <c r="B9" t="s">
        <v>48</v>
      </c>
      <c r="C9" t="s">
        <v>49</v>
      </c>
      <c r="D9" s="1">
        <v>42791.619409722225</v>
      </c>
      <c r="E9" t="s">
        <v>52</v>
      </c>
      <c r="F9">
        <v>31</v>
      </c>
      <c r="G9">
        <v>3</v>
      </c>
      <c r="H9">
        <v>2</v>
      </c>
      <c r="I9">
        <v>106300</v>
      </c>
      <c r="J9" s="2" t="s">
        <v>988</v>
      </c>
      <c r="K9" s="2" t="s">
        <v>989</v>
      </c>
      <c r="L9" s="303" t="str">
        <f>VLOOKUP(J9,Sheet4!B$2:J$667,2,FALSE)</f>
        <v>衡水</v>
      </c>
      <c r="M9" s="303" t="str">
        <f>VLOOKUP(J9,Sheet4!B$2:J$667,3,FALSE)</f>
        <v>衡水饶阳县人民路营业厅</v>
      </c>
      <c r="N9" s="303" t="str">
        <f>VLOOKUP(J9,Sheet4!B$2:J$667,5,FALSE)</f>
        <v>杨谊浅</v>
      </c>
      <c r="O9" t="s">
        <v>54</v>
      </c>
    </row>
    <row r="10" spans="1:15">
      <c r="A10" t="s">
        <v>0</v>
      </c>
      <c r="B10" t="s">
        <v>55</v>
      </c>
      <c r="C10" t="s">
        <v>56</v>
      </c>
      <c r="D10" s="1">
        <v>42791.607893518521</v>
      </c>
      <c r="E10" t="s">
        <v>59</v>
      </c>
      <c r="F10">
        <v>40</v>
      </c>
      <c r="G10">
        <v>6</v>
      </c>
      <c r="H10">
        <v>2</v>
      </c>
      <c r="I10">
        <v>106300</v>
      </c>
      <c r="J10" s="2" t="s">
        <v>61</v>
      </c>
      <c r="K10" s="2" t="s">
        <v>993</v>
      </c>
      <c r="L10" s="303" t="str">
        <f>VLOOKUP(J10,Sheet4!B$2:J$667,2,FALSE)</f>
        <v>衡水</v>
      </c>
      <c r="M10" s="303" t="str">
        <f>VLOOKUP(J10,Sheet4!B$2:J$667,3,FALSE)</f>
        <v>武邑县局营业厅</v>
      </c>
      <c r="N10" s="303" t="str">
        <f>VLOOKUP(J10,Sheet4!B$2:J$667,5,FALSE)</f>
        <v>刘盼</v>
      </c>
      <c r="O10" t="s">
        <v>62</v>
      </c>
    </row>
    <row r="11" spans="1:15">
      <c r="A11" t="s">
        <v>0</v>
      </c>
      <c r="B11" t="s">
        <v>63</v>
      </c>
      <c r="C11" t="s">
        <v>64</v>
      </c>
      <c r="D11" s="1">
        <v>42791.602199074077</v>
      </c>
      <c r="E11" t="s">
        <v>67</v>
      </c>
      <c r="F11">
        <v>33</v>
      </c>
      <c r="G11">
        <v>3</v>
      </c>
      <c r="H11">
        <v>2</v>
      </c>
      <c r="I11">
        <v>126500</v>
      </c>
      <c r="J11" s="2" t="s">
        <v>978</v>
      </c>
      <c r="K11" s="2" t="s">
        <v>1000</v>
      </c>
      <c r="L11" s="303" t="str">
        <f>VLOOKUP(J11,Sheet4!B$2:J$667,2,FALSE)</f>
        <v>廊坊</v>
      </c>
      <c r="M11" s="303" t="str">
        <f>VLOOKUP(J11,Sheet4!B$2:J$667,3,FALSE)</f>
        <v>廊坊市香河县中心营业厅</v>
      </c>
      <c r="N11" s="303" t="str">
        <f>VLOOKUP(J11,Sheet4!B$2:J$667,5,FALSE)</f>
        <v>雷童</v>
      </c>
      <c r="O11" t="s">
        <v>47</v>
      </c>
    </row>
    <row r="12" spans="1:15">
      <c r="A12" t="s">
        <v>0</v>
      </c>
      <c r="B12" t="s">
        <v>69</v>
      </c>
      <c r="C12" t="s">
        <v>70</v>
      </c>
      <c r="D12" s="1">
        <v>42791.595393518517</v>
      </c>
      <c r="E12" t="s">
        <v>73</v>
      </c>
      <c r="F12">
        <v>28</v>
      </c>
      <c r="G12">
        <v>1</v>
      </c>
      <c r="H12">
        <v>1</v>
      </c>
      <c r="I12">
        <v>99900</v>
      </c>
      <c r="J12" s="2" t="s">
        <v>1006</v>
      </c>
      <c r="K12" s="2" t="s">
        <v>1006</v>
      </c>
      <c r="L12" s="303" t="e">
        <f>VLOOKUP(J12,Sheet4!B$2:J$667,2,FALSE)</f>
        <v>#N/A</v>
      </c>
      <c r="M12" s="303" t="e">
        <f>VLOOKUP(J12,Sheet4!B$2:J$667,3,FALSE)</f>
        <v>#N/A</v>
      </c>
      <c r="N12" s="303" t="e">
        <f>VLOOKUP(J12,Sheet4!B$2:J$667,5,FALSE)</f>
        <v>#N/A</v>
      </c>
    </row>
    <row r="13" spans="1:15">
      <c r="A13" t="s">
        <v>0</v>
      </c>
      <c r="B13" t="s">
        <v>72</v>
      </c>
      <c r="C13" t="s">
        <v>75</v>
      </c>
      <c r="D13" s="1">
        <v>42791.594664351855</v>
      </c>
      <c r="E13" t="s">
        <v>77</v>
      </c>
      <c r="F13">
        <v>28</v>
      </c>
      <c r="G13">
        <v>3</v>
      </c>
      <c r="H13">
        <v>1</v>
      </c>
      <c r="I13">
        <v>99000</v>
      </c>
      <c r="J13" s="2" t="s">
        <v>1006</v>
      </c>
      <c r="K13" s="2" t="s">
        <v>1010</v>
      </c>
      <c r="L13" s="303" t="e">
        <f>VLOOKUP(J13,Sheet4!B$2:J$667,2,FALSE)</f>
        <v>#N/A</v>
      </c>
      <c r="M13" s="303" t="e">
        <f>VLOOKUP(J13,Sheet4!B$2:J$667,3,FALSE)</f>
        <v>#N/A</v>
      </c>
      <c r="N13" s="303" t="e">
        <f>VLOOKUP(J13,Sheet4!B$2:J$667,5,FALSE)</f>
        <v>#N/A</v>
      </c>
    </row>
    <row r="14" spans="1:15">
      <c r="A14" t="s">
        <v>0</v>
      </c>
      <c r="B14" t="s">
        <v>79</v>
      </c>
      <c r="C14" t="s">
        <v>80</v>
      </c>
      <c r="D14" s="1">
        <v>42791.52171296296</v>
      </c>
      <c r="E14" t="s">
        <v>83</v>
      </c>
      <c r="F14">
        <v>45</v>
      </c>
      <c r="G14">
        <v>5</v>
      </c>
      <c r="H14">
        <v>3</v>
      </c>
      <c r="I14">
        <v>106300</v>
      </c>
      <c r="J14" s="2" t="s">
        <v>1018</v>
      </c>
      <c r="K14" s="2" t="s">
        <v>1019</v>
      </c>
      <c r="L14" s="303" t="str">
        <f>VLOOKUP(J14,Sheet4!B$2:J$667,2,FALSE)</f>
        <v>衡水</v>
      </c>
      <c r="M14" s="303" t="str">
        <f>VLOOKUP(J14,Sheet4!B$2:J$667,3,FALSE)</f>
        <v>衡水桃城区和平分局胜利路营业厅</v>
      </c>
      <c r="N14" s="303" t="str">
        <f>VLOOKUP(J14,Sheet4!B$2:J$667,5,FALSE)</f>
        <v>张梅洁</v>
      </c>
      <c r="O14" t="s">
        <v>26</v>
      </c>
    </row>
    <row r="15" spans="1:15">
      <c r="A15" t="s">
        <v>0</v>
      </c>
      <c r="B15" t="s">
        <v>85</v>
      </c>
      <c r="C15" t="s">
        <v>86</v>
      </c>
      <c r="D15" s="1">
        <v>42791.514340277776</v>
      </c>
      <c r="E15" t="s">
        <v>89</v>
      </c>
      <c r="F15">
        <v>31</v>
      </c>
      <c r="G15">
        <v>2</v>
      </c>
      <c r="H15">
        <v>2</v>
      </c>
      <c r="I15">
        <v>99000</v>
      </c>
      <c r="J15" s="2" t="s">
        <v>1025</v>
      </c>
      <c r="K15" s="2" t="s">
        <v>1026</v>
      </c>
      <c r="L15" s="303" t="str">
        <f>VLOOKUP(J15,Sheet4!B$2:J$667,2,FALSE)</f>
        <v>衡水</v>
      </c>
      <c r="M15" s="303" t="str">
        <f>VLOOKUP(J15,Sheet4!B$2:J$667,3,FALSE)</f>
        <v>枣强县新华西街营业厅</v>
      </c>
      <c r="N15" s="303" t="str">
        <f>VLOOKUP(J15,Sheet4!B$2:J$667,5,FALSE)</f>
        <v>孙浩</v>
      </c>
      <c r="O15" t="s">
        <v>91</v>
      </c>
    </row>
    <row r="16" spans="1:15">
      <c r="A16" t="s">
        <v>0</v>
      </c>
      <c r="B16" t="s">
        <v>92</v>
      </c>
      <c r="C16" t="s">
        <v>93</v>
      </c>
      <c r="D16" s="1">
        <v>42791.503287037034</v>
      </c>
      <c r="E16" t="s">
        <v>94</v>
      </c>
      <c r="F16">
        <v>41</v>
      </c>
      <c r="G16">
        <v>3</v>
      </c>
      <c r="H16">
        <v>1</v>
      </c>
      <c r="I16">
        <v>277200</v>
      </c>
      <c r="J16" s="2" t="s">
        <v>1037</v>
      </c>
      <c r="K16" s="2" t="s">
        <v>97</v>
      </c>
      <c r="L16" s="303" t="str">
        <f>VLOOKUP(J16,Sheet4!B$2:J$667,2,FALSE)</f>
        <v>廊坊</v>
      </c>
      <c r="M16" s="303" t="str">
        <f>VLOOKUP(J16,Sheet4!B$2:J$667,3,FALSE)</f>
        <v>安次区银河南路营业厅</v>
      </c>
      <c r="N16" s="303" t="str">
        <f>VLOOKUP(J16,Sheet4!B$2:J$667,5,FALSE)</f>
        <v>宋付静</v>
      </c>
    </row>
    <row r="17" spans="1:15">
      <c r="A17" t="s">
        <v>0</v>
      </c>
      <c r="B17" t="s">
        <v>98</v>
      </c>
      <c r="C17" t="s">
        <v>99</v>
      </c>
      <c r="D17" s="1">
        <v>42791.479988425926</v>
      </c>
      <c r="E17" t="s">
        <v>102</v>
      </c>
      <c r="F17">
        <v>31</v>
      </c>
      <c r="G17">
        <v>5</v>
      </c>
      <c r="H17">
        <v>3</v>
      </c>
      <c r="I17">
        <v>277200</v>
      </c>
      <c r="J17" s="2" t="s">
        <v>4072</v>
      </c>
      <c r="K17" s="2" t="s">
        <v>1043</v>
      </c>
      <c r="L17" s="303" t="str">
        <f>VLOOKUP(J17,Sheet4!B$2:J$667,2,FALSE)</f>
        <v>衡水</v>
      </c>
      <c r="M17" s="303" t="str">
        <f>VLOOKUP(J17,Sheet4!B$2:J$667,3,FALSE)</f>
        <v>安平县营业厅</v>
      </c>
      <c r="N17" s="303" t="str">
        <f>VLOOKUP(J17,Sheet4!B$2:J$667,5,FALSE)</f>
        <v>王明华</v>
      </c>
      <c r="O17" t="s">
        <v>26</v>
      </c>
    </row>
    <row r="18" spans="1:15">
      <c r="A18" t="s">
        <v>0</v>
      </c>
      <c r="B18" t="s">
        <v>104</v>
      </c>
      <c r="C18" t="s">
        <v>105</v>
      </c>
      <c r="D18" s="1">
        <v>42791.460266203707</v>
      </c>
      <c r="E18" t="s">
        <v>108</v>
      </c>
      <c r="F18">
        <v>41</v>
      </c>
      <c r="G18">
        <v>5</v>
      </c>
      <c r="H18">
        <v>2</v>
      </c>
      <c r="I18">
        <v>99000</v>
      </c>
      <c r="J18" s="2" t="s">
        <v>1048</v>
      </c>
      <c r="K18" s="2" t="s">
        <v>1049</v>
      </c>
      <c r="L18" s="303" t="str">
        <f>VLOOKUP(J18,Sheet4!B$2:J$667,2,FALSE)</f>
        <v>衡水</v>
      </c>
      <c r="M18" s="303" t="str">
        <f>VLOOKUP(J18,Sheet4!B$2:J$667,3,FALSE)</f>
        <v>故城县青年路营业厅</v>
      </c>
      <c r="N18" s="303" t="str">
        <f>VLOOKUP(J18,Sheet4!B$2:J$667,5,FALSE)</f>
        <v>沈英华</v>
      </c>
      <c r="O18" t="s">
        <v>110</v>
      </c>
    </row>
    <row r="19" spans="1:15">
      <c r="A19" t="s">
        <v>0</v>
      </c>
      <c r="B19" t="s">
        <v>111</v>
      </c>
      <c r="C19" t="s">
        <v>112</v>
      </c>
      <c r="D19" s="1">
        <v>42791.455335648148</v>
      </c>
      <c r="E19" t="s">
        <v>115</v>
      </c>
      <c r="F19">
        <v>26</v>
      </c>
      <c r="G19">
        <v>3</v>
      </c>
      <c r="H19">
        <v>2</v>
      </c>
      <c r="I19">
        <v>126500</v>
      </c>
      <c r="J19" s="2" t="s">
        <v>1054</v>
      </c>
      <c r="K19" s="2" t="s">
        <v>1055</v>
      </c>
      <c r="L19" s="303" t="str">
        <f>VLOOKUP(J19,Sheet4!B$2:J$667,2,FALSE)</f>
        <v>衡水</v>
      </c>
      <c r="M19" s="303" t="str">
        <f>VLOOKUP(J19,Sheet4!B$2:J$667,3,FALSE)</f>
        <v>武邑县局营业厅</v>
      </c>
      <c r="N19" s="303" t="str">
        <f>VLOOKUP(J19,Sheet4!B$2:J$667,5,FALSE)</f>
        <v>张晓丹</v>
      </c>
      <c r="O19" t="s">
        <v>117</v>
      </c>
    </row>
    <row r="20" spans="1:15">
      <c r="A20" t="s">
        <v>0</v>
      </c>
      <c r="B20" t="s">
        <v>118</v>
      </c>
      <c r="C20" t="s">
        <v>119</v>
      </c>
      <c r="D20" s="1">
        <v>42791.443668981483</v>
      </c>
      <c r="E20" t="s">
        <v>120</v>
      </c>
      <c r="F20">
        <v>38</v>
      </c>
      <c r="G20">
        <v>6</v>
      </c>
      <c r="H20">
        <v>3</v>
      </c>
      <c r="I20">
        <v>99900</v>
      </c>
      <c r="J20" s="2" t="s">
        <v>1061</v>
      </c>
      <c r="K20" s="2" t="s">
        <v>1062</v>
      </c>
      <c r="L20" s="303" t="str">
        <f>VLOOKUP(J20,Sheet4!B$2:J$667,2,FALSE)</f>
        <v>衡水</v>
      </c>
      <c r="M20" s="303" t="str">
        <f>VLOOKUP(J20,Sheet4!B$2:J$667,3,FALSE)</f>
        <v>武强新开街营业厅</v>
      </c>
      <c r="N20" s="303" t="str">
        <f>VLOOKUP(J20,Sheet4!B$2:J$667,5,FALSE)</f>
        <v>尹锐慧</v>
      </c>
      <c r="O20" t="s">
        <v>26</v>
      </c>
    </row>
    <row r="21" spans="1:15">
      <c r="A21" t="s">
        <v>0</v>
      </c>
      <c r="B21" t="s">
        <v>123</v>
      </c>
      <c r="C21" t="s">
        <v>124</v>
      </c>
      <c r="D21" s="1">
        <v>42791.44017361111</v>
      </c>
      <c r="E21" t="s">
        <v>127</v>
      </c>
      <c r="F21">
        <v>46</v>
      </c>
      <c r="G21">
        <v>4</v>
      </c>
      <c r="H21">
        <v>1</v>
      </c>
      <c r="I21">
        <v>106300</v>
      </c>
      <c r="J21" s="2" t="s">
        <v>1067</v>
      </c>
      <c r="K21" s="2" t="s">
        <v>1068</v>
      </c>
      <c r="L21" s="303" t="str">
        <f>VLOOKUP(J21,Sheet4!B$2:J$667,2,FALSE)</f>
        <v>衡水</v>
      </c>
      <c r="M21" s="303" t="str">
        <f>VLOOKUP(J21,Sheet4!B$2:J$667,3,FALSE)</f>
        <v>衡水桃城区和平分局新华路营业厅</v>
      </c>
      <c r="N21" s="303" t="str">
        <f>VLOOKUP(J21,Sheet4!B$2:J$667,5,FALSE)</f>
        <v>刘丹丹</v>
      </c>
    </row>
    <row r="22" spans="1:15">
      <c r="A22" t="s">
        <v>0</v>
      </c>
      <c r="B22" t="s">
        <v>129</v>
      </c>
      <c r="C22" t="s">
        <v>130</v>
      </c>
      <c r="D22" s="1">
        <v>42791.427546296298</v>
      </c>
      <c r="E22" t="s">
        <v>133</v>
      </c>
      <c r="F22">
        <v>34</v>
      </c>
      <c r="G22">
        <v>3</v>
      </c>
      <c r="H22">
        <v>3</v>
      </c>
      <c r="I22">
        <v>148500</v>
      </c>
      <c r="J22" s="2" t="s">
        <v>1074</v>
      </c>
      <c r="K22" s="2" t="s">
        <v>1075</v>
      </c>
      <c r="L22" s="303" t="str">
        <f>VLOOKUP(J22,Sheet4!B$2:J$667,2,FALSE)</f>
        <v>衡水</v>
      </c>
      <c r="M22" s="303" t="str">
        <f>VLOOKUP(J22,Sheet4!B$2:J$667,3,FALSE)</f>
        <v>阜城县局营业厅</v>
      </c>
      <c r="N22" s="303" t="str">
        <f>VLOOKUP(J22,Sheet4!B$2:J$667,5,FALSE)</f>
        <v>白娟</v>
      </c>
      <c r="O22" t="s">
        <v>26</v>
      </c>
    </row>
    <row r="23" spans="1:15">
      <c r="A23" t="s">
        <v>0</v>
      </c>
      <c r="B23" t="s">
        <v>135</v>
      </c>
      <c r="C23" t="s">
        <v>136</v>
      </c>
      <c r="D23" s="1">
        <v>42791.406921296293</v>
      </c>
      <c r="E23" t="s">
        <v>139</v>
      </c>
      <c r="F23">
        <v>53</v>
      </c>
      <c r="G23">
        <v>6</v>
      </c>
      <c r="H23">
        <v>3</v>
      </c>
      <c r="I23">
        <v>99000</v>
      </c>
      <c r="J23" s="2" t="s">
        <v>1048</v>
      </c>
      <c r="K23" s="2" t="s">
        <v>1080</v>
      </c>
      <c r="L23" s="303" t="str">
        <f>VLOOKUP(J23,Sheet4!B$2:J$667,2,FALSE)</f>
        <v>衡水</v>
      </c>
      <c r="M23" s="303" t="str">
        <f>VLOOKUP(J23,Sheet4!B$2:J$667,3,FALSE)</f>
        <v>故城县青年路营业厅</v>
      </c>
      <c r="N23" s="303" t="str">
        <f>VLOOKUP(J23,Sheet4!B$2:J$667,5,FALSE)</f>
        <v>沈英华</v>
      </c>
      <c r="O23" t="s">
        <v>7</v>
      </c>
    </row>
    <row r="24" spans="1:15">
      <c r="A24" t="s">
        <v>0</v>
      </c>
      <c r="B24" t="s">
        <v>141</v>
      </c>
      <c r="C24" t="s">
        <v>142</v>
      </c>
      <c r="D24" s="1">
        <v>42791.381307870368</v>
      </c>
      <c r="E24" t="s">
        <v>145</v>
      </c>
      <c r="F24">
        <v>29</v>
      </c>
      <c r="G24">
        <v>3</v>
      </c>
      <c r="H24">
        <v>2</v>
      </c>
      <c r="I24">
        <v>277200</v>
      </c>
      <c r="J24" s="2" t="s">
        <v>147</v>
      </c>
      <c r="K24" s="2" t="s">
        <v>1086</v>
      </c>
      <c r="L24" s="303" t="str">
        <f>VLOOKUP(J24,Sheet4!B$2:J$667,2,FALSE)</f>
        <v>廊坊</v>
      </c>
      <c r="M24" s="303" t="str">
        <f>VLOOKUP(J24,Sheet4!B$2:J$667,3,FALSE)</f>
        <v>安次区银河南路营业厅</v>
      </c>
      <c r="N24" s="303" t="str">
        <f>VLOOKUP(J24,Sheet4!B$2:J$667,5,FALSE)</f>
        <v>李思洁</v>
      </c>
      <c r="O24" t="s">
        <v>148</v>
      </c>
    </row>
    <row r="25" spans="1:15">
      <c r="A25" t="s">
        <v>0</v>
      </c>
      <c r="B25" t="s">
        <v>153</v>
      </c>
      <c r="C25" t="s">
        <v>154</v>
      </c>
      <c r="D25" s="1">
        <v>42790.772881944446</v>
      </c>
      <c r="E25" t="s">
        <v>157</v>
      </c>
      <c r="F25">
        <v>34</v>
      </c>
      <c r="G25">
        <v>6</v>
      </c>
      <c r="H25">
        <v>3</v>
      </c>
      <c r="I25">
        <v>99000</v>
      </c>
      <c r="J25" s="2" t="s">
        <v>1025</v>
      </c>
      <c r="K25" s="2" t="s">
        <v>1102</v>
      </c>
      <c r="L25" s="303" t="str">
        <f>VLOOKUP(J25,Sheet4!B$2:J$667,2,FALSE)</f>
        <v>衡水</v>
      </c>
      <c r="M25" s="303" t="str">
        <f>VLOOKUP(J25,Sheet4!B$2:J$667,3,FALSE)</f>
        <v>枣强县新华西街营业厅</v>
      </c>
      <c r="N25" s="303" t="str">
        <f>VLOOKUP(J25,Sheet4!B$2:J$667,5,FALSE)</f>
        <v>孙浩</v>
      </c>
      <c r="O25" t="s">
        <v>26</v>
      </c>
    </row>
    <row r="26" spans="1:15">
      <c r="A26" t="s">
        <v>0</v>
      </c>
      <c r="B26" t="s">
        <v>159</v>
      </c>
      <c r="C26" t="s">
        <v>160</v>
      </c>
      <c r="D26" s="1">
        <v>42790.747233796297</v>
      </c>
      <c r="E26" t="s">
        <v>163</v>
      </c>
      <c r="F26">
        <v>22</v>
      </c>
      <c r="G26">
        <v>3</v>
      </c>
      <c r="H26">
        <v>2</v>
      </c>
      <c r="I26">
        <v>106300</v>
      </c>
      <c r="J26" s="2" t="s">
        <v>1108</v>
      </c>
      <c r="K26" s="2" t="s">
        <v>1109</v>
      </c>
      <c r="L26" s="303" t="str">
        <f>VLOOKUP(J26,Sheet4!B$2:J$667,2,FALSE)</f>
        <v>衡水</v>
      </c>
      <c r="M26" s="303" t="str">
        <f>VLOOKUP(J26,Sheet4!B$2:J$667,3,FALSE)</f>
        <v>枣强县新华西街营业厅</v>
      </c>
      <c r="N26" s="303" t="str">
        <f>VLOOKUP(J26,Sheet4!B$2:J$667,5,FALSE)</f>
        <v>崔娜</v>
      </c>
      <c r="O26" t="s">
        <v>165</v>
      </c>
    </row>
    <row r="27" spans="1:15">
      <c r="A27" t="s">
        <v>0</v>
      </c>
      <c r="B27" t="s">
        <v>166</v>
      </c>
      <c r="C27" t="s">
        <v>2</v>
      </c>
      <c r="D27" s="1">
        <v>42790.737835648149</v>
      </c>
      <c r="E27" t="s">
        <v>169</v>
      </c>
      <c r="F27">
        <v>41</v>
      </c>
      <c r="G27">
        <v>5</v>
      </c>
      <c r="H27">
        <v>3</v>
      </c>
      <c r="I27">
        <v>106300</v>
      </c>
      <c r="J27" s="2" t="s">
        <v>988</v>
      </c>
      <c r="K27" s="2" t="s">
        <v>1114</v>
      </c>
      <c r="L27" s="303" t="str">
        <f>VLOOKUP(J27,Sheet4!B$2:J$667,2,FALSE)</f>
        <v>衡水</v>
      </c>
      <c r="M27" s="303" t="str">
        <f>VLOOKUP(J27,Sheet4!B$2:J$667,3,FALSE)</f>
        <v>衡水饶阳县人民路营业厅</v>
      </c>
      <c r="N27" s="303" t="str">
        <f>VLOOKUP(J27,Sheet4!B$2:J$667,5,FALSE)</f>
        <v>杨谊浅</v>
      </c>
      <c r="O27" t="s">
        <v>26</v>
      </c>
    </row>
    <row r="28" spans="1:15">
      <c r="A28" t="s">
        <v>0</v>
      </c>
      <c r="B28" t="s">
        <v>171</v>
      </c>
      <c r="C28" t="s">
        <v>172</v>
      </c>
      <c r="D28" s="1">
        <v>42790.714988425927</v>
      </c>
      <c r="E28" t="s">
        <v>175</v>
      </c>
      <c r="F28">
        <v>36</v>
      </c>
      <c r="G28">
        <v>6</v>
      </c>
      <c r="H28">
        <v>2</v>
      </c>
      <c r="I28">
        <v>106300</v>
      </c>
      <c r="J28" s="2" t="s">
        <v>4076</v>
      </c>
      <c r="K28" s="2" t="s">
        <v>177</v>
      </c>
      <c r="L28" s="303" t="str">
        <f>VLOOKUP(J28,Sheet4!B$2:J$667,2,FALSE)</f>
        <v>衡水</v>
      </c>
      <c r="M28" s="303" t="str">
        <f>VLOOKUP(J28,Sheet4!B$2:J$667,3,FALSE)</f>
        <v>安平县营业厅</v>
      </c>
      <c r="N28" s="303" t="str">
        <f>VLOOKUP(J28,Sheet4!B$2:J$667,5,FALSE)</f>
        <v>付欢</v>
      </c>
      <c r="O28" t="s">
        <v>178</v>
      </c>
    </row>
    <row r="29" spans="1:15">
      <c r="A29" t="s">
        <v>0</v>
      </c>
      <c r="B29" t="s">
        <v>179</v>
      </c>
      <c r="C29" t="s">
        <v>180</v>
      </c>
      <c r="D29" s="1">
        <v>42790.714618055557</v>
      </c>
      <c r="E29" t="s">
        <v>183</v>
      </c>
      <c r="F29">
        <v>35</v>
      </c>
      <c r="G29">
        <v>3</v>
      </c>
      <c r="H29">
        <v>2</v>
      </c>
      <c r="I29">
        <v>99000</v>
      </c>
      <c r="J29" s="2" t="s">
        <v>1126</v>
      </c>
      <c r="K29" s="2" t="s">
        <v>1127</v>
      </c>
      <c r="L29" s="303" t="str">
        <f>VLOOKUP(J29,Sheet4!B$2:J$667,2,FALSE)</f>
        <v>廊坊</v>
      </c>
      <c r="M29" s="303" t="str">
        <f>VLOOKUP(J29,Sheet4!B$2:J$667,3,FALSE)</f>
        <v>永清益昌社区营业厅</v>
      </c>
      <c r="N29" s="303" t="str">
        <f>VLOOKUP(J29,Sheet4!B$2:J$667,5,FALSE)</f>
        <v>刘亚楠</v>
      </c>
      <c r="O29" t="s">
        <v>185</v>
      </c>
    </row>
    <row r="30" spans="1:15">
      <c r="A30" t="s">
        <v>0</v>
      </c>
      <c r="B30" t="s">
        <v>186</v>
      </c>
      <c r="C30" t="s">
        <v>187</v>
      </c>
      <c r="D30" s="1">
        <v>42790.704259259262</v>
      </c>
      <c r="E30" t="s">
        <v>190</v>
      </c>
      <c r="F30">
        <v>28</v>
      </c>
      <c r="G30">
        <v>5</v>
      </c>
      <c r="H30">
        <v>3</v>
      </c>
      <c r="I30">
        <v>99000</v>
      </c>
      <c r="J30" s="2" t="s">
        <v>1133</v>
      </c>
      <c r="K30" s="2" t="s">
        <v>1134</v>
      </c>
      <c r="L30" s="303" t="str">
        <f>VLOOKUP(J30,Sheet4!B$2:J$667,2,FALSE)</f>
        <v>衡水</v>
      </c>
      <c r="M30" s="303" t="str">
        <f>VLOOKUP(J30,Sheet4!B$2:J$667,3,FALSE)</f>
        <v>衡水深州市博陵路营业厅</v>
      </c>
      <c r="N30" s="303" t="str">
        <f>VLOOKUP(J30,Sheet4!B$2:J$667,5,FALSE)</f>
        <v>李梅</v>
      </c>
      <c r="O30" t="s">
        <v>26</v>
      </c>
    </row>
    <row r="31" spans="1:15">
      <c r="A31" t="s">
        <v>0</v>
      </c>
      <c r="B31" t="s">
        <v>192</v>
      </c>
      <c r="C31" t="s">
        <v>193</v>
      </c>
      <c r="D31" s="1">
        <v>42790.683252314811</v>
      </c>
      <c r="E31" t="s">
        <v>196</v>
      </c>
      <c r="F31">
        <v>28</v>
      </c>
      <c r="G31">
        <v>4</v>
      </c>
      <c r="H31">
        <v>2</v>
      </c>
      <c r="I31">
        <v>126500</v>
      </c>
      <c r="J31" s="2" t="s">
        <v>1139</v>
      </c>
      <c r="K31" s="2" t="s">
        <v>1140</v>
      </c>
      <c r="L31" s="303" t="str">
        <f>VLOOKUP(J31,Sheet4!B$2:J$667,2,FALSE)</f>
        <v>廊坊</v>
      </c>
      <c r="M31" s="303" t="str">
        <f>VLOOKUP(J31,Sheet4!B$2:J$667,3,FALSE)</f>
        <v>廊坊市万向城营业厅</v>
      </c>
      <c r="N31" s="303" t="str">
        <f>VLOOKUP(J31,Sheet4!B$2:J$667,5,FALSE)</f>
        <v>程璠漪</v>
      </c>
      <c r="O31" t="s">
        <v>198</v>
      </c>
    </row>
    <row r="32" spans="1:15">
      <c r="A32" t="s">
        <v>0</v>
      </c>
      <c r="B32" t="s">
        <v>199</v>
      </c>
      <c r="C32" t="s">
        <v>200</v>
      </c>
      <c r="D32" s="1">
        <v>42790.673437500001</v>
      </c>
      <c r="E32" t="s">
        <v>203</v>
      </c>
      <c r="F32">
        <v>29</v>
      </c>
      <c r="G32">
        <v>4</v>
      </c>
      <c r="H32">
        <v>3</v>
      </c>
      <c r="I32">
        <v>126500</v>
      </c>
      <c r="J32" s="2" t="s">
        <v>1145</v>
      </c>
      <c r="K32" s="2" t="s">
        <v>205</v>
      </c>
      <c r="L32" s="303" t="str">
        <f>VLOOKUP(J32,Sheet4!B$2:J$667,2,FALSE)</f>
        <v>廊坊</v>
      </c>
      <c r="M32" s="303" t="str">
        <f>VLOOKUP(J32,Sheet4!B$2:J$667,3,FALSE)</f>
        <v>大厂县中心营业厅</v>
      </c>
      <c r="N32" s="303" t="str">
        <f>VLOOKUP(J32,Sheet4!B$2:J$667,5,FALSE)</f>
        <v>杨天珍</v>
      </c>
      <c r="O32" t="s">
        <v>26</v>
      </c>
    </row>
    <row r="33" spans="1:15">
      <c r="A33" t="s">
        <v>0</v>
      </c>
      <c r="B33" t="s">
        <v>206</v>
      </c>
      <c r="C33" t="s">
        <v>207</v>
      </c>
      <c r="D33" s="1">
        <v>42790.666458333333</v>
      </c>
      <c r="E33" t="s">
        <v>210</v>
      </c>
      <c r="F33">
        <v>27</v>
      </c>
      <c r="G33">
        <v>3</v>
      </c>
      <c r="H33">
        <v>2</v>
      </c>
      <c r="I33">
        <v>99000</v>
      </c>
      <c r="J33" s="2" t="s">
        <v>1126</v>
      </c>
      <c r="K33" s="2" t="s">
        <v>1150</v>
      </c>
      <c r="L33" s="303" t="str">
        <f>VLOOKUP(J33,Sheet4!B$2:J$667,2,FALSE)</f>
        <v>廊坊</v>
      </c>
      <c r="M33" s="303" t="str">
        <f>VLOOKUP(J33,Sheet4!B$2:J$667,3,FALSE)</f>
        <v>永清益昌社区营业厅</v>
      </c>
      <c r="N33" s="303" t="str">
        <f>VLOOKUP(J33,Sheet4!B$2:J$667,5,FALSE)</f>
        <v>刘亚楠</v>
      </c>
      <c r="O33" t="s">
        <v>212</v>
      </c>
    </row>
    <row r="34" spans="1:15">
      <c r="A34" t="s">
        <v>0</v>
      </c>
      <c r="B34" t="s">
        <v>213</v>
      </c>
      <c r="C34" t="s">
        <v>2</v>
      </c>
      <c r="D34" s="1">
        <v>42790.663738425923</v>
      </c>
      <c r="E34" t="s">
        <v>216</v>
      </c>
      <c r="F34">
        <v>37</v>
      </c>
      <c r="G34">
        <v>6</v>
      </c>
      <c r="H34">
        <v>3</v>
      </c>
      <c r="I34">
        <v>76300</v>
      </c>
      <c r="J34" s="2" t="s">
        <v>1155</v>
      </c>
      <c r="K34" s="2" t="s">
        <v>1156</v>
      </c>
      <c r="L34" s="303" t="str">
        <f>VLOOKUP(J34,Sheet4!B$2:J$667,2,FALSE)</f>
        <v>衡水</v>
      </c>
      <c r="M34" s="303" t="str">
        <f>VLOOKUP(J34,Sheet4!B$2:J$667,3,FALSE)</f>
        <v>衡水饶阳县人民路营业厅</v>
      </c>
      <c r="N34" s="303" t="str">
        <f>VLOOKUP(J34,Sheet4!B$2:J$667,5,FALSE)</f>
        <v>边奕明</v>
      </c>
      <c r="O34" t="s">
        <v>218</v>
      </c>
    </row>
    <row r="35" spans="1:15">
      <c r="A35" t="s">
        <v>0</v>
      </c>
      <c r="B35" t="s">
        <v>220</v>
      </c>
      <c r="C35" t="s">
        <v>221</v>
      </c>
      <c r="D35" s="1">
        <v>42790.648946759262</v>
      </c>
      <c r="E35" t="s">
        <v>224</v>
      </c>
      <c r="F35">
        <v>45</v>
      </c>
      <c r="G35">
        <v>6</v>
      </c>
      <c r="H35">
        <v>3</v>
      </c>
      <c r="I35">
        <v>99000</v>
      </c>
      <c r="J35" s="2" t="s">
        <v>1163</v>
      </c>
      <c r="K35" s="2" t="s">
        <v>1164</v>
      </c>
      <c r="L35" s="303" t="str">
        <f>VLOOKUP(J35,Sheet4!B$2:J$667,2,FALSE)</f>
        <v>衡水</v>
      </c>
      <c r="M35" s="303" t="str">
        <f>VLOOKUP(J35,Sheet4!B$2:J$667,3,FALSE)</f>
        <v>景县景安大街营业厅</v>
      </c>
      <c r="N35" s="303" t="str">
        <f>VLOOKUP(J35,Sheet4!B$2:J$667,5,FALSE)</f>
        <v>姚远</v>
      </c>
      <c r="O35" t="s">
        <v>226</v>
      </c>
    </row>
    <row r="36" spans="1:15">
      <c r="A36" t="s">
        <v>0</v>
      </c>
      <c r="B36" t="s">
        <v>227</v>
      </c>
      <c r="C36" t="s">
        <v>228</v>
      </c>
      <c r="D36" s="1">
        <v>42790.644675925927</v>
      </c>
      <c r="E36" t="s">
        <v>231</v>
      </c>
      <c r="F36">
        <v>53</v>
      </c>
      <c r="G36">
        <v>6</v>
      </c>
      <c r="H36">
        <v>3</v>
      </c>
      <c r="I36">
        <v>99000</v>
      </c>
      <c r="J36" s="2" t="s">
        <v>1169</v>
      </c>
      <c r="K36" s="2" t="s">
        <v>1170</v>
      </c>
      <c r="L36" s="303" t="str">
        <f>VLOOKUP(J36,Sheet4!B$2:J$667,2,FALSE)</f>
        <v>衡水</v>
      </c>
      <c r="M36" s="303" t="str">
        <f>VLOOKUP(J36,Sheet4!B$2:J$667,3,FALSE)</f>
        <v>故城县青年路营业厅</v>
      </c>
      <c r="N36" s="303" t="str">
        <f>VLOOKUP(J36,Sheet4!B$2:J$667,5,FALSE)</f>
        <v>魏俊焕</v>
      </c>
      <c r="O36" t="s">
        <v>226</v>
      </c>
    </row>
    <row r="37" spans="1:15">
      <c r="A37" t="s">
        <v>0</v>
      </c>
      <c r="B37" t="s">
        <v>233</v>
      </c>
      <c r="C37" t="s">
        <v>234</v>
      </c>
      <c r="D37" s="1">
        <v>42790.604224537034</v>
      </c>
      <c r="E37" t="s">
        <v>237</v>
      </c>
      <c r="F37">
        <v>31</v>
      </c>
      <c r="G37">
        <v>3</v>
      </c>
      <c r="H37">
        <v>2</v>
      </c>
      <c r="I37">
        <v>106300</v>
      </c>
      <c r="J37" s="2" t="s">
        <v>1176</v>
      </c>
      <c r="K37" s="2" t="s">
        <v>1177</v>
      </c>
      <c r="L37" s="303" t="str">
        <f>VLOOKUP(J37,Sheet4!B$2:J$667,2,FALSE)</f>
        <v>衡水</v>
      </c>
      <c r="M37" s="303" t="str">
        <f>VLOOKUP(J37,Sheet4!B$2:J$667,3,FALSE)</f>
        <v>衡水人民广场4G沃品牌店</v>
      </c>
      <c r="N37" s="303" t="str">
        <f>VLOOKUP(J37,Sheet4!B$2:J$667,5,FALSE)</f>
        <v>冯宁宁</v>
      </c>
      <c r="O37" t="s">
        <v>239</v>
      </c>
    </row>
    <row r="38" spans="1:15">
      <c r="A38" t="s">
        <v>0</v>
      </c>
      <c r="B38" t="s">
        <v>240</v>
      </c>
      <c r="C38" t="s">
        <v>241</v>
      </c>
      <c r="D38" s="1">
        <v>42790.563020833331</v>
      </c>
      <c r="E38" t="s">
        <v>244</v>
      </c>
      <c r="F38">
        <v>55</v>
      </c>
      <c r="G38">
        <v>3</v>
      </c>
      <c r="H38">
        <v>2</v>
      </c>
      <c r="I38">
        <v>65500</v>
      </c>
      <c r="J38" s="2" t="s">
        <v>1182</v>
      </c>
      <c r="K38" s="2" t="s">
        <v>1183</v>
      </c>
      <c r="L38" s="303" t="str">
        <f>VLOOKUP(J38,Sheet4!B$2:J$667,2,FALSE)</f>
        <v>唐山</v>
      </c>
      <c r="M38" s="303" t="str">
        <f>VLOOKUP(J38,Sheet4!B$2:J$667,3,FALSE)</f>
        <v>迁西县长城路营业厅</v>
      </c>
      <c r="N38" s="303" t="str">
        <f>VLOOKUP(J38,Sheet4!B$2:J$667,5,FALSE)</f>
        <v>王秀敏</v>
      </c>
      <c r="O38" t="s">
        <v>246</v>
      </c>
    </row>
    <row r="39" spans="1:15">
      <c r="A39" t="s">
        <v>0</v>
      </c>
      <c r="B39" t="s">
        <v>247</v>
      </c>
      <c r="C39" t="s">
        <v>248</v>
      </c>
      <c r="D39" s="1">
        <v>42790.539733796293</v>
      </c>
      <c r="E39" t="s">
        <v>251</v>
      </c>
      <c r="F39">
        <v>33</v>
      </c>
      <c r="G39">
        <v>6</v>
      </c>
      <c r="H39">
        <v>3</v>
      </c>
      <c r="I39">
        <v>99000</v>
      </c>
      <c r="J39" s="2" t="s">
        <v>1188</v>
      </c>
      <c r="K39" s="2" t="s">
        <v>253</v>
      </c>
      <c r="L39" s="303" t="str">
        <f>VLOOKUP(J39,Sheet4!B$2:J$667,2,FALSE)</f>
        <v>衡水</v>
      </c>
      <c r="M39" s="303" t="str">
        <f>VLOOKUP(J39,Sheet4!B$2:J$667,3,FALSE)</f>
        <v>景县景安大街营业厅</v>
      </c>
      <c r="N39" s="303" t="str">
        <f>VLOOKUP(J39,Sheet4!B$2:J$667,5,FALSE)</f>
        <v>王晓静</v>
      </c>
      <c r="O39" t="s">
        <v>26</v>
      </c>
    </row>
    <row r="40" spans="1:15">
      <c r="A40" t="s">
        <v>0</v>
      </c>
      <c r="B40" t="s">
        <v>254</v>
      </c>
      <c r="C40" t="s">
        <v>255</v>
      </c>
      <c r="D40" s="1">
        <v>42790.537210648145</v>
      </c>
      <c r="E40" t="s">
        <v>258</v>
      </c>
      <c r="F40">
        <v>22</v>
      </c>
      <c r="G40">
        <v>3</v>
      </c>
      <c r="H40">
        <v>2</v>
      </c>
      <c r="I40">
        <v>99000</v>
      </c>
      <c r="J40" s="2" t="s">
        <v>1054</v>
      </c>
      <c r="K40" s="2" t="s">
        <v>1192</v>
      </c>
      <c r="L40" s="303" t="str">
        <f>VLOOKUP(J40,Sheet4!B$2:J$667,2,FALSE)</f>
        <v>衡水</v>
      </c>
      <c r="M40" s="303" t="str">
        <f>VLOOKUP(J40,Sheet4!B$2:J$667,3,FALSE)</f>
        <v>武邑县局营业厅</v>
      </c>
      <c r="N40" s="303" t="str">
        <f>VLOOKUP(J40,Sheet4!B$2:J$667,5,FALSE)</f>
        <v>张晓丹</v>
      </c>
      <c r="O40" t="s">
        <v>47</v>
      </c>
    </row>
    <row r="41" spans="1:15">
      <c r="A41" t="s">
        <v>0</v>
      </c>
      <c r="B41" t="s">
        <v>260</v>
      </c>
      <c r="C41" t="s">
        <v>261</v>
      </c>
      <c r="D41" s="1">
        <v>42790.494895833333</v>
      </c>
      <c r="E41" t="s">
        <v>264</v>
      </c>
      <c r="F41">
        <v>24</v>
      </c>
      <c r="G41">
        <v>4</v>
      </c>
      <c r="H41">
        <v>2</v>
      </c>
      <c r="I41">
        <v>126500</v>
      </c>
      <c r="J41" s="2" t="s">
        <v>942</v>
      </c>
      <c r="K41" s="2" t="s">
        <v>266</v>
      </c>
      <c r="L41" s="303" t="str">
        <f>VLOOKUP(J41,Sheet4!B$2:J$667,2,FALSE)</f>
        <v>衡水</v>
      </c>
      <c r="M41" s="303" t="str">
        <f>VLOOKUP(J41,Sheet4!B$2:J$667,3,FALSE)</f>
        <v>衡水深州市博陵路营业厅</v>
      </c>
      <c r="N41" s="303" t="str">
        <f>VLOOKUP(J41,Sheet4!B$2:J$667,5,FALSE)</f>
        <v>王倩</v>
      </c>
      <c r="O41" t="s">
        <v>47</v>
      </c>
    </row>
    <row r="42" spans="1:15">
      <c r="A42" t="s">
        <v>0</v>
      </c>
      <c r="B42" t="s">
        <v>268</v>
      </c>
      <c r="C42" t="s">
        <v>269</v>
      </c>
      <c r="D42" s="1">
        <v>42790.45417824074</v>
      </c>
      <c r="E42" t="s">
        <v>271</v>
      </c>
      <c r="F42">
        <v>43</v>
      </c>
      <c r="G42">
        <v>6</v>
      </c>
      <c r="H42">
        <v>1</v>
      </c>
      <c r="I42">
        <v>99900</v>
      </c>
      <c r="J42" s="2" t="s">
        <v>1202</v>
      </c>
      <c r="K42" s="2" t="s">
        <v>1203</v>
      </c>
      <c r="L42" s="303" t="str">
        <f>VLOOKUP(J42,Sheet4!B$2:J$667,2,FALSE)</f>
        <v>衡水</v>
      </c>
      <c r="M42" s="303" t="str">
        <f>VLOOKUP(J42,Sheet4!B$2:J$667,3,FALSE)</f>
        <v>武邑县局营业厅</v>
      </c>
      <c r="N42" s="303" t="str">
        <f>VLOOKUP(J42,Sheet4!B$2:J$667,5,FALSE)</f>
        <v>王惠</v>
      </c>
    </row>
    <row r="43" spans="1:15">
      <c r="A43" t="s">
        <v>0</v>
      </c>
      <c r="B43" t="s">
        <v>273</v>
      </c>
      <c r="C43" t="s">
        <v>274</v>
      </c>
      <c r="D43" s="1">
        <v>42789.655810185184</v>
      </c>
      <c r="E43" t="s">
        <v>277</v>
      </c>
      <c r="F43">
        <v>53</v>
      </c>
      <c r="G43">
        <v>6</v>
      </c>
      <c r="H43">
        <v>3</v>
      </c>
      <c r="I43">
        <v>99000</v>
      </c>
      <c r="J43" s="2" t="s">
        <v>1202</v>
      </c>
      <c r="K43" s="2" t="s">
        <v>1208</v>
      </c>
      <c r="L43" s="303" t="str">
        <f>VLOOKUP(J43,Sheet4!B$2:J$667,2,FALSE)</f>
        <v>衡水</v>
      </c>
      <c r="M43" s="332" t="str">
        <f>VLOOKUP(J43,Sheet4!B$2:J$667,3,FALSE)</f>
        <v>武邑县局营业厅</v>
      </c>
      <c r="N43" s="303" t="str">
        <f>VLOOKUP(J43,Sheet4!B$2:J$667,5,FALSE)</f>
        <v>王惠</v>
      </c>
      <c r="O43" t="s">
        <v>26</v>
      </c>
    </row>
    <row r="44" spans="1:15">
      <c r="A44" t="s">
        <v>0</v>
      </c>
      <c r="B44" t="s">
        <v>279</v>
      </c>
      <c r="C44" t="s">
        <v>280</v>
      </c>
      <c r="D44" s="1">
        <v>42789.643946759257</v>
      </c>
      <c r="E44" t="s">
        <v>283</v>
      </c>
      <c r="F44">
        <v>37</v>
      </c>
      <c r="G44">
        <v>3</v>
      </c>
      <c r="H44">
        <v>7</v>
      </c>
      <c r="I44">
        <v>99000</v>
      </c>
      <c r="J44" s="2" t="s">
        <v>1213</v>
      </c>
      <c r="K44" s="2" t="s">
        <v>1214</v>
      </c>
      <c r="L44" s="303" t="str">
        <f>VLOOKUP(J44,Sheet4!B$2:J$667,2,FALSE)</f>
        <v>唐山</v>
      </c>
      <c r="M44" s="303" t="str">
        <f>VLOOKUP(J44,Sheet4!B$2:J$667,3,FALSE)</f>
        <v>唐山信息港营业厅</v>
      </c>
      <c r="N44" s="303" t="str">
        <f>VLOOKUP(J44,Sheet4!B$2:J$667,5,FALSE)</f>
        <v>杨杨</v>
      </c>
      <c r="O44" t="s">
        <v>285</v>
      </c>
    </row>
    <row r="45" spans="1:15">
      <c r="A45" t="s">
        <v>0</v>
      </c>
      <c r="B45" t="s">
        <v>286</v>
      </c>
      <c r="C45" t="s">
        <v>287</v>
      </c>
      <c r="D45" s="1">
        <v>42789.605324074073</v>
      </c>
      <c r="E45" t="s">
        <v>290</v>
      </c>
      <c r="F45">
        <v>36</v>
      </c>
      <c r="G45">
        <v>4</v>
      </c>
      <c r="H45">
        <v>3</v>
      </c>
      <c r="I45">
        <v>65500</v>
      </c>
      <c r="J45" s="2" t="s">
        <v>1221</v>
      </c>
      <c r="K45" s="2" t="s">
        <v>1222</v>
      </c>
      <c r="L45" s="303" t="str">
        <f>VLOOKUP(J45,Sheet4!B$2:J$667,2,FALSE)</f>
        <v>衡水</v>
      </c>
      <c r="M45" s="303" t="str">
        <f>VLOOKUP(J45,Sheet4!B$2:J$667,3,FALSE)</f>
        <v>故城县青年路营业厅</v>
      </c>
      <c r="N45" s="303" t="str">
        <f>VLOOKUP(J45,Sheet4!B$2:J$667,5,FALSE)</f>
        <v>杨冰</v>
      </c>
      <c r="O45" t="s">
        <v>26</v>
      </c>
    </row>
    <row r="46" spans="1:15">
      <c r="A46" t="s">
        <v>0</v>
      </c>
      <c r="B46" t="s">
        <v>292</v>
      </c>
      <c r="C46" t="s">
        <v>293</v>
      </c>
      <c r="D46" s="1">
        <v>42789.460879629631</v>
      </c>
      <c r="E46" t="s">
        <v>296</v>
      </c>
      <c r="F46">
        <v>43</v>
      </c>
      <c r="G46">
        <v>3</v>
      </c>
      <c r="H46">
        <v>7</v>
      </c>
      <c r="I46">
        <v>99000</v>
      </c>
      <c r="J46" s="2" t="s">
        <v>1227</v>
      </c>
      <c r="K46" s="2" t="s">
        <v>1228</v>
      </c>
      <c r="L46" s="303" t="str">
        <f>VLOOKUP(J46,Sheet4!B$2:J$667,2,FALSE)</f>
        <v>衡水</v>
      </c>
      <c r="M46" s="303" t="str">
        <f>VLOOKUP(J46,Sheet4!B$2:J$667,3,FALSE)</f>
        <v>故城县青年路营业厅</v>
      </c>
      <c r="N46" s="303" t="str">
        <f>VLOOKUP(J46,Sheet4!B$2:J$667,5,FALSE)</f>
        <v>王非非</v>
      </c>
      <c r="O46" t="s">
        <v>298</v>
      </c>
    </row>
    <row r="47" spans="1:15">
      <c r="A47" t="s">
        <v>0</v>
      </c>
      <c r="B47" t="s">
        <v>299</v>
      </c>
      <c r="C47" t="s">
        <v>300</v>
      </c>
      <c r="D47" s="1">
        <v>42789.405231481483</v>
      </c>
      <c r="E47" t="s">
        <v>303</v>
      </c>
      <c r="F47">
        <v>26</v>
      </c>
      <c r="G47">
        <v>3</v>
      </c>
      <c r="H47">
        <v>7</v>
      </c>
      <c r="I47">
        <v>177100</v>
      </c>
      <c r="J47" s="2" t="s">
        <v>1234</v>
      </c>
      <c r="K47" s="2" t="s">
        <v>1235</v>
      </c>
      <c r="L47" s="303" t="str">
        <f>VLOOKUP(J47,Sheet4!B$2:J$667,2,FALSE)</f>
        <v>廊坊</v>
      </c>
      <c r="M47" s="303" t="str">
        <f>VLOOKUP(J47,Sheet4!B$2:J$667,3,FALSE)</f>
        <v>三河中心营业厅</v>
      </c>
      <c r="N47" s="303" t="str">
        <f>VLOOKUP(J47,Sheet4!B$2:J$667,5,FALSE)</f>
        <v>高海娜</v>
      </c>
      <c r="O47" t="s">
        <v>305</v>
      </c>
    </row>
    <row r="48" spans="1:15">
      <c r="A48" t="s">
        <v>0</v>
      </c>
      <c r="B48" t="s">
        <v>306</v>
      </c>
      <c r="C48" t="s">
        <v>307</v>
      </c>
      <c r="D48" s="1">
        <v>42789.37332175926</v>
      </c>
      <c r="E48" t="s">
        <v>310</v>
      </c>
      <c r="F48">
        <v>40</v>
      </c>
      <c r="G48">
        <v>3</v>
      </c>
      <c r="H48">
        <v>7</v>
      </c>
      <c r="I48">
        <v>99000</v>
      </c>
      <c r="J48" s="2" t="s">
        <v>1240</v>
      </c>
      <c r="K48" s="2" t="s">
        <v>1241</v>
      </c>
      <c r="L48" s="303" t="str">
        <f>VLOOKUP(J48,Sheet4!B$2:J$667,2,FALSE)</f>
        <v>廊坊</v>
      </c>
      <c r="M48" s="303" t="str">
        <f>VLOOKUP(J48,Sheet4!B$2:J$667,3,FALSE)</f>
        <v>安次区银河南路营业厅</v>
      </c>
      <c r="N48" s="303" t="str">
        <f>VLOOKUP(J48,Sheet4!B$2:J$667,5,FALSE)</f>
        <v>娄丽娜</v>
      </c>
      <c r="O48" t="s">
        <v>312</v>
      </c>
    </row>
    <row r="49" spans="1:15">
      <c r="A49" t="s">
        <v>0</v>
      </c>
      <c r="B49" t="s">
        <v>315</v>
      </c>
      <c r="C49" t="s">
        <v>316</v>
      </c>
      <c r="D49" s="1">
        <v>42788.748287037037</v>
      </c>
      <c r="E49" t="s">
        <v>319</v>
      </c>
      <c r="F49">
        <v>31</v>
      </c>
      <c r="G49">
        <v>2</v>
      </c>
      <c r="H49">
        <v>7</v>
      </c>
      <c r="I49">
        <v>277200</v>
      </c>
      <c r="J49" s="2" t="s">
        <v>1249</v>
      </c>
      <c r="K49" s="2" t="s">
        <v>1250</v>
      </c>
      <c r="L49" s="303" t="str">
        <f>VLOOKUP(J49,Sheet4!B$2:J$667,2,FALSE)</f>
        <v>廊坊</v>
      </c>
      <c r="M49" s="303" t="str">
        <f>VLOOKUP(J49,Sheet4!B$2:J$667,3,FALSE)</f>
        <v>大城县局营业厅</v>
      </c>
      <c r="N49" s="303" t="str">
        <f>VLOOKUP(J49,Sheet4!B$2:J$667,5,FALSE)</f>
        <v>昝洋洋</v>
      </c>
      <c r="O49" t="s">
        <v>47</v>
      </c>
    </row>
    <row r="50" spans="1:15">
      <c r="A50" t="s">
        <v>0</v>
      </c>
      <c r="B50" t="s">
        <v>321</v>
      </c>
      <c r="C50" t="s">
        <v>322</v>
      </c>
      <c r="D50" s="1">
        <v>42788.706319444442</v>
      </c>
      <c r="E50" t="s">
        <v>325</v>
      </c>
      <c r="F50">
        <v>27</v>
      </c>
      <c r="G50">
        <v>2</v>
      </c>
      <c r="H50">
        <v>7</v>
      </c>
      <c r="I50">
        <v>277200</v>
      </c>
      <c r="J50" s="2" t="s">
        <v>1255</v>
      </c>
      <c r="K50" s="2" t="s">
        <v>1256</v>
      </c>
      <c r="L50" s="303" t="str">
        <f>VLOOKUP(J50,Sheet4!B$2:J$667,2,FALSE)</f>
        <v>廊坊</v>
      </c>
      <c r="M50" s="303" t="str">
        <f>VLOOKUP(J50,Sheet4!B$2:J$667,3,FALSE)</f>
        <v>三河中心营业厅</v>
      </c>
      <c r="N50" s="303" t="str">
        <f>VLOOKUP(J50,Sheet4!B$2:J$667,5,FALSE)</f>
        <v>赵凤桐</v>
      </c>
      <c r="O50" t="s">
        <v>327</v>
      </c>
    </row>
    <row r="51" spans="1:15">
      <c r="A51" t="s">
        <v>0</v>
      </c>
      <c r="B51" t="s">
        <v>328</v>
      </c>
      <c r="C51" t="s">
        <v>329</v>
      </c>
      <c r="D51" s="1">
        <v>42788.703622685185</v>
      </c>
      <c r="E51" t="s">
        <v>332</v>
      </c>
      <c r="F51">
        <v>50</v>
      </c>
      <c r="G51">
        <v>3</v>
      </c>
      <c r="H51">
        <v>7</v>
      </c>
      <c r="I51">
        <v>360200</v>
      </c>
      <c r="J51" s="2" t="s">
        <v>1261</v>
      </c>
      <c r="K51" s="2" t="s">
        <v>1262</v>
      </c>
      <c r="L51" s="303" t="str">
        <f>VLOOKUP(J51,Sheet4!B$2:J$667,2,FALSE)</f>
        <v>廊坊</v>
      </c>
      <c r="M51" s="303" t="str">
        <f>VLOOKUP(J51,Sheet4!B$2:J$667,3,FALSE)</f>
        <v>三河中心营业厅</v>
      </c>
      <c r="N51" s="303" t="str">
        <f>VLOOKUP(J51,Sheet4!B$2:J$667,5,FALSE)</f>
        <v>雷聪</v>
      </c>
      <c r="O51" t="s">
        <v>334</v>
      </c>
    </row>
    <row r="52" spans="1:15">
      <c r="A52" t="s">
        <v>0</v>
      </c>
      <c r="B52" t="s">
        <v>335</v>
      </c>
      <c r="C52" t="s">
        <v>336</v>
      </c>
      <c r="D52" s="1">
        <v>42788.538460648146</v>
      </c>
      <c r="E52" t="s">
        <v>339</v>
      </c>
      <c r="F52">
        <v>28</v>
      </c>
      <c r="G52">
        <v>3</v>
      </c>
      <c r="H52">
        <v>7</v>
      </c>
      <c r="I52">
        <v>126500</v>
      </c>
      <c r="J52" s="2" t="s">
        <v>147</v>
      </c>
      <c r="K52" s="2" t="s">
        <v>341</v>
      </c>
      <c r="L52" s="303" t="str">
        <f>VLOOKUP(J52,Sheet4!B$2:J$667,2,FALSE)</f>
        <v>廊坊</v>
      </c>
      <c r="M52" s="303" t="str">
        <f>VLOOKUP(J52,Sheet4!B$2:J$667,3,FALSE)</f>
        <v>安次区银河南路营业厅</v>
      </c>
      <c r="N52" s="303" t="str">
        <f>VLOOKUP(J52,Sheet4!B$2:J$667,5,FALSE)</f>
        <v>李思洁</v>
      </c>
      <c r="O52" t="s">
        <v>342</v>
      </c>
    </row>
    <row r="53" spans="1:15">
      <c r="A53" t="s">
        <v>0</v>
      </c>
      <c r="B53" t="s">
        <v>343</v>
      </c>
      <c r="C53" t="s">
        <v>2</v>
      </c>
      <c r="D53" s="1">
        <v>42788.529664351852</v>
      </c>
      <c r="E53" t="s">
        <v>344</v>
      </c>
      <c r="F53">
        <v>48</v>
      </c>
      <c r="G53">
        <v>6</v>
      </c>
      <c r="H53">
        <v>3</v>
      </c>
      <c r="I53">
        <v>76300</v>
      </c>
      <c r="J53" s="2" t="s">
        <v>1271</v>
      </c>
      <c r="K53" s="2" t="s">
        <v>1272</v>
      </c>
      <c r="L53" s="303" t="str">
        <f>VLOOKUP(J53,Sheet4!B$2:J$667,2,FALSE)</f>
        <v>廊坊</v>
      </c>
      <c r="M53" s="332" t="str">
        <f>VLOOKUP(J53,Sheet4!B$2:J$667,3,FALSE)</f>
        <v>廊坊市香河县中心营业厅</v>
      </c>
      <c r="N53" s="303" t="str">
        <f>VLOOKUP(J53,Sheet4!B$2:J$667,5,FALSE)</f>
        <v>晋小珊</v>
      </c>
      <c r="O53" t="s">
        <v>26</v>
      </c>
    </row>
    <row r="54" spans="1:15">
      <c r="A54" t="s">
        <v>0</v>
      </c>
      <c r="B54" t="s">
        <v>347</v>
      </c>
      <c r="C54" t="s">
        <v>348</v>
      </c>
      <c r="D54" s="1">
        <v>42788.521238425928</v>
      </c>
      <c r="E54" t="s">
        <v>351</v>
      </c>
      <c r="F54">
        <v>44</v>
      </c>
      <c r="G54">
        <v>3</v>
      </c>
      <c r="H54">
        <v>6</v>
      </c>
      <c r="I54">
        <v>99000</v>
      </c>
      <c r="J54" s="2" t="s">
        <v>1277</v>
      </c>
      <c r="K54" s="2" t="s">
        <v>1278</v>
      </c>
      <c r="L54" s="303" t="str">
        <f>VLOOKUP(J54,Sheet4!B$2:J$667,2,FALSE)</f>
        <v>衡水</v>
      </c>
      <c r="M54" s="303" t="str">
        <f>VLOOKUP(J54,Sheet4!B$2:J$667,3,FALSE)</f>
        <v>武邑县局营业厅</v>
      </c>
      <c r="N54" s="303" t="str">
        <f>VLOOKUP(J54,Sheet4!B$2:J$667,5,FALSE)</f>
        <v>李桂霞</v>
      </c>
    </row>
    <row r="55" spans="1:15">
      <c r="A55" t="s">
        <v>0</v>
      </c>
      <c r="B55" t="s">
        <v>353</v>
      </c>
      <c r="C55" t="s">
        <v>354</v>
      </c>
      <c r="D55" s="1">
        <v>42788.490439814814</v>
      </c>
      <c r="E55" t="s">
        <v>357</v>
      </c>
      <c r="F55">
        <v>29</v>
      </c>
      <c r="G55">
        <v>4</v>
      </c>
      <c r="H55">
        <v>6</v>
      </c>
      <c r="I55">
        <v>99000</v>
      </c>
      <c r="J55" s="333" t="s">
        <v>4084</v>
      </c>
      <c r="K55" s="2" t="s">
        <v>1284</v>
      </c>
      <c r="L55" s="303" t="str">
        <f>VLOOKUP(J55,Sheet4!B$2:J$667,2,FALSE)</f>
        <v>廊坊</v>
      </c>
      <c r="M55" s="303" t="str">
        <f>VLOOKUP(J55,Sheet4!B$2:J$667,3,FALSE)</f>
        <v>永清益昌社区营业厅</v>
      </c>
      <c r="N55" s="303" t="str">
        <f>VLOOKUP(J55,Sheet4!B$2:J$667,5,FALSE)</f>
        <v>张凤华</v>
      </c>
    </row>
    <row r="56" spans="1:15">
      <c r="A56" t="s">
        <v>0</v>
      </c>
      <c r="B56" t="s">
        <v>359</v>
      </c>
      <c r="C56" t="s">
        <v>360</v>
      </c>
      <c r="D56" s="1">
        <v>42788.478900462964</v>
      </c>
      <c r="E56" t="s">
        <v>363</v>
      </c>
      <c r="F56">
        <v>29</v>
      </c>
      <c r="G56">
        <v>2</v>
      </c>
      <c r="H56">
        <v>7</v>
      </c>
      <c r="I56">
        <v>126500</v>
      </c>
      <c r="J56" s="2" t="s">
        <v>1221</v>
      </c>
      <c r="K56" s="2" t="s">
        <v>1289</v>
      </c>
      <c r="L56" s="303" t="str">
        <f>VLOOKUP(J56,Sheet4!B$2:J$667,2,FALSE)</f>
        <v>衡水</v>
      </c>
      <c r="M56" s="303" t="str">
        <f>VLOOKUP(J56,Sheet4!B$2:J$667,3,FALSE)</f>
        <v>故城县青年路营业厅</v>
      </c>
      <c r="N56" s="303" t="str">
        <f>VLOOKUP(J56,Sheet4!B$2:J$667,5,FALSE)</f>
        <v>杨冰</v>
      </c>
      <c r="O56" t="s">
        <v>365</v>
      </c>
    </row>
    <row r="57" spans="1:15">
      <c r="A57" t="s">
        <v>0</v>
      </c>
      <c r="B57" t="s">
        <v>375</v>
      </c>
      <c r="C57" t="s">
        <v>376</v>
      </c>
      <c r="D57" s="1">
        <v>42788.437106481484</v>
      </c>
      <c r="E57" t="s">
        <v>378</v>
      </c>
      <c r="F57">
        <v>36</v>
      </c>
      <c r="G57">
        <v>3</v>
      </c>
      <c r="H57">
        <v>2</v>
      </c>
      <c r="I57">
        <v>277200</v>
      </c>
      <c r="J57" s="2" t="s">
        <v>1297</v>
      </c>
      <c r="K57" s="2" t="s">
        <v>1298</v>
      </c>
      <c r="L57" s="303" t="str">
        <f>VLOOKUP(J57,Sheet4!B$2:J$667,2,FALSE)</f>
        <v>廊坊</v>
      </c>
      <c r="M57" s="303" t="str">
        <f>VLOOKUP(J57,Sheet4!B$2:J$667,3,FALSE)</f>
        <v>廊坊市爱民道3G品牌店</v>
      </c>
      <c r="N57" s="303" t="str">
        <f>VLOOKUP(J57,Sheet4!B$2:J$667,5,FALSE)</f>
        <v>侯俊</v>
      </c>
      <c r="O57" t="s">
        <v>380</v>
      </c>
    </row>
    <row r="58" spans="1:15">
      <c r="A58" t="s">
        <v>0</v>
      </c>
      <c r="B58" t="s">
        <v>381</v>
      </c>
      <c r="C58" t="s">
        <v>382</v>
      </c>
      <c r="D58" s="1">
        <v>42788.41510416667</v>
      </c>
      <c r="E58" t="s">
        <v>385</v>
      </c>
      <c r="F58">
        <v>54</v>
      </c>
      <c r="G58">
        <v>5</v>
      </c>
      <c r="H58">
        <v>3</v>
      </c>
      <c r="I58">
        <v>99900</v>
      </c>
      <c r="J58" s="2" t="s">
        <v>1303</v>
      </c>
      <c r="K58" s="2" t="s">
        <v>1304</v>
      </c>
      <c r="L58" s="303" t="str">
        <f>VLOOKUP(J58,Sheet4!B$2:J$667,2,FALSE)</f>
        <v>廊坊</v>
      </c>
      <c r="M58" s="303" t="str">
        <f>VLOOKUP(J58,Sheet4!B$2:J$667,3,FALSE)</f>
        <v>霸州益津路营业厅</v>
      </c>
      <c r="N58" s="303" t="str">
        <f>VLOOKUP(J58,Sheet4!B$2:J$667,5,FALSE)</f>
        <v>张阳阳</v>
      </c>
      <c r="O58" t="s">
        <v>26</v>
      </c>
    </row>
    <row r="59" spans="1:15">
      <c r="A59" t="s">
        <v>0</v>
      </c>
      <c r="B59" t="s">
        <v>387</v>
      </c>
      <c r="C59" t="s">
        <v>388</v>
      </c>
      <c r="D59" s="1">
        <v>42788.396874999999</v>
      </c>
      <c r="E59" t="s">
        <v>391</v>
      </c>
      <c r="F59">
        <v>34</v>
      </c>
      <c r="G59">
        <v>3</v>
      </c>
      <c r="H59">
        <v>7</v>
      </c>
      <c r="I59">
        <v>99900</v>
      </c>
      <c r="J59" s="2" t="s">
        <v>1309</v>
      </c>
      <c r="K59" s="2" t="s">
        <v>1310</v>
      </c>
      <c r="L59" s="303" t="str">
        <f>VLOOKUP(J59,Sheet4!B$2:J$667,2,FALSE)</f>
        <v>廊坊</v>
      </c>
      <c r="M59" s="303" t="str">
        <f>VLOOKUP(J59,Sheet4!B$2:J$667,3,FALSE)</f>
        <v>霸州益津路营业厅</v>
      </c>
      <c r="N59" s="303" t="str">
        <f>VLOOKUP(J59,Sheet4!B$2:J$667,5,FALSE)</f>
        <v>韩雨</v>
      </c>
      <c r="O59" t="s">
        <v>393</v>
      </c>
    </row>
    <row r="60" spans="1:15">
      <c r="A60" t="s">
        <v>0</v>
      </c>
      <c r="B60" t="s">
        <v>394</v>
      </c>
      <c r="C60" t="s">
        <v>395</v>
      </c>
      <c r="D60" s="1">
        <v>42787.693414351852</v>
      </c>
      <c r="E60" t="s">
        <v>398</v>
      </c>
      <c r="F60">
        <v>28</v>
      </c>
      <c r="G60">
        <v>3</v>
      </c>
      <c r="H60">
        <v>7</v>
      </c>
      <c r="I60">
        <v>126500</v>
      </c>
      <c r="J60" s="2" t="s">
        <v>1261</v>
      </c>
      <c r="K60" s="2" t="s">
        <v>1315</v>
      </c>
      <c r="L60" s="303" t="str">
        <f>VLOOKUP(J60,Sheet4!B$2:J$667,2,FALSE)</f>
        <v>廊坊</v>
      </c>
      <c r="M60" s="303" t="str">
        <f>VLOOKUP(J60,Sheet4!B$2:J$667,3,FALSE)</f>
        <v>三河中心营业厅</v>
      </c>
      <c r="N60" s="303" t="str">
        <f>VLOOKUP(J60,Sheet4!B$2:J$667,5,FALSE)</f>
        <v>雷聪</v>
      </c>
      <c r="O60" t="s">
        <v>400</v>
      </c>
    </row>
    <row r="61" spans="1:15">
      <c r="A61" t="s">
        <v>0</v>
      </c>
      <c r="B61" t="s">
        <v>401</v>
      </c>
      <c r="C61" t="s">
        <v>402</v>
      </c>
      <c r="D61" s="1">
        <v>42787.692789351851</v>
      </c>
      <c r="E61" t="s">
        <v>405</v>
      </c>
      <c r="F61">
        <v>34</v>
      </c>
      <c r="G61">
        <v>2</v>
      </c>
      <c r="H61">
        <v>2</v>
      </c>
      <c r="I61">
        <v>360200</v>
      </c>
      <c r="J61" s="2" t="s">
        <v>978</v>
      </c>
      <c r="K61" s="2" t="s">
        <v>1320</v>
      </c>
      <c r="L61" s="303" t="str">
        <f>VLOOKUP(J61,Sheet4!B$2:J$667,2,FALSE)</f>
        <v>廊坊</v>
      </c>
      <c r="M61" s="303" t="str">
        <f>VLOOKUP(J61,Sheet4!B$2:J$667,3,FALSE)</f>
        <v>廊坊市香河县中心营业厅</v>
      </c>
      <c r="N61" s="303" t="str">
        <f>VLOOKUP(J61,Sheet4!B$2:J$667,5,FALSE)</f>
        <v>雷童</v>
      </c>
      <c r="O61" t="s">
        <v>407</v>
      </c>
    </row>
    <row r="62" spans="1:15">
      <c r="A62" t="s">
        <v>0</v>
      </c>
      <c r="B62" t="s">
        <v>408</v>
      </c>
      <c r="C62" t="s">
        <v>409</v>
      </c>
      <c r="D62" s="1">
        <v>42787.687465277777</v>
      </c>
      <c r="E62" t="s">
        <v>410</v>
      </c>
      <c r="F62">
        <v>33</v>
      </c>
      <c r="G62">
        <v>5</v>
      </c>
      <c r="H62">
        <v>7</v>
      </c>
      <c r="I62">
        <v>126500</v>
      </c>
      <c r="J62" s="2" t="s">
        <v>1325</v>
      </c>
      <c r="K62" s="2" t="s">
        <v>1326</v>
      </c>
      <c r="L62" s="303" t="str">
        <f>VLOOKUP(J62,Sheet4!B$2:J$667,2,FALSE)</f>
        <v>廊坊</v>
      </c>
      <c r="M62" s="303" t="str">
        <f>VLOOKUP(J62,Sheet4!B$2:J$667,3,FALSE)</f>
        <v>霸州益津路营业厅</v>
      </c>
      <c r="N62" s="303" t="str">
        <f>VLOOKUP(J62,Sheet4!B$2:J$667,5,FALSE)</f>
        <v>靳娟</v>
      </c>
      <c r="O62" t="s">
        <v>413</v>
      </c>
    </row>
    <row r="63" spans="1:15">
      <c r="A63" t="s">
        <v>0</v>
      </c>
      <c r="B63" t="s">
        <v>414</v>
      </c>
      <c r="C63" t="s">
        <v>415</v>
      </c>
      <c r="D63" s="1">
        <v>42787.684942129628</v>
      </c>
      <c r="E63" t="s">
        <v>418</v>
      </c>
      <c r="F63">
        <v>35</v>
      </c>
      <c r="G63">
        <v>3</v>
      </c>
      <c r="H63">
        <v>7</v>
      </c>
      <c r="I63">
        <v>277200</v>
      </c>
      <c r="J63" s="2" t="s">
        <v>1330</v>
      </c>
      <c r="K63" s="2" t="s">
        <v>1331</v>
      </c>
      <c r="L63" s="303" t="str">
        <f>VLOOKUP(J63,Sheet4!B$2:J$667,2,FALSE)</f>
        <v>廊坊</v>
      </c>
      <c r="M63" s="303" t="str">
        <f>VLOOKUP(J63,Sheet4!B$2:J$667,3,FALSE)</f>
        <v>固安县新中街3G品牌店</v>
      </c>
      <c r="N63" s="303" t="str">
        <f>VLOOKUP(J63,Sheet4!B$2:J$667,5,FALSE)</f>
        <v>王重威</v>
      </c>
      <c r="O63" t="s">
        <v>420</v>
      </c>
    </row>
    <row r="64" spans="1:15">
      <c r="A64" t="s">
        <v>0</v>
      </c>
      <c r="B64" t="s">
        <v>421</v>
      </c>
      <c r="C64" t="s">
        <v>422</v>
      </c>
      <c r="D64" s="1">
        <v>42787.627685185187</v>
      </c>
      <c r="E64" t="s">
        <v>425</v>
      </c>
      <c r="F64">
        <v>31</v>
      </c>
      <c r="G64">
        <v>3</v>
      </c>
      <c r="H64">
        <v>7</v>
      </c>
      <c r="I64">
        <v>99000</v>
      </c>
      <c r="J64" s="2" t="s">
        <v>1336</v>
      </c>
      <c r="K64" s="2" t="s">
        <v>1337</v>
      </c>
      <c r="L64" s="303" t="str">
        <f>VLOOKUP(J64,Sheet4!B$2:J$667,2,FALSE)</f>
        <v>廊坊</v>
      </c>
      <c r="M64" s="303" t="str">
        <f>VLOOKUP(J64,Sheet4!B$2:J$667,3,FALSE)</f>
        <v>霸州益津路营业厅</v>
      </c>
      <c r="N64" s="303" t="str">
        <f>VLOOKUP(J64,Sheet4!B$2:J$667,5,FALSE)</f>
        <v>刘曦</v>
      </c>
      <c r="O64" t="s">
        <v>427</v>
      </c>
    </row>
    <row r="65" spans="1:15">
      <c r="A65" t="s">
        <v>0</v>
      </c>
      <c r="B65" t="s">
        <v>428</v>
      </c>
      <c r="C65" t="s">
        <v>429</v>
      </c>
      <c r="D65" s="1">
        <v>42787.607407407406</v>
      </c>
      <c r="E65" t="s">
        <v>432</v>
      </c>
      <c r="F65">
        <v>27</v>
      </c>
      <c r="G65">
        <v>3</v>
      </c>
      <c r="H65">
        <v>14</v>
      </c>
      <c r="I65">
        <v>106300</v>
      </c>
      <c r="J65" s="2" t="s">
        <v>1342</v>
      </c>
      <c r="K65" s="2" t="s">
        <v>1343</v>
      </c>
      <c r="L65" s="303" t="str">
        <f>VLOOKUP(J65,Sheet4!B$2:J$667,2,FALSE)</f>
        <v>唐山</v>
      </c>
      <c r="M65" s="303" t="str">
        <f>VLOOKUP(J65,Sheet4!B$2:J$667,3,FALSE)</f>
        <v>遵化文柏路营业厅</v>
      </c>
      <c r="N65" s="303" t="str">
        <f>VLOOKUP(J65,Sheet4!B$2:J$667,5,FALSE)</f>
        <v>张海艳</v>
      </c>
      <c r="O65" t="s">
        <v>434</v>
      </c>
    </row>
    <row r="66" spans="1:15">
      <c r="A66" t="s">
        <v>0</v>
      </c>
      <c r="B66" t="s">
        <v>435</v>
      </c>
      <c r="C66" t="s">
        <v>436</v>
      </c>
      <c r="D66" s="1">
        <v>42787.515983796293</v>
      </c>
      <c r="E66" t="s">
        <v>439</v>
      </c>
      <c r="F66">
        <v>28</v>
      </c>
      <c r="G66">
        <v>2</v>
      </c>
      <c r="H66">
        <v>7</v>
      </c>
      <c r="I66">
        <v>277200</v>
      </c>
      <c r="J66" s="2" t="s">
        <v>441</v>
      </c>
      <c r="K66" s="2" t="s">
        <v>442</v>
      </c>
      <c r="L66" s="303" t="str">
        <f>VLOOKUP(J66,Sheet4!B$2:J$667,2,FALSE)</f>
        <v>廊坊</v>
      </c>
      <c r="M66" s="303" t="str">
        <f>VLOOKUP(J66,Sheet4!B$2:J$667,3,FALSE)</f>
        <v>廊坊市银河北路营业厅</v>
      </c>
      <c r="N66" s="303" t="str">
        <f>VLOOKUP(J66,Sheet4!B$2:J$667,5,FALSE)</f>
        <v>马丽娜</v>
      </c>
      <c r="O66" t="s">
        <v>443</v>
      </c>
    </row>
    <row r="67" spans="1:15">
      <c r="A67" t="s">
        <v>0</v>
      </c>
      <c r="B67" t="s">
        <v>444</v>
      </c>
      <c r="C67" t="s">
        <v>445</v>
      </c>
      <c r="D67" s="1">
        <v>42787.468472222223</v>
      </c>
      <c r="E67" t="s">
        <v>448</v>
      </c>
      <c r="F67">
        <v>43</v>
      </c>
      <c r="G67">
        <v>5</v>
      </c>
      <c r="H67">
        <v>7</v>
      </c>
      <c r="I67">
        <v>99000</v>
      </c>
      <c r="J67" s="2" t="s">
        <v>978</v>
      </c>
      <c r="K67" s="2" t="s">
        <v>1355</v>
      </c>
      <c r="L67" s="303" t="str">
        <f>VLOOKUP(J67,Sheet4!B$2:J$667,2,FALSE)</f>
        <v>廊坊</v>
      </c>
      <c r="M67" s="303" t="str">
        <f>VLOOKUP(J67,Sheet4!B$2:J$667,3,FALSE)</f>
        <v>廊坊市香河县中心营业厅</v>
      </c>
      <c r="N67" s="303" t="str">
        <f>VLOOKUP(J67,Sheet4!B$2:J$667,5,FALSE)</f>
        <v>雷童</v>
      </c>
      <c r="O67" t="s">
        <v>450</v>
      </c>
    </row>
    <row r="68" spans="1:15">
      <c r="A68" t="s">
        <v>0</v>
      </c>
      <c r="B68" t="s">
        <v>451</v>
      </c>
      <c r="C68" t="s">
        <v>452</v>
      </c>
      <c r="D68" s="1">
        <v>42787.467349537037</v>
      </c>
      <c r="E68" t="s">
        <v>455</v>
      </c>
      <c r="F68">
        <v>25</v>
      </c>
      <c r="G68">
        <v>4</v>
      </c>
      <c r="H68">
        <v>7</v>
      </c>
      <c r="I68">
        <v>277200</v>
      </c>
      <c r="J68" s="2" t="s">
        <v>1360</v>
      </c>
      <c r="K68" s="2" t="s">
        <v>457</v>
      </c>
      <c r="L68" s="303" t="str">
        <f>VLOOKUP(J68,Sheet4!B$2:J$667,2,FALSE)</f>
        <v>廊坊</v>
      </c>
      <c r="M68" s="303" t="str">
        <f>VLOOKUP(J68,Sheet4!B$2:J$667,3,FALSE)</f>
        <v>廊坊市爱民道3G品牌店</v>
      </c>
      <c r="N68" s="303" t="str">
        <f>VLOOKUP(J68,Sheet4!B$2:J$667,5,FALSE)</f>
        <v>刘庆</v>
      </c>
      <c r="O68" t="s">
        <v>458</v>
      </c>
    </row>
    <row r="69" spans="1:15">
      <c r="A69" t="s">
        <v>0</v>
      </c>
      <c r="B69" t="s">
        <v>459</v>
      </c>
      <c r="C69" t="s">
        <v>460</v>
      </c>
      <c r="D69" s="1">
        <v>42787.420567129629</v>
      </c>
      <c r="E69" t="s">
        <v>463</v>
      </c>
      <c r="F69">
        <v>31</v>
      </c>
      <c r="G69">
        <v>6</v>
      </c>
      <c r="H69">
        <v>7</v>
      </c>
      <c r="I69">
        <v>106300</v>
      </c>
      <c r="J69" s="2" t="s">
        <v>1213</v>
      </c>
      <c r="K69" s="2" t="s">
        <v>1365</v>
      </c>
      <c r="L69" s="303" t="str">
        <f>VLOOKUP(J69,Sheet4!B$2:J$667,2,FALSE)</f>
        <v>唐山</v>
      </c>
      <c r="M69" s="303" t="str">
        <f>VLOOKUP(J69,Sheet4!B$2:J$667,3,FALSE)</f>
        <v>唐山信息港营业厅</v>
      </c>
      <c r="N69" s="303" t="str">
        <f>VLOOKUP(J69,Sheet4!B$2:J$667,5,FALSE)</f>
        <v>杨杨</v>
      </c>
      <c r="O69" t="s">
        <v>465</v>
      </c>
    </row>
    <row r="70" spans="1:15">
      <c r="A70" t="s">
        <v>0</v>
      </c>
      <c r="B70" t="s">
        <v>466</v>
      </c>
      <c r="C70" t="s">
        <v>467</v>
      </c>
      <c r="D70" s="1">
        <v>42785.664050925923</v>
      </c>
      <c r="E70" t="s">
        <v>470</v>
      </c>
      <c r="F70">
        <v>33</v>
      </c>
      <c r="G70">
        <v>2</v>
      </c>
      <c r="H70">
        <v>7</v>
      </c>
      <c r="I70">
        <v>277200</v>
      </c>
      <c r="J70" s="2" t="s">
        <v>1369</v>
      </c>
      <c r="K70" s="2" t="s">
        <v>1370</v>
      </c>
      <c r="L70" s="303" t="str">
        <f>VLOOKUP(J70,Sheet4!B$2:J$667,2,FALSE)</f>
        <v>廊坊</v>
      </c>
      <c r="M70" s="303" t="str">
        <f>VLOOKUP(J70,Sheet4!B$2:J$667,3,FALSE)</f>
        <v>廊坊市银河北路营业厅</v>
      </c>
      <c r="N70" s="303" t="str">
        <f>VLOOKUP(J70,Sheet4!B$2:J$667,5,FALSE)</f>
        <v>张建新</v>
      </c>
      <c r="O70" t="s">
        <v>472</v>
      </c>
    </row>
    <row r="71" spans="1:15">
      <c r="A71" t="s">
        <v>0</v>
      </c>
      <c r="B71" t="s">
        <v>473</v>
      </c>
      <c r="C71" t="s">
        <v>474</v>
      </c>
      <c r="D71" s="1">
        <v>42785.660578703704</v>
      </c>
      <c r="E71" t="s">
        <v>477</v>
      </c>
      <c r="F71">
        <v>30</v>
      </c>
      <c r="G71">
        <v>6</v>
      </c>
      <c r="H71">
        <v>7</v>
      </c>
      <c r="I71">
        <v>277200</v>
      </c>
      <c r="J71" s="2" t="s">
        <v>1213</v>
      </c>
      <c r="K71" s="2" t="s">
        <v>1375</v>
      </c>
      <c r="L71" s="303" t="str">
        <f>VLOOKUP(J71,Sheet4!B$2:J$667,2,FALSE)</f>
        <v>唐山</v>
      </c>
      <c r="M71" s="303" t="str">
        <f>VLOOKUP(J71,Sheet4!B$2:J$667,3,FALSE)</f>
        <v>唐山信息港营业厅</v>
      </c>
      <c r="N71" s="303" t="str">
        <f>VLOOKUP(J71,Sheet4!B$2:J$667,5,FALSE)</f>
        <v>杨杨</v>
      </c>
      <c r="O71" t="s">
        <v>479</v>
      </c>
    </row>
    <row r="72" spans="1:15">
      <c r="A72" t="s">
        <v>0</v>
      </c>
      <c r="B72" t="s">
        <v>480</v>
      </c>
      <c r="C72" t="s">
        <v>481</v>
      </c>
      <c r="D72" s="1">
        <v>42785.532013888886</v>
      </c>
      <c r="E72" t="s">
        <v>484</v>
      </c>
      <c r="F72">
        <v>34</v>
      </c>
      <c r="G72">
        <v>6</v>
      </c>
      <c r="H72">
        <v>7</v>
      </c>
      <c r="I72">
        <v>148500</v>
      </c>
      <c r="J72" s="2" t="s">
        <v>1380</v>
      </c>
      <c r="K72" s="2" t="s">
        <v>1381</v>
      </c>
      <c r="L72" s="303" t="str">
        <f>VLOOKUP(J72,Sheet4!B$2:J$667,2,FALSE)</f>
        <v>廊坊</v>
      </c>
      <c r="M72" s="303" t="str">
        <f>VLOOKUP(J72,Sheet4!B$2:J$667,3,FALSE)</f>
        <v>廊坊市爱民道3G品牌店</v>
      </c>
      <c r="N72" s="303" t="str">
        <f>VLOOKUP(J72,Sheet4!B$2:J$667,5,FALSE)</f>
        <v>袁巍</v>
      </c>
      <c r="O72" t="s">
        <v>486</v>
      </c>
    </row>
    <row r="73" spans="1:15">
      <c r="A73" t="s">
        <v>0</v>
      </c>
      <c r="B73" t="s">
        <v>487</v>
      </c>
      <c r="C73" t="s">
        <v>488</v>
      </c>
      <c r="D73" s="1">
        <v>42784.49659722222</v>
      </c>
      <c r="E73" t="s">
        <v>491</v>
      </c>
      <c r="F73">
        <v>31</v>
      </c>
      <c r="G73">
        <v>6</v>
      </c>
      <c r="H73">
        <v>3</v>
      </c>
      <c r="I73">
        <v>99000</v>
      </c>
      <c r="J73" s="2" t="s">
        <v>1387</v>
      </c>
      <c r="K73" s="2" t="s">
        <v>1388</v>
      </c>
      <c r="L73" s="303" t="str">
        <f>VLOOKUP(J73,Sheet4!B$2:J$667,2,FALSE)</f>
        <v>唐山</v>
      </c>
      <c r="M73" s="303" t="str">
        <f>VLOOKUP(J73,Sheet4!B$2:J$667,3,FALSE)</f>
        <v>古冶林西新林道营业厅</v>
      </c>
      <c r="N73" s="303" t="str">
        <f>VLOOKUP(J73,Sheet4!B$2:J$667,5,FALSE)</f>
        <v>胡倩</v>
      </c>
      <c r="O73" t="s">
        <v>26</v>
      </c>
    </row>
    <row r="74" spans="1:15">
      <c r="A74" t="s">
        <v>0</v>
      </c>
      <c r="B74" t="s">
        <v>493</v>
      </c>
      <c r="C74" t="s">
        <v>494</v>
      </c>
      <c r="D74" s="1">
        <v>42783.737650462965</v>
      </c>
      <c r="E74" t="s">
        <v>497</v>
      </c>
      <c r="F74">
        <v>39</v>
      </c>
      <c r="G74">
        <v>1</v>
      </c>
      <c r="H74">
        <v>7</v>
      </c>
      <c r="I74">
        <v>99000</v>
      </c>
      <c r="J74" s="2" t="s">
        <v>1393</v>
      </c>
      <c r="K74" s="2" t="s">
        <v>1394</v>
      </c>
      <c r="L74" s="303" t="str">
        <f>VLOOKUP(J74,Sheet4!B$2:J$667,2,FALSE)</f>
        <v>唐山</v>
      </c>
      <c r="M74" s="303" t="str">
        <f>VLOOKUP(J74,Sheet4!B$2:J$667,3,FALSE)</f>
        <v>迁安南四环营业厅</v>
      </c>
      <c r="N74" s="303" t="str">
        <f>VLOOKUP(J74,Sheet4!B$2:J$667,5,FALSE)</f>
        <v>远静</v>
      </c>
      <c r="O74" t="s">
        <v>499</v>
      </c>
    </row>
    <row r="75" spans="1:15">
      <c r="A75" t="s">
        <v>0</v>
      </c>
      <c r="B75" t="s">
        <v>500</v>
      </c>
      <c r="C75" t="s">
        <v>501</v>
      </c>
      <c r="D75" s="1">
        <v>42783.494074074071</v>
      </c>
      <c r="E75" t="s">
        <v>501</v>
      </c>
      <c r="F75">
        <v>35</v>
      </c>
      <c r="G75">
        <v>3</v>
      </c>
      <c r="H75">
        <v>7</v>
      </c>
      <c r="I75">
        <v>277200</v>
      </c>
      <c r="J75" s="2" t="s">
        <v>1402</v>
      </c>
      <c r="K75" s="2" t="s">
        <v>1403</v>
      </c>
      <c r="L75" s="303" t="str">
        <f>VLOOKUP(J75,Sheet4!B$2:J$667,2,FALSE)</f>
        <v>廊坊</v>
      </c>
      <c r="M75" s="303" t="str">
        <f>VLOOKUP(J75,Sheet4!B$2:J$667,3,FALSE)</f>
        <v>廊坊市爱民道3G品牌店</v>
      </c>
      <c r="N75" s="303" t="str">
        <f>VLOOKUP(J75,Sheet4!B$2:J$667,5,FALSE)</f>
        <v>臧美然</v>
      </c>
      <c r="O75" t="s">
        <v>504</v>
      </c>
    </row>
    <row r="76" spans="1:15">
      <c r="A76" t="s">
        <v>0</v>
      </c>
      <c r="B76" t="s">
        <v>505</v>
      </c>
      <c r="C76" t="s">
        <v>506</v>
      </c>
      <c r="D76" s="1">
        <v>42783.468680555554</v>
      </c>
      <c r="E76" t="s">
        <v>509</v>
      </c>
      <c r="F76">
        <v>35</v>
      </c>
      <c r="G76">
        <v>4</v>
      </c>
      <c r="H76">
        <v>7</v>
      </c>
      <c r="I76">
        <v>126500</v>
      </c>
      <c r="J76" s="2" t="s">
        <v>1213</v>
      </c>
      <c r="K76" s="2" t="s">
        <v>1409</v>
      </c>
      <c r="L76" s="303" t="str">
        <f>VLOOKUP(J76,Sheet4!B$2:J$667,2,FALSE)</f>
        <v>唐山</v>
      </c>
      <c r="M76" s="303" t="str">
        <f>VLOOKUP(J76,Sheet4!B$2:J$667,3,FALSE)</f>
        <v>唐山信息港营业厅</v>
      </c>
      <c r="N76" s="303" t="str">
        <f>VLOOKUP(J76,Sheet4!B$2:J$667,5,FALSE)</f>
        <v>杨杨</v>
      </c>
      <c r="O76" t="s">
        <v>47</v>
      </c>
    </row>
    <row r="77" spans="1:15">
      <c r="A77" t="s">
        <v>0</v>
      </c>
      <c r="B77" t="s">
        <v>511</v>
      </c>
      <c r="C77" t="s">
        <v>512</v>
      </c>
      <c r="D77" s="1">
        <v>42782.696053240739</v>
      </c>
      <c r="E77" t="s">
        <v>515</v>
      </c>
      <c r="F77">
        <v>36</v>
      </c>
      <c r="G77">
        <v>6</v>
      </c>
      <c r="H77">
        <v>7</v>
      </c>
      <c r="I77">
        <v>99000</v>
      </c>
      <c r="J77" s="2" t="s">
        <v>1213</v>
      </c>
      <c r="K77" s="2" t="s">
        <v>1418</v>
      </c>
      <c r="L77" s="303" t="str">
        <f>VLOOKUP(J77,Sheet4!B$2:J$667,2,FALSE)</f>
        <v>唐山</v>
      </c>
      <c r="M77" s="303" t="str">
        <f>VLOOKUP(J77,Sheet4!B$2:J$667,3,FALSE)</f>
        <v>唐山信息港营业厅</v>
      </c>
      <c r="N77" s="303" t="str">
        <f>VLOOKUP(J77,Sheet4!B$2:J$667,5,FALSE)</f>
        <v>杨杨</v>
      </c>
      <c r="O77" t="s">
        <v>517</v>
      </c>
    </row>
    <row r="78" spans="1:15">
      <c r="A78" t="s">
        <v>0</v>
      </c>
      <c r="B78" t="s">
        <v>518</v>
      </c>
      <c r="C78" t="s">
        <v>519</v>
      </c>
      <c r="D78" s="1">
        <v>42782.661134259259</v>
      </c>
      <c r="E78" t="s">
        <v>522</v>
      </c>
      <c r="F78">
        <v>35</v>
      </c>
      <c r="G78">
        <v>2</v>
      </c>
      <c r="H78">
        <v>3</v>
      </c>
      <c r="I78">
        <v>106300</v>
      </c>
      <c r="J78" s="2" t="s">
        <v>1213</v>
      </c>
      <c r="K78" s="2" t="s">
        <v>1423</v>
      </c>
      <c r="L78" s="303" t="str">
        <f>VLOOKUP(J78,Sheet4!B$2:J$667,2,FALSE)</f>
        <v>唐山</v>
      </c>
      <c r="M78" s="303" t="str">
        <f>VLOOKUP(J78,Sheet4!B$2:J$667,3,FALSE)</f>
        <v>唐山信息港营业厅</v>
      </c>
      <c r="N78" s="303" t="str">
        <f>VLOOKUP(J78,Sheet4!B$2:J$667,5,FALSE)</f>
        <v>杨杨</v>
      </c>
      <c r="O78" t="s">
        <v>524</v>
      </c>
    </row>
    <row r="79" spans="1:15">
      <c r="A79" t="s">
        <v>0</v>
      </c>
      <c r="B79" t="s">
        <v>525</v>
      </c>
      <c r="C79" t="s">
        <v>526</v>
      </c>
      <c r="D79" s="1">
        <v>42782.573194444441</v>
      </c>
      <c r="E79" t="s">
        <v>529</v>
      </c>
      <c r="F79">
        <v>27</v>
      </c>
      <c r="G79">
        <v>4</v>
      </c>
      <c r="H79">
        <v>7</v>
      </c>
      <c r="I79">
        <v>277200</v>
      </c>
      <c r="J79" s="2" t="s">
        <v>1428</v>
      </c>
      <c r="K79" s="2" t="s">
        <v>1429</v>
      </c>
      <c r="L79" s="303" t="str">
        <f>VLOOKUP(J79,Sheet4!B$2:J$667,2,FALSE)</f>
        <v>廊坊</v>
      </c>
      <c r="M79" s="303" t="str">
        <f>VLOOKUP(J79,Sheet4!B$2:J$667,3,FALSE)</f>
        <v>廊坊市爱民道3G品牌店</v>
      </c>
      <c r="N79" s="303" t="str">
        <f>VLOOKUP(J79,Sheet4!B$2:J$667,5,FALSE)</f>
        <v>郭丽</v>
      </c>
      <c r="O79" t="s">
        <v>531</v>
      </c>
    </row>
    <row r="80" spans="1:15">
      <c r="A80" t="s">
        <v>0</v>
      </c>
      <c r="B80" t="s">
        <v>532</v>
      </c>
      <c r="C80" t="s">
        <v>533</v>
      </c>
      <c r="D80" s="1">
        <v>42779.624918981484</v>
      </c>
      <c r="E80" t="s">
        <v>535</v>
      </c>
      <c r="F80">
        <v>31</v>
      </c>
      <c r="G80">
        <v>2</v>
      </c>
      <c r="H80">
        <v>7</v>
      </c>
      <c r="I80">
        <v>269500</v>
      </c>
      <c r="J80" s="2" t="s">
        <v>1442</v>
      </c>
      <c r="K80" s="2" t="s">
        <v>1443</v>
      </c>
      <c r="L80" s="303" t="str">
        <f>VLOOKUP(J80,Sheet4!B$2:J$667,2,FALSE)</f>
        <v>廊坊</v>
      </c>
      <c r="M80" s="303" t="str">
        <f>VLOOKUP(J80,Sheet4!B$2:J$667,3,FALSE)</f>
        <v>三河中心营业厅</v>
      </c>
      <c r="N80" s="303" t="str">
        <f>VLOOKUP(J80,Sheet4!B$2:J$667,5,FALSE)</f>
        <v>郭慧颖</v>
      </c>
      <c r="O80" t="s">
        <v>537</v>
      </c>
    </row>
    <row r="81" spans="1:15">
      <c r="A81" t="s">
        <v>0</v>
      </c>
      <c r="B81" t="s">
        <v>538</v>
      </c>
      <c r="C81" t="s">
        <v>539</v>
      </c>
      <c r="D81" s="1">
        <v>42776.661041666666</v>
      </c>
      <c r="E81" t="s">
        <v>540</v>
      </c>
      <c r="F81">
        <v>53</v>
      </c>
      <c r="G81">
        <v>4</v>
      </c>
      <c r="H81">
        <v>3</v>
      </c>
      <c r="I81">
        <v>148500</v>
      </c>
      <c r="J81" s="2" t="s">
        <v>978</v>
      </c>
      <c r="K81" s="2" t="s">
        <v>543</v>
      </c>
      <c r="L81" s="303" t="str">
        <f>VLOOKUP(J81,Sheet4!B$2:J$667,2,FALSE)</f>
        <v>廊坊</v>
      </c>
      <c r="M81" s="332" t="str">
        <f>VLOOKUP(J81,Sheet4!B$2:J$667,3,FALSE)</f>
        <v>廊坊市香河县中心营业厅</v>
      </c>
      <c r="N81" s="303" t="str">
        <f>VLOOKUP(J81,Sheet4!B$2:J$667,5,FALSE)</f>
        <v>雷童</v>
      </c>
      <c r="O81" t="s">
        <v>26</v>
      </c>
    </row>
    <row r="82" spans="1:15">
      <c r="A82" t="s">
        <v>0</v>
      </c>
      <c r="B82" t="s">
        <v>544</v>
      </c>
      <c r="C82" t="s">
        <v>545</v>
      </c>
      <c r="D82" s="1">
        <v>42773.659768518519</v>
      </c>
      <c r="E82" t="s">
        <v>547</v>
      </c>
      <c r="F82">
        <v>26</v>
      </c>
      <c r="G82">
        <v>3</v>
      </c>
      <c r="H82">
        <v>7</v>
      </c>
      <c r="I82">
        <v>126500</v>
      </c>
      <c r="J82" s="2" t="s">
        <v>1452</v>
      </c>
      <c r="K82" s="2" t="s">
        <v>1453</v>
      </c>
      <c r="L82" s="303" t="str">
        <f>VLOOKUP(J82,Sheet4!B$2:J$667,2,FALSE)</f>
        <v>廊坊</v>
      </c>
      <c r="M82" s="303" t="str">
        <f>VLOOKUP(J82,Sheet4!B$2:J$667,3,FALSE)</f>
        <v>三河中心营业厅</v>
      </c>
      <c r="N82" s="303" t="str">
        <f>VLOOKUP(J82,Sheet4!B$2:J$667,5,FALSE)</f>
        <v>贾立楠</v>
      </c>
      <c r="O82" t="s">
        <v>549</v>
      </c>
    </row>
    <row r="83" spans="1:15">
      <c r="A83" t="s">
        <v>0</v>
      </c>
      <c r="B83" t="s">
        <v>591</v>
      </c>
      <c r="C83" t="s">
        <v>592</v>
      </c>
      <c r="D83" s="1">
        <v>42753.479039351849</v>
      </c>
      <c r="E83" t="s">
        <v>593</v>
      </c>
      <c r="F83">
        <v>35</v>
      </c>
      <c r="G83">
        <v>2</v>
      </c>
      <c r="H83">
        <v>1</v>
      </c>
      <c r="I83">
        <v>360200</v>
      </c>
      <c r="J83" s="2" t="s">
        <v>1006</v>
      </c>
      <c r="K83" s="2" t="s">
        <v>1483</v>
      </c>
      <c r="L83" s="303" t="e">
        <f>VLOOKUP(J83,Sheet4!B$2:J$667,2,FALSE)</f>
        <v>#N/A</v>
      </c>
      <c r="M83" s="303" t="e">
        <f>VLOOKUP(J83,Sheet4!B$2:J$667,3,FALSE)</f>
        <v>#N/A</v>
      </c>
      <c r="N83" s="303" t="e">
        <f>VLOOKUP(J83,Sheet4!B$2:J$667,5,FALSE)</f>
        <v>#N/A</v>
      </c>
    </row>
    <row r="84" spans="1:15">
      <c r="A84" t="s">
        <v>0</v>
      </c>
      <c r="B84" t="s">
        <v>595</v>
      </c>
      <c r="C84" t="s">
        <v>596</v>
      </c>
      <c r="D84" s="1">
        <v>42752.481921296298</v>
      </c>
      <c r="E84" t="s">
        <v>597</v>
      </c>
      <c r="F84">
        <v>36</v>
      </c>
      <c r="G84">
        <v>2</v>
      </c>
      <c r="H84">
        <v>3</v>
      </c>
      <c r="I84">
        <v>558700</v>
      </c>
      <c r="J84" s="2" t="s">
        <v>1488</v>
      </c>
      <c r="K84" s="2" t="s">
        <v>1489</v>
      </c>
      <c r="L84" s="303" t="str">
        <f>VLOOKUP(J84,Sheet4!B$2:J$667,2,FALSE)</f>
        <v>廊坊</v>
      </c>
      <c r="M84" s="303" t="str">
        <f>VLOOKUP(J84,Sheet4!B$2:J$667,3,FALSE)</f>
        <v>文安县局政通道营业厅</v>
      </c>
      <c r="N84" s="303" t="str">
        <f>VLOOKUP(J84,Sheet4!B$2:J$667,5,FALSE)</f>
        <v>孙梁颖</v>
      </c>
      <c r="O84" t="s">
        <v>600</v>
      </c>
    </row>
    <row r="85" spans="1:15">
      <c r="A85" t="s">
        <v>0</v>
      </c>
      <c r="B85" t="s">
        <v>601</v>
      </c>
      <c r="C85" t="s">
        <v>602</v>
      </c>
      <c r="D85" s="1">
        <v>42751.427488425928</v>
      </c>
      <c r="E85" t="s">
        <v>605</v>
      </c>
      <c r="F85">
        <v>44</v>
      </c>
      <c r="G85">
        <v>5</v>
      </c>
      <c r="H85">
        <v>7</v>
      </c>
      <c r="I85">
        <v>126500</v>
      </c>
      <c r="J85" s="2" t="s">
        <v>1145</v>
      </c>
      <c r="K85" s="2" t="s">
        <v>1495</v>
      </c>
      <c r="L85" s="303" t="str">
        <f>VLOOKUP(J85,Sheet4!B$2:J$667,2,FALSE)</f>
        <v>廊坊</v>
      </c>
      <c r="M85" s="303" t="str">
        <f>VLOOKUP(J85,Sheet4!B$2:J$667,3,FALSE)</f>
        <v>大厂县中心营业厅</v>
      </c>
      <c r="N85" s="303" t="str">
        <f>VLOOKUP(J85,Sheet4!B$2:J$667,5,FALSE)</f>
        <v>杨天珍</v>
      </c>
      <c r="O85" t="s">
        <v>47</v>
      </c>
    </row>
    <row r="86" spans="1:15">
      <c r="A86" t="s">
        <v>0</v>
      </c>
      <c r="B86" t="s">
        <v>613</v>
      </c>
      <c r="C86" t="s">
        <v>75</v>
      </c>
      <c r="D86" s="1">
        <v>42745.025127314817</v>
      </c>
      <c r="E86" t="s">
        <v>615</v>
      </c>
      <c r="F86">
        <v>29</v>
      </c>
      <c r="G86">
        <v>2</v>
      </c>
      <c r="H86">
        <v>1</v>
      </c>
      <c r="I86">
        <v>76300</v>
      </c>
      <c r="J86" s="334" t="s">
        <v>1504</v>
      </c>
      <c r="K86" s="2" t="s">
        <v>1505</v>
      </c>
      <c r="L86" s="303" t="str">
        <f>VLOOKUP(J86,Sheet4!B$2:J$667,2,FALSE)</f>
        <v>廊坊</v>
      </c>
      <c r="M86" s="303" t="str">
        <f>VLOOKUP(J86,Sheet4!B$2:J$667,3,FALSE)</f>
        <v>廊坊开发区中国联通营业厅</v>
      </c>
      <c r="N86" s="303" t="str">
        <f>VLOOKUP(J86,Sheet4!B$2:J$667,5,FALSE)</f>
        <v>朱俊楠</v>
      </c>
    </row>
    <row r="87" spans="1:15">
      <c r="A87" t="s">
        <v>0</v>
      </c>
      <c r="B87" t="s">
        <v>617</v>
      </c>
      <c r="C87" t="s">
        <v>75</v>
      </c>
      <c r="D87" s="1">
        <v>42744.998749999999</v>
      </c>
      <c r="E87" t="s">
        <v>618</v>
      </c>
      <c r="F87">
        <v>52</v>
      </c>
      <c r="G87">
        <v>2</v>
      </c>
      <c r="H87">
        <v>1</v>
      </c>
      <c r="I87">
        <v>76300</v>
      </c>
      <c r="J87" s="2" t="s">
        <v>1504</v>
      </c>
      <c r="K87" s="2" t="s">
        <v>1508</v>
      </c>
      <c r="L87" s="303" t="str">
        <f>VLOOKUP(J87,Sheet4!B$2:J$667,2,FALSE)</f>
        <v>廊坊</v>
      </c>
      <c r="M87" s="303" t="str">
        <f>VLOOKUP(J87,Sheet4!B$2:J$667,3,FALSE)</f>
        <v>廊坊开发区中国联通营业厅</v>
      </c>
      <c r="N87" s="303" t="str">
        <f>VLOOKUP(J87,Sheet4!B$2:J$667,5,FALSE)</f>
        <v>朱俊楠</v>
      </c>
    </row>
    <row r="88" spans="1:15">
      <c r="N88"/>
    </row>
    <row r="89" spans="1:15">
      <c r="N89"/>
    </row>
    <row r="90" spans="1:15">
      <c r="N90"/>
    </row>
    <row r="91" spans="1:15">
      <c r="N91"/>
    </row>
    <row r="92" spans="1:15">
      <c r="N92"/>
    </row>
    <row r="93" spans="1:15">
      <c r="N93"/>
    </row>
    <row r="94" spans="1:15">
      <c r="N94"/>
    </row>
    <row r="95" spans="1:15">
      <c r="N95"/>
    </row>
  </sheetData>
  <autoFilter ref="A1:O87">
    <sortState ref="A2:O87">
      <sortCondition descending="1" ref="D1:D87"/>
    </sortState>
  </autoFilter>
  <phoneticPr fontId="2"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67"/>
  <sheetViews>
    <sheetView topLeftCell="A651" workbookViewId="0">
      <selection activeCell="B666" sqref="B666"/>
    </sheetView>
  </sheetViews>
  <sheetFormatPr defaultRowHeight="13.6"/>
  <cols>
    <col min="2" max="2" width="20.33203125" style="2" bestFit="1" customWidth="1"/>
  </cols>
  <sheetData>
    <row r="1" spans="1:12">
      <c r="A1" s="9" t="s">
        <v>1795</v>
      </c>
      <c r="B1" s="10" t="s">
        <v>1782</v>
      </c>
      <c r="C1" s="9" t="s">
        <v>1796</v>
      </c>
      <c r="D1" s="10" t="s">
        <v>1797</v>
      </c>
      <c r="E1" s="9" t="s">
        <v>1798</v>
      </c>
      <c r="F1" s="10" t="s">
        <v>1762</v>
      </c>
      <c r="G1" s="9" t="s">
        <v>1799</v>
      </c>
      <c r="H1" s="11" t="s">
        <v>1800</v>
      </c>
      <c r="I1" s="10" t="s">
        <v>1801</v>
      </c>
      <c r="J1" s="12" t="s">
        <v>1802</v>
      </c>
      <c r="K1" s="13"/>
      <c r="L1" s="13"/>
    </row>
    <row r="2" spans="1:12" ht="38.450000000000003">
      <c r="A2" s="14">
        <v>20</v>
      </c>
      <c r="B2" s="18" t="s">
        <v>1807</v>
      </c>
      <c r="C2" s="14" t="s">
        <v>1803</v>
      </c>
      <c r="D2" s="15" t="s">
        <v>1804</v>
      </c>
      <c r="E2" s="16" t="s">
        <v>1805</v>
      </c>
      <c r="F2" s="17" t="s">
        <v>1806</v>
      </c>
      <c r="G2" s="19" t="s">
        <v>1808</v>
      </c>
      <c r="H2" s="20">
        <v>15632706087</v>
      </c>
      <c r="I2" s="17" t="s">
        <v>1809</v>
      </c>
      <c r="J2" s="17"/>
      <c r="K2" s="21">
        <f>VLOOKUP(D2,[1]营业厅信息!$C$2:$N$55,12,0)</f>
        <v>1</v>
      </c>
      <c r="L2" s="21" t="s">
        <v>1810</v>
      </c>
    </row>
    <row r="3" spans="1:12" ht="38.450000000000003">
      <c r="A3" s="14">
        <v>21</v>
      </c>
      <c r="B3" s="18" t="s">
        <v>1812</v>
      </c>
      <c r="C3" s="14" t="s">
        <v>1803</v>
      </c>
      <c r="D3" s="15" t="s">
        <v>1804</v>
      </c>
      <c r="E3" s="16"/>
      <c r="F3" s="17" t="s">
        <v>1811</v>
      </c>
      <c r="G3" s="19" t="s">
        <v>1808</v>
      </c>
      <c r="H3" s="20">
        <v>15630790898</v>
      </c>
      <c r="I3" s="17" t="s">
        <v>1813</v>
      </c>
      <c r="J3" s="17"/>
      <c r="K3" s="21">
        <f>VLOOKUP(D3,[1]营业厅信息!$C$2:$N$55,12,0)</f>
        <v>1</v>
      </c>
      <c r="L3" s="21" t="s">
        <v>1810</v>
      </c>
    </row>
    <row r="4" spans="1:12" ht="38.450000000000003">
      <c r="A4" s="14">
        <v>22</v>
      </c>
      <c r="B4" s="18" t="s">
        <v>1816</v>
      </c>
      <c r="C4" s="14" t="s">
        <v>1803</v>
      </c>
      <c r="D4" s="15" t="s">
        <v>1804</v>
      </c>
      <c r="E4" s="16" t="s">
        <v>1814</v>
      </c>
      <c r="F4" s="17" t="s">
        <v>1815</v>
      </c>
      <c r="G4" s="19" t="s">
        <v>1808</v>
      </c>
      <c r="H4" s="20">
        <v>18631730294</v>
      </c>
      <c r="I4" s="17" t="s">
        <v>1817</v>
      </c>
      <c r="J4" s="17"/>
      <c r="K4" s="21">
        <f>VLOOKUP(D4,[1]营业厅信息!$C$2:$N$55,12,0)</f>
        <v>1</v>
      </c>
      <c r="L4" s="21" t="s">
        <v>1810</v>
      </c>
    </row>
    <row r="5" spans="1:12">
      <c r="A5" s="14">
        <v>23</v>
      </c>
      <c r="B5" s="305" t="s">
        <v>1821</v>
      </c>
      <c r="C5" s="14" t="s">
        <v>1803</v>
      </c>
      <c r="D5" s="22" t="s">
        <v>1818</v>
      </c>
      <c r="E5" s="16" t="s">
        <v>1819</v>
      </c>
      <c r="F5" s="17" t="s">
        <v>1820</v>
      </c>
      <c r="G5" s="14" t="s">
        <v>1808</v>
      </c>
      <c r="H5" s="17">
        <v>18632779239</v>
      </c>
      <c r="I5" s="17" t="s">
        <v>1822</v>
      </c>
      <c r="J5" s="17"/>
      <c r="K5" s="21">
        <f>VLOOKUP(D5,[1]营业厅信息!$C$2:$N$55,12,0)</f>
        <v>1</v>
      </c>
      <c r="L5" s="21" t="s">
        <v>1810</v>
      </c>
    </row>
    <row r="6" spans="1:12">
      <c r="A6" s="14">
        <v>24</v>
      </c>
      <c r="B6" s="305" t="s">
        <v>1825</v>
      </c>
      <c r="C6" s="14" t="s">
        <v>1803</v>
      </c>
      <c r="D6" s="22" t="s">
        <v>1818</v>
      </c>
      <c r="E6" s="16" t="s">
        <v>1823</v>
      </c>
      <c r="F6" s="17" t="s">
        <v>1824</v>
      </c>
      <c r="G6" s="14" t="s">
        <v>1808</v>
      </c>
      <c r="H6" s="17">
        <v>13230705110</v>
      </c>
      <c r="I6" s="17" t="s">
        <v>1826</v>
      </c>
      <c r="J6" s="17"/>
      <c r="K6" s="21">
        <f>VLOOKUP(D6,[1]营业厅信息!$C$2:$N$55,12,0)</f>
        <v>1</v>
      </c>
      <c r="L6" s="21" t="s">
        <v>1810</v>
      </c>
    </row>
    <row r="7" spans="1:12">
      <c r="A7" s="14">
        <v>25</v>
      </c>
      <c r="B7" s="18" t="s">
        <v>1829</v>
      </c>
      <c r="C7" s="14" t="s">
        <v>1803</v>
      </c>
      <c r="D7" s="22" t="s">
        <v>1818</v>
      </c>
      <c r="E7" s="16" t="s">
        <v>1827</v>
      </c>
      <c r="F7" s="17" t="s">
        <v>1828</v>
      </c>
      <c r="G7" s="14" t="s">
        <v>1808</v>
      </c>
      <c r="H7" s="17">
        <v>13091167006</v>
      </c>
      <c r="I7" s="17">
        <v>2261876713</v>
      </c>
      <c r="J7" s="17"/>
      <c r="K7" s="21">
        <f>VLOOKUP(D7,[1]营业厅信息!$C$2:$N$55,12,0)</f>
        <v>1</v>
      </c>
      <c r="L7" s="21" t="s">
        <v>1830</v>
      </c>
    </row>
    <row r="8" spans="1:12">
      <c r="A8" s="14">
        <v>26</v>
      </c>
      <c r="B8" s="305" t="s">
        <v>1834</v>
      </c>
      <c r="C8" s="14" t="s">
        <v>1831</v>
      </c>
      <c r="D8" s="22" t="s">
        <v>1832</v>
      </c>
      <c r="E8" s="16"/>
      <c r="F8" s="17" t="s">
        <v>1833</v>
      </c>
      <c r="G8" s="14" t="s">
        <v>1835</v>
      </c>
      <c r="H8" s="17">
        <v>18503178786</v>
      </c>
      <c r="I8" s="17" t="s">
        <v>1836</v>
      </c>
      <c r="J8" s="17"/>
      <c r="K8" s="21">
        <f>VLOOKUP(D8,[1]营业厅信息!$C$2:$N$55,12,0)</f>
        <v>1</v>
      </c>
      <c r="L8" s="21" t="s">
        <v>1810</v>
      </c>
    </row>
    <row r="9" spans="1:12">
      <c r="A9" s="14">
        <v>27</v>
      </c>
      <c r="B9" s="24" t="s">
        <v>1839</v>
      </c>
      <c r="C9" s="14" t="s">
        <v>1803</v>
      </c>
      <c r="D9" s="23" t="s">
        <v>1837</v>
      </c>
      <c r="E9" s="16"/>
      <c r="F9" s="24" t="s">
        <v>1838</v>
      </c>
      <c r="G9" s="14" t="s">
        <v>1840</v>
      </c>
      <c r="H9" s="25">
        <v>18632733332</v>
      </c>
      <c r="I9" s="25">
        <v>18632733332</v>
      </c>
      <c r="J9" s="17"/>
      <c r="K9" s="21">
        <f>VLOOKUP(D9,[1]营业厅信息!$C$2:$N$55,12,0)</f>
        <v>1</v>
      </c>
      <c r="L9" s="21" t="s">
        <v>1810</v>
      </c>
    </row>
    <row r="10" spans="1:12">
      <c r="A10" s="14">
        <v>28</v>
      </c>
      <c r="B10" s="26" t="s">
        <v>1843</v>
      </c>
      <c r="C10" s="14" t="s">
        <v>1803</v>
      </c>
      <c r="D10" s="23" t="s">
        <v>1837</v>
      </c>
      <c r="E10" s="16" t="s">
        <v>1841</v>
      </c>
      <c r="F10" s="24" t="s">
        <v>1842</v>
      </c>
      <c r="G10" s="14" t="s">
        <v>1844</v>
      </c>
      <c r="H10" s="25">
        <v>18632777896</v>
      </c>
      <c r="I10" s="25">
        <v>18632777896</v>
      </c>
      <c r="J10" s="17"/>
      <c r="K10" s="21">
        <f>VLOOKUP(D10,[1]营业厅信息!$C$2:$N$55,12,0)</f>
        <v>1</v>
      </c>
      <c r="L10" s="21" t="s">
        <v>1810</v>
      </c>
    </row>
    <row r="11" spans="1:12">
      <c r="A11" s="14">
        <v>29</v>
      </c>
      <c r="B11" s="28" t="s">
        <v>1847</v>
      </c>
      <c r="C11" s="14" t="s">
        <v>1803</v>
      </c>
      <c r="D11" s="23" t="s">
        <v>1837</v>
      </c>
      <c r="E11" s="16" t="s">
        <v>1845</v>
      </c>
      <c r="F11" s="27" t="s">
        <v>1846</v>
      </c>
      <c r="G11" s="27" t="s">
        <v>1840</v>
      </c>
      <c r="H11" s="27">
        <v>18631716543</v>
      </c>
      <c r="I11" s="27">
        <v>18631716543</v>
      </c>
      <c r="J11" s="17"/>
      <c r="K11" s="21">
        <f>VLOOKUP(D11,[1]营业厅信息!$C$2:$N$55,12,0)</f>
        <v>1</v>
      </c>
      <c r="L11" s="21" t="s">
        <v>1810</v>
      </c>
    </row>
    <row r="12" spans="1:12" ht="15.85">
      <c r="A12" s="14">
        <v>30</v>
      </c>
      <c r="B12" s="18" t="s">
        <v>1851</v>
      </c>
      <c r="C12" s="14" t="s">
        <v>1803</v>
      </c>
      <c r="D12" s="23" t="s">
        <v>1848</v>
      </c>
      <c r="E12" s="16" t="s">
        <v>1849</v>
      </c>
      <c r="F12" s="29" t="s">
        <v>1850</v>
      </c>
      <c r="G12" s="17" t="s">
        <v>1852</v>
      </c>
      <c r="H12" s="30">
        <v>18631777886</v>
      </c>
      <c r="I12" s="31">
        <v>18631777886</v>
      </c>
      <c r="J12" s="17"/>
      <c r="K12" s="21">
        <f>VLOOKUP(D12,[1]营业厅信息!$C$2:$N$55,12,0)</f>
        <v>1</v>
      </c>
      <c r="L12" s="21" t="s">
        <v>1810</v>
      </c>
    </row>
    <row r="13" spans="1:12" ht="15.85">
      <c r="A13" s="14">
        <v>31</v>
      </c>
      <c r="B13" s="18" t="s">
        <v>1855</v>
      </c>
      <c r="C13" s="14" t="s">
        <v>1803</v>
      </c>
      <c r="D13" s="23" t="s">
        <v>1848</v>
      </c>
      <c r="E13" s="16" t="s">
        <v>1853</v>
      </c>
      <c r="F13" s="29" t="s">
        <v>1854</v>
      </c>
      <c r="G13" s="17" t="s">
        <v>1856</v>
      </c>
      <c r="H13" s="30">
        <v>18631700898</v>
      </c>
      <c r="I13" s="31" t="s">
        <v>1857</v>
      </c>
      <c r="J13" s="17"/>
      <c r="K13" s="21">
        <f>VLOOKUP(D13,[1]营业厅信息!$C$2:$N$55,12,0)</f>
        <v>1</v>
      </c>
      <c r="L13" s="21" t="s">
        <v>1810</v>
      </c>
    </row>
    <row r="14" spans="1:12" ht="15.85">
      <c r="A14" s="14">
        <v>32</v>
      </c>
      <c r="B14" s="18" t="s">
        <v>1859</v>
      </c>
      <c r="C14" s="14" t="s">
        <v>1803</v>
      </c>
      <c r="D14" s="23" t="s">
        <v>1848</v>
      </c>
      <c r="E14" s="16"/>
      <c r="F14" s="29" t="s">
        <v>1858</v>
      </c>
      <c r="G14" s="17" t="s">
        <v>1860</v>
      </c>
      <c r="H14" s="30">
        <v>18631763240</v>
      </c>
      <c r="I14" s="31" t="s">
        <v>1861</v>
      </c>
      <c r="J14" s="17"/>
      <c r="K14" s="21">
        <f>VLOOKUP(D14,[1]营业厅信息!$C$2:$N$55,12,0)</f>
        <v>1</v>
      </c>
      <c r="L14" s="21" t="s">
        <v>1810</v>
      </c>
    </row>
    <row r="15" spans="1:12" ht="15.85">
      <c r="A15" s="14">
        <v>33</v>
      </c>
      <c r="B15" s="18" t="s">
        <v>1864</v>
      </c>
      <c r="C15" s="14" t="s">
        <v>1803</v>
      </c>
      <c r="D15" s="23" t="s">
        <v>1848</v>
      </c>
      <c r="E15" s="16" t="s">
        <v>1862</v>
      </c>
      <c r="F15" s="29" t="s">
        <v>1863</v>
      </c>
      <c r="G15" s="17" t="s">
        <v>1856</v>
      </c>
      <c r="H15" s="30">
        <v>18631763134</v>
      </c>
      <c r="I15" s="31" t="s">
        <v>1865</v>
      </c>
      <c r="J15" s="17"/>
      <c r="K15" s="21">
        <f>VLOOKUP(D15,[1]营业厅信息!$C$2:$N$55,12,0)</f>
        <v>1</v>
      </c>
      <c r="L15" s="21" t="s">
        <v>1810</v>
      </c>
    </row>
    <row r="16" spans="1:12" ht="15.85">
      <c r="A16" s="14">
        <v>34</v>
      </c>
      <c r="B16" s="18" t="s">
        <v>1868</v>
      </c>
      <c r="C16" s="14" t="s">
        <v>1803</v>
      </c>
      <c r="D16" s="23" t="s">
        <v>1848</v>
      </c>
      <c r="E16" s="16" t="s">
        <v>1866</v>
      </c>
      <c r="F16" s="29" t="s">
        <v>1867</v>
      </c>
      <c r="G16" s="17" t="s">
        <v>1856</v>
      </c>
      <c r="H16" s="30">
        <v>18631727007</v>
      </c>
      <c r="I16" s="31" t="s">
        <v>1869</v>
      </c>
      <c r="J16" s="17"/>
      <c r="K16" s="21">
        <f>VLOOKUP(D16,[1]营业厅信息!$C$2:$N$55,12,0)</f>
        <v>1</v>
      </c>
      <c r="L16" s="21" t="s">
        <v>1810</v>
      </c>
    </row>
    <row r="17" spans="1:12" ht="15.85">
      <c r="A17" s="14">
        <v>35</v>
      </c>
      <c r="B17" s="18" t="s">
        <v>1872</v>
      </c>
      <c r="C17" s="14" t="s">
        <v>1803</v>
      </c>
      <c r="D17" s="23" t="s">
        <v>1848</v>
      </c>
      <c r="E17" s="16" t="s">
        <v>1870</v>
      </c>
      <c r="F17" s="29" t="s">
        <v>1871</v>
      </c>
      <c r="G17" s="17" t="s">
        <v>1852</v>
      </c>
      <c r="H17" s="30">
        <v>18631763104</v>
      </c>
      <c r="I17" s="31" t="s">
        <v>1873</v>
      </c>
      <c r="J17" s="17"/>
      <c r="K17" s="21">
        <f>VLOOKUP(D17,[1]营业厅信息!$C$2:$N$55,12,0)</f>
        <v>1</v>
      </c>
      <c r="L17" s="21" t="s">
        <v>1810</v>
      </c>
    </row>
    <row r="18" spans="1:12" ht="15.85">
      <c r="A18" s="14">
        <v>36</v>
      </c>
      <c r="B18" s="18" t="s">
        <v>1875</v>
      </c>
      <c r="C18" s="14" t="s">
        <v>1803</v>
      </c>
      <c r="D18" s="23" t="s">
        <v>1848</v>
      </c>
      <c r="E18" s="16"/>
      <c r="F18" s="29" t="s">
        <v>1874</v>
      </c>
      <c r="G18" s="17" t="s">
        <v>1856</v>
      </c>
      <c r="H18" s="30">
        <v>18631769906</v>
      </c>
      <c r="I18" s="31" t="s">
        <v>1876</v>
      </c>
      <c r="J18" s="17"/>
      <c r="K18" s="21">
        <f>VLOOKUP(D18,[1]营业厅信息!$C$2:$N$55,12,0)</f>
        <v>1</v>
      </c>
      <c r="L18" s="21" t="s">
        <v>1810</v>
      </c>
    </row>
    <row r="19" spans="1:12" ht="15.85">
      <c r="A19" s="14">
        <v>37</v>
      </c>
      <c r="B19" s="18" t="s">
        <v>1878</v>
      </c>
      <c r="C19" s="14" t="s">
        <v>1803</v>
      </c>
      <c r="D19" s="23" t="s">
        <v>1848</v>
      </c>
      <c r="E19" s="16"/>
      <c r="F19" s="29" t="s">
        <v>1877</v>
      </c>
      <c r="G19" s="17" t="s">
        <v>1856</v>
      </c>
      <c r="H19" s="30">
        <v>18631751213</v>
      </c>
      <c r="I19" s="31" t="s">
        <v>1879</v>
      </c>
      <c r="J19" s="17"/>
      <c r="K19" s="21">
        <f>VLOOKUP(D19,[1]营业厅信息!$C$2:$N$55,12,0)</f>
        <v>1</v>
      </c>
      <c r="L19" s="21" t="s">
        <v>1810</v>
      </c>
    </row>
    <row r="20" spans="1:12" ht="15.85">
      <c r="A20" s="14">
        <v>38</v>
      </c>
      <c r="B20" s="18" t="s">
        <v>1882</v>
      </c>
      <c r="C20" s="14" t="s">
        <v>1803</v>
      </c>
      <c r="D20" s="23" t="s">
        <v>1848</v>
      </c>
      <c r="E20" s="16" t="s">
        <v>1880</v>
      </c>
      <c r="F20" s="29" t="s">
        <v>1881</v>
      </c>
      <c r="G20" s="17" t="s">
        <v>1852</v>
      </c>
      <c r="H20" s="30">
        <v>18631763241</v>
      </c>
      <c r="I20" s="31" t="s">
        <v>1883</v>
      </c>
      <c r="J20" s="17"/>
      <c r="K20" s="21">
        <f>VLOOKUP(D20,[1]营业厅信息!$C$2:$N$55,12,0)</f>
        <v>1</v>
      </c>
      <c r="L20" s="21" t="s">
        <v>1810</v>
      </c>
    </row>
    <row r="21" spans="1:12" ht="15.85">
      <c r="A21" s="14">
        <v>39</v>
      </c>
      <c r="B21" s="18" t="s">
        <v>1886</v>
      </c>
      <c r="C21" s="14" t="s">
        <v>1803</v>
      </c>
      <c r="D21" s="23" t="s">
        <v>1848</v>
      </c>
      <c r="E21" s="16" t="s">
        <v>1884</v>
      </c>
      <c r="F21" s="29" t="s">
        <v>1885</v>
      </c>
      <c r="G21" s="17" t="s">
        <v>1852</v>
      </c>
      <c r="H21" s="30">
        <v>18632792006</v>
      </c>
      <c r="I21" s="31" t="s">
        <v>1887</v>
      </c>
      <c r="J21" s="17"/>
      <c r="K21" s="21">
        <f>VLOOKUP(D21,[1]营业厅信息!$C$2:$N$55,12,0)</f>
        <v>1</v>
      </c>
      <c r="L21" s="21" t="s">
        <v>1810</v>
      </c>
    </row>
    <row r="22" spans="1:12" ht="38.450000000000003">
      <c r="A22" s="14">
        <v>40</v>
      </c>
      <c r="B22" s="18" t="s">
        <v>1891</v>
      </c>
      <c r="C22" s="14" t="s">
        <v>1803</v>
      </c>
      <c r="D22" s="32" t="s">
        <v>1888</v>
      </c>
      <c r="E22" s="16" t="s">
        <v>1889</v>
      </c>
      <c r="F22" s="33" t="s">
        <v>1890</v>
      </c>
      <c r="G22" s="14" t="s">
        <v>1808</v>
      </c>
      <c r="H22" s="33">
        <v>18603174905</v>
      </c>
      <c r="I22" s="33">
        <v>18603174905</v>
      </c>
      <c r="J22" s="17"/>
      <c r="K22" s="21">
        <f>VLOOKUP(D22,[1]营业厅信息!$C$2:$N$55,12,0)</f>
        <v>1</v>
      </c>
      <c r="L22" s="21" t="s">
        <v>1810</v>
      </c>
    </row>
    <row r="23" spans="1:12" ht="38.450000000000003">
      <c r="A23" s="14">
        <v>41</v>
      </c>
      <c r="B23" s="26" t="s">
        <v>1894</v>
      </c>
      <c r="C23" s="14" t="s">
        <v>1803</v>
      </c>
      <c r="D23" s="32" t="s">
        <v>1888</v>
      </c>
      <c r="E23" s="16" t="s">
        <v>1892</v>
      </c>
      <c r="F23" s="33" t="s">
        <v>1893</v>
      </c>
      <c r="G23" s="14" t="s">
        <v>1808</v>
      </c>
      <c r="H23" s="33">
        <v>18632705115</v>
      </c>
      <c r="I23" s="33">
        <v>18632705115</v>
      </c>
      <c r="J23" s="17"/>
      <c r="K23" s="21">
        <f>VLOOKUP(D23,[1]营业厅信息!$C$2:$N$55,12,0)</f>
        <v>1</v>
      </c>
      <c r="L23" s="21" t="s">
        <v>1810</v>
      </c>
    </row>
    <row r="24" spans="1:12" ht="38.450000000000003">
      <c r="A24" s="14">
        <v>42</v>
      </c>
      <c r="B24" s="26" t="s">
        <v>1897</v>
      </c>
      <c r="C24" s="14" t="s">
        <v>1803</v>
      </c>
      <c r="D24" s="32" t="s">
        <v>1888</v>
      </c>
      <c r="E24" s="16" t="s">
        <v>1895</v>
      </c>
      <c r="F24" s="33" t="s">
        <v>1896</v>
      </c>
      <c r="G24" s="14" t="s">
        <v>1808</v>
      </c>
      <c r="H24" s="33">
        <v>18603171348</v>
      </c>
      <c r="I24" s="33">
        <v>18603171348</v>
      </c>
      <c r="J24" s="17"/>
      <c r="K24" s="21">
        <f>VLOOKUP(D24,[1]营业厅信息!$C$2:$N$55,12,0)</f>
        <v>1</v>
      </c>
      <c r="L24" s="21" t="s">
        <v>1810</v>
      </c>
    </row>
    <row r="25" spans="1:12" ht="38.450000000000003">
      <c r="A25" s="14">
        <v>43</v>
      </c>
      <c r="B25" s="26" t="s">
        <v>1900</v>
      </c>
      <c r="C25" s="14" t="s">
        <v>1803</v>
      </c>
      <c r="D25" s="32" t="s">
        <v>1888</v>
      </c>
      <c r="E25" s="16" t="s">
        <v>1898</v>
      </c>
      <c r="F25" s="33" t="s">
        <v>1899</v>
      </c>
      <c r="G25" s="14" t="s">
        <v>1808</v>
      </c>
      <c r="H25" s="33">
        <v>18603174960</v>
      </c>
      <c r="I25" s="33">
        <v>18603174960</v>
      </c>
      <c r="J25" s="17"/>
      <c r="K25" s="21">
        <f>VLOOKUP(D25,[1]营业厅信息!$C$2:$N$55,12,0)</f>
        <v>1</v>
      </c>
      <c r="L25" s="21" t="s">
        <v>1810</v>
      </c>
    </row>
    <row r="26" spans="1:12" ht="38.450000000000003">
      <c r="A26" s="14">
        <v>44</v>
      </c>
      <c r="B26" s="26" t="s">
        <v>1903</v>
      </c>
      <c r="C26" s="14" t="s">
        <v>1803</v>
      </c>
      <c r="D26" s="32" t="s">
        <v>1888</v>
      </c>
      <c r="E26" s="16" t="s">
        <v>1901</v>
      </c>
      <c r="F26" s="33" t="s">
        <v>1902</v>
      </c>
      <c r="G26" s="14" t="s">
        <v>1808</v>
      </c>
      <c r="H26" s="33">
        <v>15511765406</v>
      </c>
      <c r="I26" s="33">
        <v>15511765406</v>
      </c>
      <c r="J26" s="17"/>
      <c r="K26" s="21">
        <f>VLOOKUP(D26,[1]营业厅信息!$C$2:$N$55,12,0)</f>
        <v>1</v>
      </c>
      <c r="L26" s="21" t="s">
        <v>1810</v>
      </c>
    </row>
    <row r="27" spans="1:12" ht="38.450000000000003">
      <c r="A27" s="14">
        <v>45</v>
      </c>
      <c r="B27" s="26" t="s">
        <v>1906</v>
      </c>
      <c r="C27" s="14" t="s">
        <v>1803</v>
      </c>
      <c r="D27" s="32" t="s">
        <v>1888</v>
      </c>
      <c r="E27" s="16" t="s">
        <v>1904</v>
      </c>
      <c r="F27" s="33" t="s">
        <v>1905</v>
      </c>
      <c r="G27" s="14" t="s">
        <v>1808</v>
      </c>
      <c r="H27" s="33">
        <v>15511785754</v>
      </c>
      <c r="I27" s="33">
        <v>15511785754</v>
      </c>
      <c r="J27" s="17"/>
      <c r="K27" s="21">
        <f>VLOOKUP(D27,[1]营业厅信息!$C$2:$N$55,12,0)</f>
        <v>1</v>
      </c>
      <c r="L27" s="21" t="s">
        <v>1810</v>
      </c>
    </row>
    <row r="28" spans="1:12" ht="38.450000000000003">
      <c r="A28" s="14">
        <v>46</v>
      </c>
      <c r="B28" s="26" t="s">
        <v>1909</v>
      </c>
      <c r="C28" s="14" t="s">
        <v>1803</v>
      </c>
      <c r="D28" s="32" t="s">
        <v>1888</v>
      </c>
      <c r="E28" s="16" t="s">
        <v>1907</v>
      </c>
      <c r="F28" s="33" t="s">
        <v>1908</v>
      </c>
      <c r="G28" s="34" t="s">
        <v>1910</v>
      </c>
      <c r="H28" s="33">
        <v>18603174909</v>
      </c>
      <c r="I28" s="33">
        <v>18603174909</v>
      </c>
      <c r="J28" s="17"/>
      <c r="K28" s="21">
        <f>VLOOKUP(D28,[1]营业厅信息!$C$2:$N$55,12,0)</f>
        <v>1</v>
      </c>
      <c r="L28" s="21" t="s">
        <v>1810</v>
      </c>
    </row>
    <row r="29" spans="1:12" ht="38.450000000000003">
      <c r="A29" s="14">
        <v>47</v>
      </c>
      <c r="B29" s="26" t="s">
        <v>1913</v>
      </c>
      <c r="C29" s="14" t="s">
        <v>1803</v>
      </c>
      <c r="D29" s="32" t="s">
        <v>1888</v>
      </c>
      <c r="E29" s="16" t="s">
        <v>1911</v>
      </c>
      <c r="F29" s="33" t="s">
        <v>1912</v>
      </c>
      <c r="G29" s="14" t="s">
        <v>1808</v>
      </c>
      <c r="H29" s="33">
        <v>18603174891</v>
      </c>
      <c r="I29" s="33">
        <v>18603174891</v>
      </c>
      <c r="J29" s="17"/>
      <c r="K29" s="21">
        <f>VLOOKUP(D29,[1]营业厅信息!$C$2:$N$55,12,0)</f>
        <v>1</v>
      </c>
      <c r="L29" s="21" t="s">
        <v>1810</v>
      </c>
    </row>
    <row r="30" spans="1:12" ht="38.450000000000003">
      <c r="A30" s="14">
        <v>48</v>
      </c>
      <c r="B30" s="26" t="s">
        <v>1915</v>
      </c>
      <c r="C30" s="14" t="s">
        <v>1803</v>
      </c>
      <c r="D30" s="32" t="s">
        <v>1888</v>
      </c>
      <c r="E30" s="16"/>
      <c r="F30" s="33" t="s">
        <v>1914</v>
      </c>
      <c r="G30" s="14" t="s">
        <v>1808</v>
      </c>
      <c r="H30" s="33">
        <v>18633705512</v>
      </c>
      <c r="I30" s="33">
        <v>18633705512</v>
      </c>
      <c r="J30" s="17"/>
      <c r="K30" s="21">
        <f>VLOOKUP(D30,[1]营业厅信息!$C$2:$N$55,12,0)</f>
        <v>1</v>
      </c>
      <c r="L30" s="21" t="s">
        <v>1810</v>
      </c>
    </row>
    <row r="31" spans="1:12">
      <c r="A31" s="14">
        <v>49</v>
      </c>
      <c r="B31" s="305" t="s">
        <v>1919</v>
      </c>
      <c r="C31" s="14" t="s">
        <v>1803</v>
      </c>
      <c r="D31" s="35" t="s">
        <v>1916</v>
      </c>
      <c r="E31" s="16" t="s">
        <v>1917</v>
      </c>
      <c r="F31" s="17" t="s">
        <v>1918</v>
      </c>
      <c r="G31" s="17" t="s">
        <v>1808</v>
      </c>
      <c r="H31" s="17">
        <v>18632732779</v>
      </c>
      <c r="I31" s="17" t="s">
        <v>1920</v>
      </c>
      <c r="J31" s="17"/>
      <c r="K31" s="21">
        <f>VLOOKUP(D31,[1]营业厅信息!$C$2:$N$55,12,0)</f>
        <v>1</v>
      </c>
      <c r="L31" s="21" t="s">
        <v>1810</v>
      </c>
    </row>
    <row r="32" spans="1:12">
      <c r="A32" s="14">
        <v>50</v>
      </c>
      <c r="B32" s="305" t="s">
        <v>1922</v>
      </c>
      <c r="C32" s="14" t="s">
        <v>1803</v>
      </c>
      <c r="D32" s="35" t="s">
        <v>1916</v>
      </c>
      <c r="E32" s="16"/>
      <c r="F32" s="17" t="s">
        <v>1921</v>
      </c>
      <c r="G32" s="17" t="s">
        <v>1808</v>
      </c>
      <c r="H32" s="17">
        <v>13082183982</v>
      </c>
      <c r="I32" s="17" t="s">
        <v>1923</v>
      </c>
      <c r="J32" s="25"/>
      <c r="K32" s="21">
        <f>VLOOKUP(D32,[1]营业厅信息!$C$2:$N$55,12,0)</f>
        <v>1</v>
      </c>
      <c r="L32" s="21" t="s">
        <v>1810</v>
      </c>
    </row>
    <row r="33" spans="1:12">
      <c r="A33" s="14">
        <v>51</v>
      </c>
      <c r="B33" s="305" t="s">
        <v>1925</v>
      </c>
      <c r="C33" s="14" t="s">
        <v>1803</v>
      </c>
      <c r="D33" s="35" t="s">
        <v>1916</v>
      </c>
      <c r="E33" s="16"/>
      <c r="F33" s="17" t="s">
        <v>1924</v>
      </c>
      <c r="G33" s="17" t="s">
        <v>1808</v>
      </c>
      <c r="H33" s="17">
        <v>15511777207</v>
      </c>
      <c r="I33" s="17">
        <v>15532731031</v>
      </c>
      <c r="J33" s="25"/>
      <c r="K33" s="21">
        <f>VLOOKUP(D33,[1]营业厅信息!$C$2:$N$55,12,0)</f>
        <v>1</v>
      </c>
      <c r="L33" s="21" t="s">
        <v>1810</v>
      </c>
    </row>
    <row r="34" spans="1:12">
      <c r="A34" s="14">
        <v>52</v>
      </c>
      <c r="B34" s="24" t="s">
        <v>1929</v>
      </c>
      <c r="C34" s="14" t="s">
        <v>1803</v>
      </c>
      <c r="D34" s="36" t="s">
        <v>1926</v>
      </c>
      <c r="E34" s="16" t="s">
        <v>1927</v>
      </c>
      <c r="F34" s="37" t="s">
        <v>1928</v>
      </c>
      <c r="G34" s="14" t="s">
        <v>1840</v>
      </c>
      <c r="H34" s="25">
        <v>18631788962</v>
      </c>
      <c r="I34" s="25">
        <v>18631788962</v>
      </c>
      <c r="J34" s="17"/>
      <c r="K34" s="21">
        <f>VLOOKUP(D34,[1]营业厅信息!$C$2:$N$55,12,0)</f>
        <v>1</v>
      </c>
      <c r="L34" s="21" t="s">
        <v>1810</v>
      </c>
    </row>
    <row r="35" spans="1:12">
      <c r="A35" s="14">
        <v>53</v>
      </c>
      <c r="B35" s="24" t="s">
        <v>1932</v>
      </c>
      <c r="C35" s="14" t="s">
        <v>1803</v>
      </c>
      <c r="D35" s="36" t="s">
        <v>1926</v>
      </c>
      <c r="E35" s="16" t="s">
        <v>1930</v>
      </c>
      <c r="F35" s="37" t="s">
        <v>1931</v>
      </c>
      <c r="G35" s="14" t="s">
        <v>1808</v>
      </c>
      <c r="H35" s="38">
        <v>13231755550</v>
      </c>
      <c r="I35" s="38">
        <v>15632770789</v>
      </c>
      <c r="J35" s="17"/>
      <c r="K35" s="21">
        <f>VLOOKUP(D35,[1]营业厅信息!$C$2:$N$55,12,0)</f>
        <v>1</v>
      </c>
      <c r="L35" s="21" t="s">
        <v>1810</v>
      </c>
    </row>
    <row r="36" spans="1:12">
      <c r="A36" s="14">
        <v>54</v>
      </c>
      <c r="B36" s="24" t="s">
        <v>1935</v>
      </c>
      <c r="C36" s="14" t="s">
        <v>1803</v>
      </c>
      <c r="D36" s="36" t="s">
        <v>1926</v>
      </c>
      <c r="E36" s="16" t="s">
        <v>1933</v>
      </c>
      <c r="F36" s="24" t="s">
        <v>1934</v>
      </c>
      <c r="G36" s="14" t="s">
        <v>1808</v>
      </c>
      <c r="H36" s="25">
        <v>18603176589</v>
      </c>
      <c r="I36" s="25">
        <v>18603176589</v>
      </c>
      <c r="J36" s="17"/>
      <c r="K36" s="21">
        <f>VLOOKUP(D36,[1]营业厅信息!$C$2:$N$55,12,0)</f>
        <v>1</v>
      </c>
      <c r="L36" s="21" t="s">
        <v>1810</v>
      </c>
    </row>
    <row r="37" spans="1:12">
      <c r="A37" s="14">
        <v>55</v>
      </c>
      <c r="B37" s="24" t="s">
        <v>1938</v>
      </c>
      <c r="C37" s="14" t="s">
        <v>1803</v>
      </c>
      <c r="D37" s="36" t="s">
        <v>1926</v>
      </c>
      <c r="E37" s="16" t="s">
        <v>1936</v>
      </c>
      <c r="F37" s="24" t="s">
        <v>1937</v>
      </c>
      <c r="G37" s="14" t="s">
        <v>1808</v>
      </c>
      <c r="H37" s="25">
        <v>18631788758</v>
      </c>
      <c r="I37" s="25">
        <v>18631788758</v>
      </c>
      <c r="J37" s="17"/>
      <c r="K37" s="21">
        <f>VLOOKUP(D37,[1]营业厅信息!$C$2:$N$55,12,0)</f>
        <v>1</v>
      </c>
      <c r="L37" s="21" t="s">
        <v>1810</v>
      </c>
    </row>
    <row r="38" spans="1:12">
      <c r="A38" s="14">
        <v>56</v>
      </c>
      <c r="B38" s="24" t="s">
        <v>1941</v>
      </c>
      <c r="C38" s="14" t="s">
        <v>1803</v>
      </c>
      <c r="D38" s="36" t="s">
        <v>1926</v>
      </c>
      <c r="E38" s="16" t="s">
        <v>1939</v>
      </c>
      <c r="F38" s="24" t="s">
        <v>1940</v>
      </c>
      <c r="G38" s="14" t="s">
        <v>1808</v>
      </c>
      <c r="H38" s="25">
        <v>15511788977</v>
      </c>
      <c r="I38" s="25">
        <v>15511788977</v>
      </c>
      <c r="J38" s="17"/>
      <c r="K38" s="21">
        <f>VLOOKUP(D38,[1]营业厅信息!$C$2:$N$55,12,0)</f>
        <v>1</v>
      </c>
      <c r="L38" s="21" t="s">
        <v>1810</v>
      </c>
    </row>
    <row r="39" spans="1:12">
      <c r="A39" s="14">
        <v>57</v>
      </c>
      <c r="B39" s="26" t="s">
        <v>1944</v>
      </c>
      <c r="C39" s="14" t="s">
        <v>1803</v>
      </c>
      <c r="D39" s="39" t="s">
        <v>1942</v>
      </c>
      <c r="E39" s="16"/>
      <c r="F39" s="34" t="s">
        <v>1943</v>
      </c>
      <c r="G39" s="34" t="s">
        <v>1910</v>
      </c>
      <c r="H39" s="17">
        <v>18631776878</v>
      </c>
      <c r="I39" s="17">
        <v>18631776878</v>
      </c>
      <c r="J39" s="17"/>
      <c r="K39" s="21">
        <f>VLOOKUP(D39,[1]营业厅信息!$C$2:$N$55,12,0)</f>
        <v>1</v>
      </c>
      <c r="L39" s="21" t="s">
        <v>1810</v>
      </c>
    </row>
    <row r="40" spans="1:12">
      <c r="A40" s="14">
        <v>58</v>
      </c>
      <c r="B40" s="26" t="s">
        <v>1947</v>
      </c>
      <c r="C40" s="14" t="s">
        <v>1803</v>
      </c>
      <c r="D40" s="39" t="s">
        <v>1942</v>
      </c>
      <c r="E40" s="16" t="s">
        <v>1945</v>
      </c>
      <c r="F40" s="34" t="s">
        <v>1946</v>
      </c>
      <c r="G40" s="34" t="s">
        <v>1840</v>
      </c>
      <c r="H40" s="17">
        <v>18632779298</v>
      </c>
      <c r="I40" s="34" t="s">
        <v>1948</v>
      </c>
      <c r="J40" s="17"/>
      <c r="K40" s="21">
        <f>VLOOKUP(D40,[1]营业厅信息!$C$2:$N$55,12,0)</f>
        <v>1</v>
      </c>
      <c r="L40" s="21" t="s">
        <v>1810</v>
      </c>
    </row>
    <row r="41" spans="1:12">
      <c r="A41" s="14">
        <v>59</v>
      </c>
      <c r="B41" s="26" t="s">
        <v>1951</v>
      </c>
      <c r="C41" s="14" t="s">
        <v>1803</v>
      </c>
      <c r="D41" s="39" t="s">
        <v>1942</v>
      </c>
      <c r="E41" s="16" t="s">
        <v>1949</v>
      </c>
      <c r="F41" s="34" t="s">
        <v>1950</v>
      </c>
      <c r="G41" s="34" t="s">
        <v>1840</v>
      </c>
      <c r="H41" s="17">
        <v>15530772777</v>
      </c>
      <c r="I41" s="17">
        <v>18631786217</v>
      </c>
      <c r="J41" s="17"/>
      <c r="K41" s="21">
        <f>VLOOKUP(D41,[1]营业厅信息!$C$2:$N$55,12,0)</f>
        <v>1</v>
      </c>
      <c r="L41" s="21" t="s">
        <v>1810</v>
      </c>
    </row>
    <row r="42" spans="1:12">
      <c r="A42" s="14">
        <v>60</v>
      </c>
      <c r="B42" s="26" t="s">
        <v>1954</v>
      </c>
      <c r="C42" s="14" t="s">
        <v>1803</v>
      </c>
      <c r="D42" s="39" t="s">
        <v>1942</v>
      </c>
      <c r="E42" s="16" t="s">
        <v>1952</v>
      </c>
      <c r="F42" s="34" t="s">
        <v>1953</v>
      </c>
      <c r="G42" s="34" t="s">
        <v>1840</v>
      </c>
      <c r="H42" s="17">
        <v>18631786721</v>
      </c>
      <c r="I42" s="17">
        <v>18631786721</v>
      </c>
      <c r="J42" s="17"/>
      <c r="K42" s="21">
        <f>VLOOKUP(D42,[1]营业厅信息!$C$2:$N$55,12,0)</f>
        <v>1</v>
      </c>
      <c r="L42" s="21" t="s">
        <v>1810</v>
      </c>
    </row>
    <row r="43" spans="1:12">
      <c r="A43" s="14">
        <v>61</v>
      </c>
      <c r="B43" s="26" t="s">
        <v>1957</v>
      </c>
      <c r="C43" s="14" t="s">
        <v>1803</v>
      </c>
      <c r="D43" s="39" t="s">
        <v>1942</v>
      </c>
      <c r="E43" s="16" t="s">
        <v>1955</v>
      </c>
      <c r="F43" s="34" t="s">
        <v>1956</v>
      </c>
      <c r="G43" s="34" t="s">
        <v>1840</v>
      </c>
      <c r="H43" s="34">
        <v>15632708151</v>
      </c>
      <c r="I43" s="34" t="s">
        <v>1958</v>
      </c>
      <c r="J43" s="17"/>
      <c r="K43" s="21">
        <f>VLOOKUP(D43,[1]营业厅信息!$C$2:$N$55,12,0)</f>
        <v>1</v>
      </c>
      <c r="L43" s="21" t="s">
        <v>1810</v>
      </c>
    </row>
    <row r="44" spans="1:12">
      <c r="A44" s="14">
        <v>62</v>
      </c>
      <c r="B44" s="26" t="s">
        <v>1961</v>
      </c>
      <c r="C44" s="14" t="s">
        <v>1803</v>
      </c>
      <c r="D44" s="39" t="s">
        <v>1942</v>
      </c>
      <c r="E44" s="16" t="s">
        <v>1959</v>
      </c>
      <c r="F44" s="34" t="s">
        <v>1960</v>
      </c>
      <c r="G44" s="34" t="s">
        <v>1840</v>
      </c>
      <c r="H44" s="17">
        <v>18632710717</v>
      </c>
      <c r="I44" s="17">
        <v>18632710717</v>
      </c>
      <c r="J44" s="17"/>
      <c r="K44" s="21">
        <f>VLOOKUP(D44,[1]营业厅信息!$C$2:$N$55,12,0)</f>
        <v>1</v>
      </c>
      <c r="L44" s="21" t="s">
        <v>1810</v>
      </c>
    </row>
    <row r="45" spans="1:12" ht="38.450000000000003">
      <c r="A45" s="14">
        <v>63</v>
      </c>
      <c r="B45" s="24" t="s">
        <v>1965</v>
      </c>
      <c r="C45" s="14" t="s">
        <v>1803</v>
      </c>
      <c r="D45" s="32" t="s">
        <v>1962</v>
      </c>
      <c r="E45" s="16" t="s">
        <v>1963</v>
      </c>
      <c r="F45" s="37" t="s">
        <v>1964</v>
      </c>
      <c r="G45" s="14" t="s">
        <v>1808</v>
      </c>
      <c r="H45" s="25">
        <v>18631774063</v>
      </c>
      <c r="I45" s="25" t="s">
        <v>1966</v>
      </c>
      <c r="J45" s="17"/>
      <c r="K45" s="21">
        <f>VLOOKUP(D45,[1]营业厅信息!$C$2:$N$55,12,0)</f>
        <v>1</v>
      </c>
      <c r="L45" s="21" t="s">
        <v>1810</v>
      </c>
    </row>
    <row r="46" spans="1:12" ht="38.450000000000003">
      <c r="A46" s="14">
        <v>64</v>
      </c>
      <c r="B46" s="305" t="s">
        <v>1968</v>
      </c>
      <c r="C46" s="14" t="s">
        <v>1803</v>
      </c>
      <c r="D46" s="32" t="s">
        <v>1962</v>
      </c>
      <c r="E46" s="16"/>
      <c r="F46" s="17" t="s">
        <v>1967</v>
      </c>
      <c r="G46" s="14" t="s">
        <v>1808</v>
      </c>
      <c r="H46" s="17">
        <v>15511790816</v>
      </c>
      <c r="I46" s="17" t="s">
        <v>1969</v>
      </c>
      <c r="J46" s="17"/>
      <c r="K46" s="21">
        <f>VLOOKUP(D46,[1]营业厅信息!$C$2:$N$55,12,0)</f>
        <v>1</v>
      </c>
      <c r="L46" s="21" t="s">
        <v>1810</v>
      </c>
    </row>
    <row r="47" spans="1:12" ht="38.450000000000003">
      <c r="A47" s="14">
        <v>65</v>
      </c>
      <c r="B47" s="305" t="s">
        <v>1972</v>
      </c>
      <c r="C47" s="14" t="s">
        <v>1803</v>
      </c>
      <c r="D47" s="32" t="s">
        <v>1962</v>
      </c>
      <c r="E47" s="16" t="s">
        <v>1970</v>
      </c>
      <c r="F47" s="17" t="s">
        <v>1971</v>
      </c>
      <c r="G47" s="14" t="s">
        <v>1973</v>
      </c>
      <c r="H47" s="17">
        <v>18632766598</v>
      </c>
      <c r="I47" s="17" t="s">
        <v>1974</v>
      </c>
      <c r="J47" s="17"/>
      <c r="K47" s="21">
        <f>VLOOKUP(D47,[1]营业厅信息!$C$2:$N$55,12,0)</f>
        <v>1</v>
      </c>
      <c r="L47" s="21" t="s">
        <v>1810</v>
      </c>
    </row>
    <row r="48" spans="1:12">
      <c r="A48" s="14">
        <v>66</v>
      </c>
      <c r="B48" s="305" t="s">
        <v>1978</v>
      </c>
      <c r="C48" s="14" t="s">
        <v>1803</v>
      </c>
      <c r="D48" s="23" t="s">
        <v>1975</v>
      </c>
      <c r="E48" s="16" t="s">
        <v>1976</v>
      </c>
      <c r="F48" s="17" t="s">
        <v>1977</v>
      </c>
      <c r="G48" s="17" t="s">
        <v>1808</v>
      </c>
      <c r="H48" s="17">
        <v>18631770121</v>
      </c>
      <c r="I48" s="17">
        <v>18631770121</v>
      </c>
      <c r="J48" s="17"/>
      <c r="K48" s="21">
        <f>VLOOKUP(D48,[1]营业厅信息!$C$2:$N$55,12,0)</f>
        <v>1</v>
      </c>
      <c r="L48" s="21" t="s">
        <v>1810</v>
      </c>
    </row>
    <row r="49" spans="1:12">
      <c r="A49" s="14">
        <v>67</v>
      </c>
      <c r="B49" s="305" t="s">
        <v>1981</v>
      </c>
      <c r="C49" s="14" t="s">
        <v>1803</v>
      </c>
      <c r="D49" s="23" t="s">
        <v>1975</v>
      </c>
      <c r="E49" s="16" t="s">
        <v>1979</v>
      </c>
      <c r="F49" s="17" t="s">
        <v>1980</v>
      </c>
      <c r="G49" s="17" t="s">
        <v>1982</v>
      </c>
      <c r="H49" s="17">
        <v>18632702686</v>
      </c>
      <c r="I49" s="17" t="s">
        <v>1983</v>
      </c>
      <c r="J49" s="17"/>
      <c r="K49" s="21">
        <f>VLOOKUP(D49,[1]营业厅信息!$C$2:$N$55,12,0)</f>
        <v>1</v>
      </c>
      <c r="L49" s="21" t="s">
        <v>1810</v>
      </c>
    </row>
    <row r="50" spans="1:12">
      <c r="A50" s="14">
        <v>68</v>
      </c>
      <c r="B50" s="305" t="s">
        <v>1986</v>
      </c>
      <c r="C50" s="14" t="s">
        <v>1803</v>
      </c>
      <c r="D50" s="23" t="s">
        <v>1975</v>
      </c>
      <c r="E50" s="16" t="s">
        <v>1984</v>
      </c>
      <c r="F50" s="17" t="s">
        <v>1985</v>
      </c>
      <c r="G50" s="17" t="s">
        <v>1808</v>
      </c>
      <c r="H50" s="17">
        <v>15633177731</v>
      </c>
      <c r="I50" s="17" t="s">
        <v>1987</v>
      </c>
      <c r="J50" s="17"/>
      <c r="K50" s="21">
        <f>VLOOKUP(D50,[1]营业厅信息!$C$2:$N$55,12,0)</f>
        <v>1</v>
      </c>
      <c r="L50" s="21" t="s">
        <v>1810</v>
      </c>
    </row>
    <row r="51" spans="1:12">
      <c r="A51" s="14">
        <v>69</v>
      </c>
      <c r="B51" s="305" t="s">
        <v>1990</v>
      </c>
      <c r="C51" s="14" t="s">
        <v>1803</v>
      </c>
      <c r="D51" s="23" t="s">
        <v>1975</v>
      </c>
      <c r="E51" s="16" t="s">
        <v>1988</v>
      </c>
      <c r="F51" s="17" t="s">
        <v>1989</v>
      </c>
      <c r="G51" s="17" t="s">
        <v>1808</v>
      </c>
      <c r="H51" s="17">
        <v>15511768568</v>
      </c>
      <c r="I51" s="17" t="s">
        <v>1991</v>
      </c>
      <c r="J51" s="17"/>
      <c r="K51" s="21">
        <f>VLOOKUP(D51,[1]营业厅信息!$C$2:$N$55,12,0)</f>
        <v>1</v>
      </c>
      <c r="L51" s="21" t="s">
        <v>1810</v>
      </c>
    </row>
    <row r="52" spans="1:12">
      <c r="A52" s="14">
        <v>70</v>
      </c>
      <c r="B52" s="305" t="s">
        <v>1993</v>
      </c>
      <c r="C52" s="14" t="s">
        <v>1803</v>
      </c>
      <c r="D52" s="23" t="s">
        <v>1975</v>
      </c>
      <c r="E52" s="16"/>
      <c r="F52" s="17" t="s">
        <v>1992</v>
      </c>
      <c r="G52" s="17" t="s">
        <v>1982</v>
      </c>
      <c r="H52" s="17">
        <v>18631777157</v>
      </c>
      <c r="I52" s="17" t="s">
        <v>1994</v>
      </c>
      <c r="J52" s="17"/>
      <c r="K52" s="21">
        <f>VLOOKUP(D52,[1]营业厅信息!$C$2:$N$55,12,0)</f>
        <v>1</v>
      </c>
      <c r="L52" s="21" t="s">
        <v>1810</v>
      </c>
    </row>
    <row r="53" spans="1:12">
      <c r="A53" s="14">
        <v>71</v>
      </c>
      <c r="B53" s="305" t="s">
        <v>1996</v>
      </c>
      <c r="C53" s="14" t="s">
        <v>1803</v>
      </c>
      <c r="D53" s="23" t="s">
        <v>1975</v>
      </c>
      <c r="E53" s="16"/>
      <c r="F53" s="17" t="s">
        <v>1995</v>
      </c>
      <c r="G53" s="17" t="s">
        <v>1808</v>
      </c>
      <c r="H53" s="17">
        <v>13131746000</v>
      </c>
      <c r="I53" s="17" t="s">
        <v>1997</v>
      </c>
      <c r="J53" s="17"/>
      <c r="K53" s="21">
        <f>VLOOKUP(D53,[1]营业厅信息!$C$2:$N$55,12,0)</f>
        <v>1</v>
      </c>
      <c r="L53" s="21" t="s">
        <v>1810</v>
      </c>
    </row>
    <row r="54" spans="1:12">
      <c r="A54" s="14">
        <v>72</v>
      </c>
      <c r="B54" s="305" t="s">
        <v>1999</v>
      </c>
      <c r="C54" s="14" t="s">
        <v>1803</v>
      </c>
      <c r="D54" s="23" t="s">
        <v>1975</v>
      </c>
      <c r="E54" s="16"/>
      <c r="F54" s="17" t="s">
        <v>1998</v>
      </c>
      <c r="G54" s="17" t="s">
        <v>1982</v>
      </c>
      <c r="H54" s="17">
        <v>18631777113</v>
      </c>
      <c r="I54" s="17">
        <v>18631777113</v>
      </c>
      <c r="J54" s="17"/>
      <c r="K54" s="21">
        <f>VLOOKUP(D54,[1]营业厅信息!$C$2:$N$55,12,0)</f>
        <v>1</v>
      </c>
      <c r="L54" s="21" t="s">
        <v>1810</v>
      </c>
    </row>
    <row r="55" spans="1:12">
      <c r="A55" s="14">
        <v>73</v>
      </c>
      <c r="B55" s="305" t="s">
        <v>2001</v>
      </c>
      <c r="C55" s="14" t="s">
        <v>1803</v>
      </c>
      <c r="D55" s="23" t="s">
        <v>1975</v>
      </c>
      <c r="E55" s="16"/>
      <c r="F55" s="17" t="s">
        <v>2000</v>
      </c>
      <c r="G55" s="17" t="s">
        <v>1808</v>
      </c>
      <c r="H55" s="17">
        <v>18632758880</v>
      </c>
      <c r="I55" s="17" t="s">
        <v>2002</v>
      </c>
      <c r="J55" s="17"/>
      <c r="K55" s="21">
        <f>VLOOKUP(D55,[1]营业厅信息!$C$2:$N$55,12,0)</f>
        <v>1</v>
      </c>
      <c r="L55" s="21" t="s">
        <v>1810</v>
      </c>
    </row>
    <row r="56" spans="1:12">
      <c r="A56" s="14">
        <v>74</v>
      </c>
      <c r="B56" s="305" t="s">
        <v>2004</v>
      </c>
      <c r="C56" s="14" t="s">
        <v>1803</v>
      </c>
      <c r="D56" s="23" t="s">
        <v>1975</v>
      </c>
      <c r="E56" s="16"/>
      <c r="F56" s="17" t="s">
        <v>2003</v>
      </c>
      <c r="G56" s="17" t="s">
        <v>1808</v>
      </c>
      <c r="H56" s="17">
        <v>13191921977</v>
      </c>
      <c r="I56" s="17" t="s">
        <v>2005</v>
      </c>
      <c r="J56" s="17"/>
      <c r="K56" s="21">
        <f>VLOOKUP(D56,[1]营业厅信息!$C$2:$N$55,12,0)</f>
        <v>1</v>
      </c>
      <c r="L56" s="21" t="s">
        <v>1810</v>
      </c>
    </row>
    <row r="57" spans="1:12">
      <c r="A57" s="14">
        <v>75</v>
      </c>
      <c r="B57" s="305" t="s">
        <v>2007</v>
      </c>
      <c r="C57" s="14" t="s">
        <v>1803</v>
      </c>
      <c r="D57" s="23" t="s">
        <v>1975</v>
      </c>
      <c r="E57" s="16"/>
      <c r="F57" s="17" t="s">
        <v>2006</v>
      </c>
      <c r="G57" s="17" t="s">
        <v>1808</v>
      </c>
      <c r="H57" s="17">
        <v>15630771560</v>
      </c>
      <c r="I57" s="17" t="s">
        <v>2008</v>
      </c>
      <c r="J57" s="17"/>
      <c r="K57" s="21">
        <f>VLOOKUP(D57,[1]营业厅信息!$C$2:$N$55,12,0)</f>
        <v>1</v>
      </c>
      <c r="L57" s="21" t="s">
        <v>1810</v>
      </c>
    </row>
    <row r="58" spans="1:12">
      <c r="A58" s="14">
        <v>76</v>
      </c>
      <c r="B58" s="305" t="s">
        <v>2010</v>
      </c>
      <c r="C58" s="14" t="s">
        <v>1803</v>
      </c>
      <c r="D58" s="23" t="s">
        <v>1975</v>
      </c>
      <c r="E58" s="16"/>
      <c r="F58" s="17" t="s">
        <v>2009</v>
      </c>
      <c r="G58" s="17" t="s">
        <v>1982</v>
      </c>
      <c r="H58" s="17">
        <v>13293422777</v>
      </c>
      <c r="I58" s="17" t="s">
        <v>2011</v>
      </c>
      <c r="J58" s="17"/>
      <c r="K58" s="21">
        <f>VLOOKUP(D58,[1]营业厅信息!$C$2:$N$55,12,0)</f>
        <v>1</v>
      </c>
      <c r="L58" s="21" t="s">
        <v>1810</v>
      </c>
    </row>
    <row r="59" spans="1:12" ht="38.450000000000003">
      <c r="A59" s="14">
        <v>77</v>
      </c>
      <c r="B59" s="26" t="s">
        <v>2014</v>
      </c>
      <c r="C59" s="14" t="s">
        <v>1803</v>
      </c>
      <c r="D59" s="32" t="s">
        <v>2012</v>
      </c>
      <c r="E59" s="16"/>
      <c r="F59" s="17" t="s">
        <v>2013</v>
      </c>
      <c r="G59" s="34" t="s">
        <v>1844</v>
      </c>
      <c r="H59" s="17">
        <v>15532887379</v>
      </c>
      <c r="I59" s="34" t="s">
        <v>2015</v>
      </c>
      <c r="J59" s="17"/>
      <c r="K59" s="21">
        <f>VLOOKUP(D59,[1]营业厅信息!$C$2:$N$55,12,0)</f>
        <v>1</v>
      </c>
      <c r="L59" s="21" t="s">
        <v>1810</v>
      </c>
    </row>
    <row r="60" spans="1:12" ht="38.450000000000003">
      <c r="A60" s="14">
        <v>78</v>
      </c>
      <c r="B60" s="26" t="s">
        <v>2018</v>
      </c>
      <c r="C60" s="14" t="s">
        <v>1803</v>
      </c>
      <c r="D60" s="32" t="s">
        <v>2012</v>
      </c>
      <c r="E60" s="16" t="s">
        <v>2016</v>
      </c>
      <c r="F60" s="17" t="s">
        <v>2017</v>
      </c>
      <c r="G60" s="34" t="s">
        <v>1840</v>
      </c>
      <c r="H60" s="17">
        <v>18631704259</v>
      </c>
      <c r="I60" s="17">
        <v>18631704259</v>
      </c>
      <c r="J60" s="17"/>
      <c r="K60" s="21">
        <f>VLOOKUP(D60,[1]营业厅信息!$C$2:$N$55,12,0)</f>
        <v>1</v>
      </c>
      <c r="L60" s="21" t="s">
        <v>1810</v>
      </c>
    </row>
    <row r="61" spans="1:12" ht="38.450000000000003">
      <c r="A61" s="14">
        <v>79</v>
      </c>
      <c r="B61" s="26" t="s">
        <v>2021</v>
      </c>
      <c r="C61" s="14" t="s">
        <v>1803</v>
      </c>
      <c r="D61" s="32" t="s">
        <v>2012</v>
      </c>
      <c r="E61" s="16" t="s">
        <v>2019</v>
      </c>
      <c r="F61" s="17" t="s">
        <v>2020</v>
      </c>
      <c r="G61" s="34" t="s">
        <v>2022</v>
      </c>
      <c r="H61" s="17">
        <v>13012030130</v>
      </c>
      <c r="I61" s="34" t="s">
        <v>2023</v>
      </c>
      <c r="J61" s="17"/>
      <c r="K61" s="21">
        <f>VLOOKUP(D61,[1]营业厅信息!$C$2:$N$55,12,0)</f>
        <v>1</v>
      </c>
      <c r="L61" s="21" t="s">
        <v>1810</v>
      </c>
    </row>
    <row r="62" spans="1:12" ht="38.450000000000003">
      <c r="A62" s="14">
        <v>80</v>
      </c>
      <c r="B62" s="26" t="s">
        <v>2025</v>
      </c>
      <c r="C62" s="14" t="s">
        <v>1803</v>
      </c>
      <c r="D62" s="32" t="s">
        <v>2012</v>
      </c>
      <c r="E62" s="16"/>
      <c r="F62" s="17" t="s">
        <v>2024</v>
      </c>
      <c r="G62" s="34" t="s">
        <v>1840</v>
      </c>
      <c r="H62" s="17">
        <v>18631736516</v>
      </c>
      <c r="I62" s="17">
        <v>18631736516</v>
      </c>
      <c r="J62" s="17"/>
      <c r="K62" s="21">
        <f>VLOOKUP(D62,[1]营业厅信息!$C$2:$N$55,12,0)</f>
        <v>1</v>
      </c>
      <c r="L62" s="21" t="s">
        <v>1810</v>
      </c>
    </row>
    <row r="63" spans="1:12" ht="38.450000000000003">
      <c r="A63" s="14">
        <v>81</v>
      </c>
      <c r="B63" s="26" t="s">
        <v>2027</v>
      </c>
      <c r="C63" s="14" t="s">
        <v>1803</v>
      </c>
      <c r="D63" s="32" t="s">
        <v>2012</v>
      </c>
      <c r="E63" s="16"/>
      <c r="F63" s="17" t="s">
        <v>2026</v>
      </c>
      <c r="G63" s="34" t="s">
        <v>1844</v>
      </c>
      <c r="H63" s="17">
        <v>18631756696</v>
      </c>
      <c r="I63" s="34" t="s">
        <v>2028</v>
      </c>
      <c r="J63" s="17"/>
      <c r="K63" s="21">
        <f>VLOOKUP(D63,[1]营业厅信息!$C$2:$N$55,12,0)</f>
        <v>1</v>
      </c>
      <c r="L63" s="21" t="s">
        <v>1810</v>
      </c>
    </row>
    <row r="64" spans="1:12" ht="38.450000000000003">
      <c r="A64" s="14">
        <v>82</v>
      </c>
      <c r="B64" s="26" t="s">
        <v>2030</v>
      </c>
      <c r="C64" s="14" t="s">
        <v>1803</v>
      </c>
      <c r="D64" s="32" t="s">
        <v>2012</v>
      </c>
      <c r="E64" s="16"/>
      <c r="F64" s="17" t="s">
        <v>2029</v>
      </c>
      <c r="G64" s="34" t="s">
        <v>1844</v>
      </c>
      <c r="H64" s="17">
        <v>18632713086</v>
      </c>
      <c r="I64" s="34" t="s">
        <v>2031</v>
      </c>
      <c r="J64" s="17"/>
      <c r="K64" s="21">
        <f>VLOOKUP(D64,[1]营业厅信息!$C$2:$N$55,12,0)</f>
        <v>1</v>
      </c>
      <c r="L64" s="21" t="s">
        <v>1810</v>
      </c>
    </row>
    <row r="65" spans="1:12" ht="38.450000000000003">
      <c r="A65" s="14">
        <v>83</v>
      </c>
      <c r="B65" s="26" t="s">
        <v>2033</v>
      </c>
      <c r="C65" s="14" t="s">
        <v>1803</v>
      </c>
      <c r="D65" s="32" t="s">
        <v>2012</v>
      </c>
      <c r="E65" s="16"/>
      <c r="F65" s="34" t="s">
        <v>2032</v>
      </c>
      <c r="G65" s="34" t="s">
        <v>1840</v>
      </c>
      <c r="H65" s="17">
        <v>18632768696</v>
      </c>
      <c r="I65" s="17">
        <v>18632768696</v>
      </c>
      <c r="J65" s="17"/>
      <c r="K65" s="21">
        <f>VLOOKUP(D65,[1]营业厅信息!$C$2:$N$55,12,0)</f>
        <v>1</v>
      </c>
      <c r="L65" s="21" t="s">
        <v>1810</v>
      </c>
    </row>
    <row r="66" spans="1:12" ht="38.450000000000003">
      <c r="A66" s="14">
        <v>84</v>
      </c>
      <c r="B66" s="40" t="s">
        <v>2037</v>
      </c>
      <c r="C66" s="14" t="s">
        <v>1803</v>
      </c>
      <c r="D66" s="32" t="s">
        <v>2034</v>
      </c>
      <c r="E66" s="16" t="s">
        <v>2035</v>
      </c>
      <c r="F66" s="31" t="s">
        <v>2036</v>
      </c>
      <c r="G66" s="41" t="s">
        <v>2038</v>
      </c>
      <c r="H66" s="31" t="s">
        <v>2039</v>
      </c>
      <c r="I66" s="17" t="s">
        <v>2040</v>
      </c>
      <c r="J66" s="17"/>
      <c r="K66" s="21">
        <f>VLOOKUP(D66,[1]营业厅信息!$C$2:$N$55,12,0)</f>
        <v>1</v>
      </c>
      <c r="L66" s="21" t="s">
        <v>1810</v>
      </c>
    </row>
    <row r="67" spans="1:12" ht="38.450000000000003">
      <c r="A67" s="14">
        <v>85</v>
      </c>
      <c r="B67" s="40" t="s">
        <v>2043</v>
      </c>
      <c r="C67" s="14" t="s">
        <v>1803</v>
      </c>
      <c r="D67" s="32" t="s">
        <v>2034</v>
      </c>
      <c r="E67" s="16" t="s">
        <v>2041</v>
      </c>
      <c r="F67" s="31" t="s">
        <v>2042</v>
      </c>
      <c r="G67" s="14" t="s">
        <v>1835</v>
      </c>
      <c r="H67" s="31" t="s">
        <v>2044</v>
      </c>
      <c r="I67" s="34" t="s">
        <v>2045</v>
      </c>
      <c r="J67" s="17"/>
      <c r="K67" s="21">
        <f>VLOOKUP(D67,[1]营业厅信息!$C$2:$N$55,12,0)</f>
        <v>1</v>
      </c>
      <c r="L67" s="21" t="s">
        <v>1810</v>
      </c>
    </row>
    <row r="68" spans="1:12" ht="38.450000000000003">
      <c r="A68" s="14">
        <v>86</v>
      </c>
      <c r="B68" s="40" t="s">
        <v>2048</v>
      </c>
      <c r="C68" s="14" t="s">
        <v>1803</v>
      </c>
      <c r="D68" s="32" t="s">
        <v>2034</v>
      </c>
      <c r="E68" s="16" t="s">
        <v>2046</v>
      </c>
      <c r="F68" s="31" t="s">
        <v>2047</v>
      </c>
      <c r="G68" s="41" t="s">
        <v>2038</v>
      </c>
      <c r="H68" s="31" t="s">
        <v>2049</v>
      </c>
      <c r="I68" s="17" t="s">
        <v>2050</v>
      </c>
      <c r="J68" s="17"/>
      <c r="K68" s="21">
        <f>VLOOKUP(D68,[1]营业厅信息!$C$2:$N$55,12,0)</f>
        <v>1</v>
      </c>
      <c r="L68" s="21" t="s">
        <v>1810</v>
      </c>
    </row>
    <row r="69" spans="1:12" ht="38.450000000000003">
      <c r="A69" s="14">
        <v>87</v>
      </c>
      <c r="B69" s="40" t="s">
        <v>2053</v>
      </c>
      <c r="C69" s="14" t="s">
        <v>1803</v>
      </c>
      <c r="D69" s="32" t="s">
        <v>2034</v>
      </c>
      <c r="E69" s="16" t="s">
        <v>2051</v>
      </c>
      <c r="F69" s="31" t="s">
        <v>2052</v>
      </c>
      <c r="G69" s="41" t="s">
        <v>1844</v>
      </c>
      <c r="H69" s="31" t="s">
        <v>2054</v>
      </c>
      <c r="I69" s="34" t="s">
        <v>2055</v>
      </c>
      <c r="J69" s="17"/>
      <c r="K69" s="21">
        <f>VLOOKUP(D69,[1]营业厅信息!$C$2:$N$55,12,0)</f>
        <v>1</v>
      </c>
      <c r="L69" s="21" t="s">
        <v>1810</v>
      </c>
    </row>
    <row r="70" spans="1:12" ht="38.450000000000003">
      <c r="A70" s="14">
        <v>88</v>
      </c>
      <c r="B70" s="40" t="s">
        <v>2058</v>
      </c>
      <c r="C70" s="14" t="s">
        <v>1803</v>
      </c>
      <c r="D70" s="32" t="s">
        <v>2034</v>
      </c>
      <c r="E70" s="16" t="s">
        <v>2056</v>
      </c>
      <c r="F70" s="31" t="s">
        <v>2057</v>
      </c>
      <c r="G70" s="41" t="s">
        <v>1840</v>
      </c>
      <c r="H70" s="31" t="s">
        <v>2059</v>
      </c>
      <c r="I70" s="34" t="s">
        <v>2060</v>
      </c>
      <c r="J70" s="17"/>
      <c r="K70" s="21">
        <f>VLOOKUP(D70,[1]营业厅信息!$C$2:$N$55,12,0)</f>
        <v>1</v>
      </c>
      <c r="L70" s="21" t="s">
        <v>1810</v>
      </c>
    </row>
    <row r="71" spans="1:12" ht="38.450000000000003">
      <c r="A71" s="14">
        <v>89</v>
      </c>
      <c r="B71" s="40" t="s">
        <v>2062</v>
      </c>
      <c r="C71" s="14" t="s">
        <v>1803</v>
      </c>
      <c r="D71" s="32" t="s">
        <v>2034</v>
      </c>
      <c r="E71" s="16"/>
      <c r="F71" s="31" t="s">
        <v>2061</v>
      </c>
      <c r="G71" s="41" t="s">
        <v>2022</v>
      </c>
      <c r="H71" s="31" t="s">
        <v>2063</v>
      </c>
      <c r="I71" s="34" t="s">
        <v>2064</v>
      </c>
      <c r="J71" s="17"/>
      <c r="K71" s="21">
        <f>VLOOKUP(D71,[1]营业厅信息!$C$2:$N$55,12,0)</f>
        <v>1</v>
      </c>
      <c r="L71" s="21" t="s">
        <v>1810</v>
      </c>
    </row>
    <row r="72" spans="1:12" ht="38.450000000000003">
      <c r="A72" s="14">
        <v>90</v>
      </c>
      <c r="B72" s="40" t="s">
        <v>2067</v>
      </c>
      <c r="C72" s="14" t="s">
        <v>1803</v>
      </c>
      <c r="D72" s="32" t="s">
        <v>2034</v>
      </c>
      <c r="E72" s="16" t="s">
        <v>2065</v>
      </c>
      <c r="F72" s="31" t="s">
        <v>2066</v>
      </c>
      <c r="G72" s="41" t="s">
        <v>1840</v>
      </c>
      <c r="H72" s="31" t="s">
        <v>2068</v>
      </c>
      <c r="I72" s="34" t="s">
        <v>2069</v>
      </c>
      <c r="J72" s="17"/>
      <c r="K72" s="21">
        <f>VLOOKUP(D72,[1]营业厅信息!$C$2:$N$55,12,0)</f>
        <v>1</v>
      </c>
      <c r="L72" s="21" t="s">
        <v>1810</v>
      </c>
    </row>
    <row r="73" spans="1:12" ht="38.450000000000003">
      <c r="A73" s="14">
        <v>91</v>
      </c>
      <c r="B73" s="40" t="s">
        <v>2072</v>
      </c>
      <c r="C73" s="14" t="s">
        <v>1803</v>
      </c>
      <c r="D73" s="32" t="s">
        <v>2034</v>
      </c>
      <c r="E73" s="16" t="s">
        <v>2070</v>
      </c>
      <c r="F73" s="31" t="s">
        <v>2071</v>
      </c>
      <c r="G73" s="41" t="s">
        <v>2022</v>
      </c>
      <c r="H73" s="31" t="s">
        <v>2073</v>
      </c>
      <c r="I73" s="34" t="s">
        <v>2074</v>
      </c>
      <c r="J73" s="17"/>
      <c r="K73" s="21">
        <f>VLOOKUP(D73,[1]营业厅信息!$C$2:$N$55,12,0)</f>
        <v>1</v>
      </c>
      <c r="L73" s="21" t="s">
        <v>1810</v>
      </c>
    </row>
    <row r="74" spans="1:12" ht="38.450000000000003">
      <c r="A74" s="14">
        <v>92</v>
      </c>
      <c r="B74" s="40" t="s">
        <v>2077</v>
      </c>
      <c r="C74" s="14" t="s">
        <v>1803</v>
      </c>
      <c r="D74" s="32" t="s">
        <v>2034</v>
      </c>
      <c r="E74" s="16" t="s">
        <v>2075</v>
      </c>
      <c r="F74" s="31" t="s">
        <v>2076</v>
      </c>
      <c r="G74" s="41" t="s">
        <v>2038</v>
      </c>
      <c r="H74" s="31" t="s">
        <v>2078</v>
      </c>
      <c r="I74" s="34" t="s">
        <v>2079</v>
      </c>
      <c r="J74" s="17"/>
      <c r="K74" s="21">
        <f>VLOOKUP(D74,[1]营业厅信息!$C$2:$N$55,12,0)</f>
        <v>1</v>
      </c>
      <c r="L74" s="21" t="s">
        <v>1810</v>
      </c>
    </row>
    <row r="75" spans="1:12" ht="38.450000000000003">
      <c r="A75" s="14">
        <v>93</v>
      </c>
      <c r="B75" s="40" t="s">
        <v>2082</v>
      </c>
      <c r="C75" s="14" t="s">
        <v>1803</v>
      </c>
      <c r="D75" s="32" t="s">
        <v>2034</v>
      </c>
      <c r="E75" s="16" t="s">
        <v>2080</v>
      </c>
      <c r="F75" s="31" t="s">
        <v>2081</v>
      </c>
      <c r="G75" s="41" t="s">
        <v>1844</v>
      </c>
      <c r="H75" s="31" t="s">
        <v>2083</v>
      </c>
      <c r="I75" s="34" t="s">
        <v>2084</v>
      </c>
      <c r="J75" s="17"/>
      <c r="K75" s="21">
        <f>VLOOKUP(D75,[1]营业厅信息!$C$2:$N$55,12,0)</f>
        <v>1</v>
      </c>
      <c r="L75" s="21" t="s">
        <v>1810</v>
      </c>
    </row>
    <row r="76" spans="1:12" ht="38.450000000000003">
      <c r="A76" s="14">
        <v>94</v>
      </c>
      <c r="B76" s="40" t="s">
        <v>2087</v>
      </c>
      <c r="C76" s="14" t="s">
        <v>1803</v>
      </c>
      <c r="D76" s="32" t="s">
        <v>2034</v>
      </c>
      <c r="E76" s="16" t="s">
        <v>2085</v>
      </c>
      <c r="F76" s="31" t="s">
        <v>2086</v>
      </c>
      <c r="G76" s="41" t="s">
        <v>2038</v>
      </c>
      <c r="H76" s="31" t="s">
        <v>2088</v>
      </c>
      <c r="I76" s="34" t="s">
        <v>2089</v>
      </c>
      <c r="J76" s="17"/>
      <c r="K76" s="21">
        <f>VLOOKUP(D76,[1]营业厅信息!$C$2:$N$55,12,0)</f>
        <v>1</v>
      </c>
      <c r="L76" s="21" t="s">
        <v>1810</v>
      </c>
    </row>
    <row r="77" spans="1:12" ht="38.450000000000003">
      <c r="A77" s="14">
        <v>95</v>
      </c>
      <c r="B77" s="40" t="s">
        <v>2092</v>
      </c>
      <c r="C77" s="14" t="s">
        <v>1803</v>
      </c>
      <c r="D77" s="32" t="s">
        <v>2034</v>
      </c>
      <c r="E77" s="16" t="s">
        <v>2090</v>
      </c>
      <c r="F77" s="31" t="s">
        <v>2091</v>
      </c>
      <c r="G77" s="41" t="s">
        <v>2038</v>
      </c>
      <c r="H77" s="31" t="s">
        <v>2093</v>
      </c>
      <c r="I77" s="34" t="s">
        <v>2094</v>
      </c>
      <c r="J77" s="17"/>
      <c r="K77" s="21">
        <f>VLOOKUP(D77,[1]营业厅信息!$C$2:$N$55,12,0)</f>
        <v>1</v>
      </c>
      <c r="L77" s="21" t="s">
        <v>1810</v>
      </c>
    </row>
    <row r="78" spans="1:12" ht="38.450000000000003">
      <c r="A78" s="14">
        <v>96</v>
      </c>
      <c r="B78" s="40" t="s">
        <v>2097</v>
      </c>
      <c r="C78" s="14" t="s">
        <v>1803</v>
      </c>
      <c r="D78" s="32" t="s">
        <v>2034</v>
      </c>
      <c r="E78" s="16" t="s">
        <v>2095</v>
      </c>
      <c r="F78" s="31" t="s">
        <v>2096</v>
      </c>
      <c r="G78" s="41" t="s">
        <v>1844</v>
      </c>
      <c r="H78" s="31" t="s">
        <v>2098</v>
      </c>
      <c r="I78" s="34" t="s">
        <v>2099</v>
      </c>
      <c r="J78" s="17"/>
      <c r="K78" s="21">
        <f>VLOOKUP(D78,[1]营业厅信息!$C$2:$N$55,12,0)</f>
        <v>1</v>
      </c>
      <c r="L78" s="21" t="s">
        <v>1810</v>
      </c>
    </row>
    <row r="79" spans="1:12" ht="38.450000000000003">
      <c r="A79" s="14">
        <v>97</v>
      </c>
      <c r="B79" s="40" t="s">
        <v>2102</v>
      </c>
      <c r="C79" s="14" t="s">
        <v>1803</v>
      </c>
      <c r="D79" s="32" t="s">
        <v>2034</v>
      </c>
      <c r="E79" s="16" t="s">
        <v>2100</v>
      </c>
      <c r="F79" s="31" t="s">
        <v>2101</v>
      </c>
      <c r="G79" s="41" t="s">
        <v>2038</v>
      </c>
      <c r="H79" s="31" t="s">
        <v>2103</v>
      </c>
      <c r="I79" s="34" t="s">
        <v>2104</v>
      </c>
      <c r="J79" s="17"/>
      <c r="K79" s="21">
        <f>VLOOKUP(D79,[1]营业厅信息!$C$2:$N$55,12,0)</f>
        <v>1</v>
      </c>
      <c r="L79" s="21" t="s">
        <v>1810</v>
      </c>
    </row>
    <row r="80" spans="1:12" ht="38.450000000000003">
      <c r="A80" s="14">
        <v>98</v>
      </c>
      <c r="B80" s="40" t="s">
        <v>2107</v>
      </c>
      <c r="C80" s="14" t="s">
        <v>1803</v>
      </c>
      <c r="D80" s="32" t="s">
        <v>2034</v>
      </c>
      <c r="E80" s="16" t="s">
        <v>2105</v>
      </c>
      <c r="F80" s="31" t="s">
        <v>2106</v>
      </c>
      <c r="G80" s="41" t="s">
        <v>2038</v>
      </c>
      <c r="H80" s="31" t="s">
        <v>2108</v>
      </c>
      <c r="I80" s="34" t="s">
        <v>2109</v>
      </c>
      <c r="J80" s="17"/>
      <c r="K80" s="21">
        <f>VLOOKUP(D80,[1]营业厅信息!$C$2:$N$55,12,0)</f>
        <v>1</v>
      </c>
      <c r="L80" s="21" t="s">
        <v>1810</v>
      </c>
    </row>
    <row r="81" spans="1:12" ht="38.450000000000003">
      <c r="A81" s="14">
        <v>99</v>
      </c>
      <c r="B81" s="40" t="s">
        <v>2111</v>
      </c>
      <c r="C81" s="14" t="s">
        <v>1803</v>
      </c>
      <c r="D81" s="32" t="s">
        <v>2034</v>
      </c>
      <c r="E81" s="16"/>
      <c r="F81" s="33" t="s">
        <v>2110</v>
      </c>
      <c r="G81" s="41" t="s">
        <v>2022</v>
      </c>
      <c r="H81" s="31" t="s">
        <v>2112</v>
      </c>
      <c r="I81" s="34" t="s">
        <v>2113</v>
      </c>
      <c r="J81" s="17"/>
      <c r="K81" s="21">
        <f>VLOOKUP(D81,[1]营业厅信息!$C$2:$N$55,12,0)</f>
        <v>1</v>
      </c>
      <c r="L81" s="21" t="s">
        <v>1810</v>
      </c>
    </row>
    <row r="82" spans="1:12" ht="38.450000000000003">
      <c r="A82" s="14">
        <v>100</v>
      </c>
      <c r="B82" s="42" t="s">
        <v>2115</v>
      </c>
      <c r="C82" s="14" t="s">
        <v>1803</v>
      </c>
      <c r="D82" s="32" t="s">
        <v>2034</v>
      </c>
      <c r="E82" s="16"/>
      <c r="F82" s="41" t="s">
        <v>2114</v>
      </c>
      <c r="G82" s="41" t="s">
        <v>2038</v>
      </c>
      <c r="H82" s="43">
        <v>18631776887</v>
      </c>
      <c r="I82" s="34" t="s">
        <v>2116</v>
      </c>
      <c r="J82" s="17"/>
      <c r="K82" s="21">
        <f>VLOOKUP(D82,[1]营业厅信息!$C$2:$N$55,12,0)</f>
        <v>1</v>
      </c>
      <c r="L82" s="21" t="s">
        <v>1810</v>
      </c>
    </row>
    <row r="83" spans="1:12" ht="38.450000000000003">
      <c r="A83" s="14">
        <v>101</v>
      </c>
      <c r="B83" s="44" t="s">
        <v>2118</v>
      </c>
      <c r="C83" s="14" t="s">
        <v>1803</v>
      </c>
      <c r="D83" s="32" t="s">
        <v>2034</v>
      </c>
      <c r="E83" s="16"/>
      <c r="F83" s="31" t="s">
        <v>2117</v>
      </c>
      <c r="G83" s="41" t="s">
        <v>2038</v>
      </c>
      <c r="H83" s="31">
        <v>18632710330</v>
      </c>
      <c r="I83" s="34" t="s">
        <v>2119</v>
      </c>
      <c r="J83" s="17"/>
      <c r="K83" s="21">
        <f>VLOOKUP(D83,[1]营业厅信息!$C$2:$N$55,12,0)</f>
        <v>1</v>
      </c>
      <c r="L83" s="21" t="s">
        <v>1810</v>
      </c>
    </row>
    <row r="84" spans="1:12">
      <c r="A84" s="14">
        <v>102</v>
      </c>
      <c r="B84" s="18" t="s">
        <v>2123</v>
      </c>
      <c r="C84" s="14" t="s">
        <v>1803</v>
      </c>
      <c r="D84" s="45" t="s">
        <v>2120</v>
      </c>
      <c r="E84" s="16" t="s">
        <v>2121</v>
      </c>
      <c r="F84" s="17" t="s">
        <v>2122</v>
      </c>
      <c r="G84" s="19" t="s">
        <v>1808</v>
      </c>
      <c r="H84" s="20">
        <v>18603174680</v>
      </c>
      <c r="I84" s="17" t="s">
        <v>2124</v>
      </c>
      <c r="J84" s="17"/>
      <c r="K84" s="21">
        <f>VLOOKUP(D84,[1]营业厅信息!$C$2:$N$55,12,0)</f>
        <v>1</v>
      </c>
      <c r="L84" s="21" t="s">
        <v>1810</v>
      </c>
    </row>
    <row r="85" spans="1:12">
      <c r="A85" s="14">
        <v>103</v>
      </c>
      <c r="B85" s="18" t="s">
        <v>2127</v>
      </c>
      <c r="C85" s="14" t="s">
        <v>1803</v>
      </c>
      <c r="D85" s="45" t="s">
        <v>2120</v>
      </c>
      <c r="E85" s="16" t="s">
        <v>2125</v>
      </c>
      <c r="F85" s="17" t="s">
        <v>2126</v>
      </c>
      <c r="G85" s="19" t="s">
        <v>1808</v>
      </c>
      <c r="H85" s="20">
        <v>18603174693</v>
      </c>
      <c r="I85" s="17" t="s">
        <v>2128</v>
      </c>
      <c r="J85" s="17"/>
      <c r="K85" s="21">
        <f>VLOOKUP(D85,[1]营业厅信息!$C$2:$N$55,12,0)</f>
        <v>1</v>
      </c>
      <c r="L85" s="21" t="s">
        <v>1810</v>
      </c>
    </row>
    <row r="86" spans="1:12">
      <c r="A86" s="14">
        <v>104</v>
      </c>
      <c r="B86" s="18" t="s">
        <v>2131</v>
      </c>
      <c r="C86" s="14" t="s">
        <v>1803</v>
      </c>
      <c r="D86" s="45" t="s">
        <v>2120</v>
      </c>
      <c r="E86" s="16" t="s">
        <v>2129</v>
      </c>
      <c r="F86" s="17" t="s">
        <v>2130</v>
      </c>
      <c r="G86" s="19" t="s">
        <v>1860</v>
      </c>
      <c r="H86" s="20">
        <v>18631745538</v>
      </c>
      <c r="I86" s="17">
        <v>18631745538</v>
      </c>
      <c r="J86" s="17"/>
      <c r="K86" s="21">
        <f>VLOOKUP(D86,[1]营业厅信息!$C$2:$N$55,12,0)</f>
        <v>1</v>
      </c>
      <c r="L86" s="21" t="s">
        <v>1810</v>
      </c>
    </row>
    <row r="87" spans="1:12">
      <c r="A87" s="14">
        <v>105</v>
      </c>
      <c r="B87" s="18" t="s">
        <v>2134</v>
      </c>
      <c r="C87" s="14" t="s">
        <v>1803</v>
      </c>
      <c r="D87" s="45" t="s">
        <v>2120</v>
      </c>
      <c r="E87" s="16" t="s">
        <v>2132</v>
      </c>
      <c r="F87" s="17" t="s">
        <v>2133</v>
      </c>
      <c r="G87" s="19" t="s">
        <v>1808</v>
      </c>
      <c r="H87" s="20">
        <v>18632789366</v>
      </c>
      <c r="I87" s="17" t="s">
        <v>2135</v>
      </c>
      <c r="J87" s="17"/>
      <c r="K87" s="21">
        <f>VLOOKUP(D87,[1]营业厅信息!$C$2:$N$55,12,0)</f>
        <v>1</v>
      </c>
      <c r="L87" s="21" t="s">
        <v>1810</v>
      </c>
    </row>
    <row r="88" spans="1:12">
      <c r="A88" s="14">
        <v>106</v>
      </c>
      <c r="B88" s="18" t="s">
        <v>2138</v>
      </c>
      <c r="C88" s="14" t="s">
        <v>1803</v>
      </c>
      <c r="D88" s="45" t="s">
        <v>2120</v>
      </c>
      <c r="E88" s="16" t="s">
        <v>2136</v>
      </c>
      <c r="F88" s="17" t="s">
        <v>2137</v>
      </c>
      <c r="G88" s="19" t="s">
        <v>1860</v>
      </c>
      <c r="H88" s="20">
        <v>18632729698</v>
      </c>
      <c r="I88" s="17" t="s">
        <v>2139</v>
      </c>
      <c r="J88" s="17"/>
      <c r="K88" s="21">
        <f>VLOOKUP(D88,[1]营业厅信息!$C$2:$N$55,12,0)</f>
        <v>1</v>
      </c>
      <c r="L88" s="21" t="s">
        <v>1810</v>
      </c>
    </row>
    <row r="89" spans="1:12">
      <c r="A89" s="14">
        <v>107</v>
      </c>
      <c r="B89" s="18" t="s">
        <v>2141</v>
      </c>
      <c r="C89" s="14" t="s">
        <v>1803</v>
      </c>
      <c r="D89" s="45" t="s">
        <v>2120</v>
      </c>
      <c r="E89" s="16"/>
      <c r="F89" s="17" t="s">
        <v>2140</v>
      </c>
      <c r="G89" s="19" t="s">
        <v>1808</v>
      </c>
      <c r="H89" s="20">
        <v>15533789668</v>
      </c>
      <c r="I89" s="17">
        <v>15533789668</v>
      </c>
      <c r="J89" s="17"/>
      <c r="K89" s="21">
        <f>VLOOKUP(D89,[1]营业厅信息!$C$2:$N$55,12,0)</f>
        <v>1</v>
      </c>
      <c r="L89" s="21" t="s">
        <v>1810</v>
      </c>
    </row>
    <row r="90" spans="1:12">
      <c r="A90" s="14">
        <v>108</v>
      </c>
      <c r="B90" s="18" t="s">
        <v>2144</v>
      </c>
      <c r="C90" s="14" t="s">
        <v>1803</v>
      </c>
      <c r="D90" s="45" t="s">
        <v>2120</v>
      </c>
      <c r="E90" s="16" t="s">
        <v>2142</v>
      </c>
      <c r="F90" s="17" t="s">
        <v>2143</v>
      </c>
      <c r="G90" s="19" t="s">
        <v>1808</v>
      </c>
      <c r="H90" s="20">
        <v>18633739319</v>
      </c>
      <c r="I90" s="17">
        <v>845343725</v>
      </c>
      <c r="J90" s="17"/>
      <c r="K90" s="21">
        <f>VLOOKUP(D90,[1]营业厅信息!$C$2:$N$55,12,0)</f>
        <v>1</v>
      </c>
      <c r="L90" s="21" t="s">
        <v>1810</v>
      </c>
    </row>
    <row r="91" spans="1:12">
      <c r="A91" s="14">
        <v>109</v>
      </c>
      <c r="B91" s="18" t="s">
        <v>2147</v>
      </c>
      <c r="C91" s="14" t="s">
        <v>1803</v>
      </c>
      <c r="D91" s="45" t="s">
        <v>2120</v>
      </c>
      <c r="E91" s="16" t="s">
        <v>2145</v>
      </c>
      <c r="F91" s="17" t="s">
        <v>2146</v>
      </c>
      <c r="G91" s="19" t="s">
        <v>1808</v>
      </c>
      <c r="H91" s="20">
        <v>18631777561</v>
      </c>
      <c r="I91" s="17" t="s">
        <v>2148</v>
      </c>
      <c r="J91" s="17"/>
      <c r="K91" s="21">
        <f>VLOOKUP(D91,[1]营业厅信息!$C$2:$N$55,12,0)</f>
        <v>1</v>
      </c>
      <c r="L91" s="21" t="s">
        <v>1810</v>
      </c>
    </row>
    <row r="92" spans="1:12">
      <c r="A92" s="14">
        <v>110</v>
      </c>
      <c r="B92" s="18" t="s">
        <v>2151</v>
      </c>
      <c r="C92" s="14" t="s">
        <v>1803</v>
      </c>
      <c r="D92" s="45" t="s">
        <v>2120</v>
      </c>
      <c r="E92" s="16" t="s">
        <v>2149</v>
      </c>
      <c r="F92" s="17" t="s">
        <v>2150</v>
      </c>
      <c r="G92" s="19" t="s">
        <v>1808</v>
      </c>
      <c r="H92" s="20">
        <v>18631786449</v>
      </c>
      <c r="I92" s="17" t="s">
        <v>2152</v>
      </c>
      <c r="J92" s="17"/>
      <c r="K92" s="21">
        <f>VLOOKUP(D92,[1]营业厅信息!$C$2:$N$55,12,0)</f>
        <v>1</v>
      </c>
      <c r="L92" s="21" t="s">
        <v>1810</v>
      </c>
    </row>
    <row r="93" spans="1:12">
      <c r="A93" s="14">
        <v>111</v>
      </c>
      <c r="B93" s="18" t="s">
        <v>2155</v>
      </c>
      <c r="C93" s="14" t="s">
        <v>1803</v>
      </c>
      <c r="D93" s="45" t="s">
        <v>2120</v>
      </c>
      <c r="E93" s="16" t="s">
        <v>2153</v>
      </c>
      <c r="F93" s="17" t="s">
        <v>2154</v>
      </c>
      <c r="G93" s="19" t="s">
        <v>1808</v>
      </c>
      <c r="H93" s="17">
        <v>18603174585</v>
      </c>
      <c r="I93" s="17" t="s">
        <v>2156</v>
      </c>
      <c r="J93" s="17"/>
      <c r="K93" s="21">
        <f>VLOOKUP(D93,[1]营业厅信息!$C$2:$N$55,12,0)</f>
        <v>1</v>
      </c>
      <c r="L93" s="21" t="s">
        <v>1810</v>
      </c>
    </row>
    <row r="94" spans="1:12" ht="51.3">
      <c r="A94" s="14">
        <v>112</v>
      </c>
      <c r="B94" s="40" t="s">
        <v>2159</v>
      </c>
      <c r="C94" s="14" t="s">
        <v>1803</v>
      </c>
      <c r="D94" s="32" t="s">
        <v>2157</v>
      </c>
      <c r="E94" s="16"/>
      <c r="F94" s="31" t="s">
        <v>2158</v>
      </c>
      <c r="G94" s="14" t="s">
        <v>1808</v>
      </c>
      <c r="H94" s="31">
        <v>13011998867</v>
      </c>
      <c r="I94" s="31" t="s">
        <v>2160</v>
      </c>
      <c r="J94" s="25"/>
      <c r="K94" s="21">
        <f>VLOOKUP(D94,[1]营业厅信息!$C$2:$N$55,12,0)</f>
        <v>1</v>
      </c>
      <c r="L94" s="21" t="s">
        <v>1810</v>
      </c>
    </row>
    <row r="95" spans="1:12" ht="51.3">
      <c r="A95" s="14">
        <v>113</v>
      </c>
      <c r="B95" s="40" t="s">
        <v>2163</v>
      </c>
      <c r="C95" s="14" t="s">
        <v>1803</v>
      </c>
      <c r="D95" s="32" t="s">
        <v>2157</v>
      </c>
      <c r="E95" s="16" t="s">
        <v>2161</v>
      </c>
      <c r="F95" s="31" t="s">
        <v>2162</v>
      </c>
      <c r="G95" s="31" t="s">
        <v>1835</v>
      </c>
      <c r="H95" s="31">
        <v>18631766690</v>
      </c>
      <c r="I95" s="31">
        <v>18631766690</v>
      </c>
      <c r="J95" s="31"/>
      <c r="K95" s="21">
        <f>VLOOKUP(D95,[1]营业厅信息!$C$2:$N$55,12,0)</f>
        <v>1</v>
      </c>
      <c r="L95" s="21" t="s">
        <v>1810</v>
      </c>
    </row>
    <row r="96" spans="1:12" ht="51.3">
      <c r="A96" s="14">
        <v>114</v>
      </c>
      <c r="B96" s="40" t="s">
        <v>2166</v>
      </c>
      <c r="C96" s="14" t="s">
        <v>1803</v>
      </c>
      <c r="D96" s="32" t="s">
        <v>2157</v>
      </c>
      <c r="E96" s="16" t="s">
        <v>2164</v>
      </c>
      <c r="F96" s="31" t="s">
        <v>2165</v>
      </c>
      <c r="G96" s="31" t="s">
        <v>1835</v>
      </c>
      <c r="H96" s="31">
        <v>18603174364</v>
      </c>
      <c r="I96" s="31">
        <v>18603174364</v>
      </c>
      <c r="J96" s="31"/>
      <c r="K96" s="21">
        <f>VLOOKUP(D96,[1]营业厅信息!$C$2:$N$55,12,0)</f>
        <v>1</v>
      </c>
      <c r="L96" s="21" t="s">
        <v>1810</v>
      </c>
    </row>
    <row r="97" spans="1:12" ht="51.3">
      <c r="A97" s="14">
        <v>115</v>
      </c>
      <c r="B97" s="40" t="s">
        <v>2168</v>
      </c>
      <c r="C97" s="14" t="s">
        <v>1803</v>
      </c>
      <c r="D97" s="32" t="s">
        <v>2157</v>
      </c>
      <c r="E97" s="16"/>
      <c r="F97" s="31" t="s">
        <v>2167</v>
      </c>
      <c r="G97" s="14" t="s">
        <v>1808</v>
      </c>
      <c r="H97" s="31">
        <v>15530416187</v>
      </c>
      <c r="I97" s="31">
        <v>15530416187</v>
      </c>
      <c r="J97" s="25"/>
      <c r="K97" s="21">
        <f>VLOOKUP(D97,[1]营业厅信息!$C$2:$N$55,12,0)</f>
        <v>1</v>
      </c>
      <c r="L97" s="21" t="s">
        <v>1810</v>
      </c>
    </row>
    <row r="98" spans="1:12" ht="38.450000000000003">
      <c r="A98" s="14">
        <v>116</v>
      </c>
      <c r="B98" s="26" t="s">
        <v>2172</v>
      </c>
      <c r="C98" s="14" t="s">
        <v>1803</v>
      </c>
      <c r="D98" s="32" t="s">
        <v>2169</v>
      </c>
      <c r="E98" s="16" t="s">
        <v>2170</v>
      </c>
      <c r="F98" s="34" t="s">
        <v>2171</v>
      </c>
      <c r="G98" s="34" t="s">
        <v>1973</v>
      </c>
      <c r="H98" s="17">
        <v>18603174348</v>
      </c>
      <c r="I98" s="17">
        <v>18603174348</v>
      </c>
      <c r="J98" s="17"/>
      <c r="K98" s="21">
        <f>VLOOKUP(D98,[1]营业厅信息!$C$2:$N$55,12,0)</f>
        <v>1</v>
      </c>
      <c r="L98" s="21" t="s">
        <v>1810</v>
      </c>
    </row>
    <row r="99" spans="1:12" ht="38.450000000000003">
      <c r="A99" s="14">
        <v>117</v>
      </c>
      <c r="B99" s="26" t="s">
        <v>2175</v>
      </c>
      <c r="C99" s="14" t="s">
        <v>1803</v>
      </c>
      <c r="D99" s="32" t="s">
        <v>2169</v>
      </c>
      <c r="E99" s="16" t="s">
        <v>2173</v>
      </c>
      <c r="F99" s="34" t="s">
        <v>2174</v>
      </c>
      <c r="G99" s="14" t="s">
        <v>1808</v>
      </c>
      <c r="H99" s="17">
        <v>13231700080</v>
      </c>
      <c r="I99" s="17">
        <v>13231700080</v>
      </c>
      <c r="J99" s="17"/>
      <c r="K99" s="21">
        <f>VLOOKUP(D99,[1]营业厅信息!$C$2:$N$55,12,0)</f>
        <v>1</v>
      </c>
      <c r="L99" s="21" t="s">
        <v>1810</v>
      </c>
    </row>
    <row r="100" spans="1:12" ht="38.450000000000003">
      <c r="A100" s="14">
        <v>118</v>
      </c>
      <c r="B100" s="26" t="s">
        <v>2178</v>
      </c>
      <c r="C100" s="14" t="s">
        <v>1803</v>
      </c>
      <c r="D100" s="32" t="s">
        <v>2169</v>
      </c>
      <c r="E100" s="16" t="s">
        <v>2176</v>
      </c>
      <c r="F100" s="34" t="s">
        <v>2177</v>
      </c>
      <c r="G100" s="14" t="s">
        <v>1808</v>
      </c>
      <c r="H100" s="17">
        <v>18603177870</v>
      </c>
      <c r="I100" s="17">
        <v>18603177870</v>
      </c>
      <c r="J100" s="17"/>
      <c r="K100" s="21">
        <f>VLOOKUP(D100,[1]营业厅信息!$C$2:$N$55,12,0)</f>
        <v>1</v>
      </c>
      <c r="L100" s="21" t="s">
        <v>1810</v>
      </c>
    </row>
    <row r="101" spans="1:12" ht="38.450000000000003">
      <c r="A101" s="14">
        <v>119</v>
      </c>
      <c r="B101" s="26" t="s">
        <v>2181</v>
      </c>
      <c r="C101" s="14" t="s">
        <v>1803</v>
      </c>
      <c r="D101" s="32" t="s">
        <v>2169</v>
      </c>
      <c r="E101" s="16" t="s">
        <v>2179</v>
      </c>
      <c r="F101" s="34" t="s">
        <v>2180</v>
      </c>
      <c r="G101" s="14" t="s">
        <v>1808</v>
      </c>
      <c r="H101" s="17">
        <v>18603174380</v>
      </c>
      <c r="I101" s="17">
        <v>18603174380</v>
      </c>
      <c r="J101" s="17"/>
      <c r="K101" s="21">
        <f>VLOOKUP(D101,[1]营业厅信息!$C$2:$N$55,12,0)</f>
        <v>1</v>
      </c>
      <c r="L101" s="21" t="s">
        <v>1810</v>
      </c>
    </row>
    <row r="102" spans="1:12" ht="38.450000000000003">
      <c r="A102" s="14">
        <v>120</v>
      </c>
      <c r="B102" s="26" t="s">
        <v>2184</v>
      </c>
      <c r="C102" s="14" t="s">
        <v>1803</v>
      </c>
      <c r="D102" s="32" t="s">
        <v>2169</v>
      </c>
      <c r="E102" s="16" t="s">
        <v>2182</v>
      </c>
      <c r="F102" s="34" t="s">
        <v>2183</v>
      </c>
      <c r="G102" s="34" t="s">
        <v>1808</v>
      </c>
      <c r="H102" s="17">
        <v>18631702012</v>
      </c>
      <c r="I102" s="17">
        <v>18631702012</v>
      </c>
      <c r="J102" s="17"/>
      <c r="K102" s="21">
        <f>VLOOKUP(D102,[1]营业厅信息!$C$2:$N$55,12,0)</f>
        <v>1</v>
      </c>
      <c r="L102" s="21" t="s">
        <v>1810</v>
      </c>
    </row>
    <row r="103" spans="1:12" ht="38.450000000000003">
      <c r="A103" s="14">
        <v>121</v>
      </c>
      <c r="B103" s="26" t="s">
        <v>2187</v>
      </c>
      <c r="C103" s="14" t="s">
        <v>1803</v>
      </c>
      <c r="D103" s="32" t="s">
        <v>2169</v>
      </c>
      <c r="E103" s="16" t="s">
        <v>2185</v>
      </c>
      <c r="F103" s="34" t="s">
        <v>2186</v>
      </c>
      <c r="G103" s="34" t="s">
        <v>1808</v>
      </c>
      <c r="H103" s="17">
        <v>18603174379</v>
      </c>
      <c r="I103" s="17">
        <v>18603174379</v>
      </c>
      <c r="J103" s="17"/>
      <c r="K103" s="21">
        <f>VLOOKUP(D103,[1]营业厅信息!$C$2:$N$55,12,0)</f>
        <v>1</v>
      </c>
      <c r="L103" s="21" t="s">
        <v>1810</v>
      </c>
    </row>
    <row r="104" spans="1:12" ht="38.450000000000003">
      <c r="A104" s="14">
        <v>122</v>
      </c>
      <c r="B104" s="18" t="s">
        <v>2190</v>
      </c>
      <c r="C104" s="14" t="s">
        <v>1803</v>
      </c>
      <c r="D104" s="32" t="s">
        <v>2169</v>
      </c>
      <c r="E104" s="16" t="s">
        <v>2188</v>
      </c>
      <c r="F104" s="17" t="s">
        <v>2189</v>
      </c>
      <c r="G104" s="34" t="s">
        <v>1808</v>
      </c>
      <c r="H104" s="17">
        <v>18603174386</v>
      </c>
      <c r="I104" s="17">
        <v>18603174386</v>
      </c>
      <c r="J104" s="17"/>
      <c r="K104" s="21">
        <f>VLOOKUP(D104,[1]营业厅信息!$C$2:$N$55,12,0)</f>
        <v>1</v>
      </c>
      <c r="L104" s="21" t="s">
        <v>1810</v>
      </c>
    </row>
    <row r="105" spans="1:12" ht="38.450000000000003">
      <c r="A105" s="14">
        <v>123</v>
      </c>
      <c r="B105" s="18" t="s">
        <v>2192</v>
      </c>
      <c r="C105" s="14" t="s">
        <v>1803</v>
      </c>
      <c r="D105" s="32" t="s">
        <v>2169</v>
      </c>
      <c r="E105" s="16"/>
      <c r="F105" s="17" t="s">
        <v>2191</v>
      </c>
      <c r="G105" s="34" t="s">
        <v>1808</v>
      </c>
      <c r="H105" s="17">
        <v>13230726216</v>
      </c>
      <c r="I105" s="17">
        <v>13230726216</v>
      </c>
      <c r="J105" s="17"/>
      <c r="K105" s="21">
        <f>VLOOKUP(D105,[1]营业厅信息!$C$2:$N$55,12,0)</f>
        <v>1</v>
      </c>
      <c r="L105" s="21" t="s">
        <v>1810</v>
      </c>
    </row>
    <row r="106" spans="1:12" ht="38.450000000000003">
      <c r="A106" s="14">
        <v>124</v>
      </c>
      <c r="B106" s="18" t="s">
        <v>2194</v>
      </c>
      <c r="C106" s="14" t="s">
        <v>1803</v>
      </c>
      <c r="D106" s="32" t="s">
        <v>2169</v>
      </c>
      <c r="E106" s="16"/>
      <c r="F106" s="17" t="s">
        <v>2193</v>
      </c>
      <c r="G106" s="34" t="s">
        <v>1808</v>
      </c>
      <c r="H106" s="17">
        <v>18631708600</v>
      </c>
      <c r="I106" s="17">
        <v>18631708600</v>
      </c>
      <c r="J106" s="17"/>
      <c r="K106" s="21">
        <f>VLOOKUP(D106,[1]营业厅信息!$C$2:$N$55,12,0)</f>
        <v>1</v>
      </c>
      <c r="L106" s="21" t="s">
        <v>1810</v>
      </c>
    </row>
    <row r="107" spans="1:12" ht="38.450000000000003">
      <c r="A107" s="14">
        <v>125</v>
      </c>
      <c r="B107" s="18" t="s">
        <v>2196</v>
      </c>
      <c r="C107" s="14" t="s">
        <v>1803</v>
      </c>
      <c r="D107" s="32" t="s">
        <v>2169</v>
      </c>
      <c r="E107" s="16"/>
      <c r="F107" s="17" t="s">
        <v>2195</v>
      </c>
      <c r="G107" s="34" t="s">
        <v>1808</v>
      </c>
      <c r="H107" s="17">
        <v>15612707536</v>
      </c>
      <c r="I107" s="17">
        <v>15612707536</v>
      </c>
      <c r="J107" s="17"/>
      <c r="K107" s="21">
        <f>VLOOKUP(D107,[1]营业厅信息!$C$2:$N$55,12,0)</f>
        <v>1</v>
      </c>
      <c r="L107" s="21" t="s">
        <v>1810</v>
      </c>
    </row>
    <row r="108" spans="1:12" ht="38.450000000000003">
      <c r="A108" s="14">
        <v>126</v>
      </c>
      <c r="B108" s="18" t="s">
        <v>2199</v>
      </c>
      <c r="C108" s="14" t="s">
        <v>1803</v>
      </c>
      <c r="D108" s="32" t="s">
        <v>2169</v>
      </c>
      <c r="E108" s="16" t="s">
        <v>2197</v>
      </c>
      <c r="F108" s="17" t="s">
        <v>2198</v>
      </c>
      <c r="G108" s="34" t="s">
        <v>1808</v>
      </c>
      <c r="H108" s="17">
        <v>18603171960</v>
      </c>
      <c r="I108" s="17">
        <v>18603171960</v>
      </c>
      <c r="J108" s="17"/>
      <c r="K108" s="21">
        <f>VLOOKUP(D108,[1]营业厅信息!$C$2:$N$55,12,0)</f>
        <v>1</v>
      </c>
      <c r="L108" s="21" t="s">
        <v>1810</v>
      </c>
    </row>
    <row r="109" spans="1:12" ht="38.450000000000003">
      <c r="A109" s="14">
        <v>127</v>
      </c>
      <c r="B109" s="18" t="s">
        <v>2202</v>
      </c>
      <c r="C109" s="14" t="s">
        <v>1803</v>
      </c>
      <c r="D109" s="32" t="s">
        <v>2169</v>
      </c>
      <c r="E109" s="16" t="s">
        <v>2200</v>
      </c>
      <c r="F109" s="17" t="s">
        <v>2201</v>
      </c>
      <c r="G109" s="34" t="s">
        <v>1808</v>
      </c>
      <c r="H109" s="17">
        <v>18631725408</v>
      </c>
      <c r="I109" s="17">
        <v>18631725408</v>
      </c>
      <c r="J109" s="17"/>
      <c r="K109" s="21">
        <f>VLOOKUP(D109,[1]营业厅信息!$C$2:$N$55,12,0)</f>
        <v>1</v>
      </c>
      <c r="L109" s="21" t="s">
        <v>1810</v>
      </c>
    </row>
    <row r="110" spans="1:12" ht="38.450000000000003">
      <c r="A110" s="14">
        <v>128</v>
      </c>
      <c r="B110" s="18" t="s">
        <v>2205</v>
      </c>
      <c r="C110" s="14" t="s">
        <v>1803</v>
      </c>
      <c r="D110" s="32" t="s">
        <v>2169</v>
      </c>
      <c r="E110" s="16" t="s">
        <v>2203</v>
      </c>
      <c r="F110" s="17" t="s">
        <v>2204</v>
      </c>
      <c r="G110" s="17" t="s">
        <v>1973</v>
      </c>
      <c r="H110" s="17">
        <v>18631731722</v>
      </c>
      <c r="I110" s="17">
        <v>18631731722</v>
      </c>
      <c r="J110" s="17"/>
      <c r="K110" s="21">
        <f>VLOOKUP(D110,[1]营业厅信息!$C$2:$N$55,12,0)</f>
        <v>1</v>
      </c>
      <c r="L110" s="21" t="s">
        <v>1810</v>
      </c>
    </row>
    <row r="111" spans="1:12" ht="38.450000000000003">
      <c r="A111" s="14">
        <v>129</v>
      </c>
      <c r="B111" s="18" t="s">
        <v>2208</v>
      </c>
      <c r="C111" s="14" t="s">
        <v>1803</v>
      </c>
      <c r="D111" s="32" t="s">
        <v>2169</v>
      </c>
      <c r="E111" s="16" t="s">
        <v>2206</v>
      </c>
      <c r="F111" s="17" t="s">
        <v>2207</v>
      </c>
      <c r="G111" s="17" t="s">
        <v>1808</v>
      </c>
      <c r="H111" s="17">
        <v>18603174357</v>
      </c>
      <c r="I111" s="17" t="s">
        <v>2209</v>
      </c>
      <c r="J111" s="17"/>
      <c r="K111" s="21">
        <f>VLOOKUP(D111,[1]营业厅信息!$C$2:$N$55,12,0)</f>
        <v>1</v>
      </c>
      <c r="L111" s="21" t="s">
        <v>1810</v>
      </c>
    </row>
    <row r="112" spans="1:12" ht="38.450000000000003">
      <c r="A112" s="14">
        <v>130</v>
      </c>
      <c r="B112" s="18" t="s">
        <v>2211</v>
      </c>
      <c r="C112" s="14" t="s">
        <v>1803</v>
      </c>
      <c r="D112" s="32" t="s">
        <v>2169</v>
      </c>
      <c r="E112" s="16"/>
      <c r="F112" s="17" t="s">
        <v>2210</v>
      </c>
      <c r="G112" s="17" t="s">
        <v>1808</v>
      </c>
      <c r="H112" s="17">
        <v>13191990996</v>
      </c>
      <c r="I112" s="17" t="s">
        <v>2212</v>
      </c>
      <c r="J112" s="17"/>
      <c r="K112" s="21">
        <f>VLOOKUP(D112,[1]营业厅信息!$C$2:$N$55,12,0)</f>
        <v>1</v>
      </c>
      <c r="L112" s="21" t="s">
        <v>1810</v>
      </c>
    </row>
    <row r="113" spans="1:12" ht="38.450000000000003">
      <c r="A113" s="14">
        <v>131</v>
      </c>
      <c r="B113" s="18" t="s">
        <v>2215</v>
      </c>
      <c r="C113" s="14" t="s">
        <v>1803</v>
      </c>
      <c r="D113" s="32" t="s">
        <v>2169</v>
      </c>
      <c r="E113" s="16" t="s">
        <v>2213</v>
      </c>
      <c r="F113" s="17" t="s">
        <v>2214</v>
      </c>
      <c r="G113" s="17" t="s">
        <v>1808</v>
      </c>
      <c r="H113" s="17">
        <v>15630779021</v>
      </c>
      <c r="I113" s="17">
        <v>15630779021</v>
      </c>
      <c r="J113" s="17"/>
      <c r="K113" s="21">
        <f>VLOOKUP(D113,[1]营业厅信息!$C$2:$N$55,12,0)</f>
        <v>1</v>
      </c>
      <c r="L113" s="21" t="s">
        <v>1810</v>
      </c>
    </row>
    <row r="114" spans="1:12">
      <c r="A114" s="14">
        <v>132</v>
      </c>
      <c r="B114" s="46" t="s">
        <v>2219</v>
      </c>
      <c r="C114" s="14" t="s">
        <v>1803</v>
      </c>
      <c r="D114" s="22" t="s">
        <v>2216</v>
      </c>
      <c r="E114" s="16" t="s">
        <v>2217</v>
      </c>
      <c r="F114" s="46" t="s">
        <v>2218</v>
      </c>
      <c r="G114" s="19" t="s">
        <v>1856</v>
      </c>
      <c r="H114" s="20">
        <v>18631717352</v>
      </c>
      <c r="I114" s="17" t="s">
        <v>2220</v>
      </c>
      <c r="J114" s="17"/>
      <c r="K114" s="21">
        <f>VLOOKUP(D114,[1]营业厅信息!$C$2:$N$55,12,0)</f>
        <v>1</v>
      </c>
      <c r="L114" s="21" t="s">
        <v>1810</v>
      </c>
    </row>
    <row r="115" spans="1:12">
      <c r="A115" s="14">
        <v>133</v>
      </c>
      <c r="B115" s="46" t="s">
        <v>2223</v>
      </c>
      <c r="C115" s="14" t="s">
        <v>1803</v>
      </c>
      <c r="D115" s="22" t="s">
        <v>2216</v>
      </c>
      <c r="E115" s="16" t="s">
        <v>2221</v>
      </c>
      <c r="F115" s="46" t="s">
        <v>2222</v>
      </c>
      <c r="G115" s="19" t="s">
        <v>1856</v>
      </c>
      <c r="H115" s="20">
        <v>18631798235</v>
      </c>
      <c r="I115" s="20" t="s">
        <v>2224</v>
      </c>
      <c r="J115" s="17"/>
      <c r="K115" s="21">
        <f>VLOOKUP(D115,[1]营业厅信息!$C$2:$N$55,12,0)</f>
        <v>1</v>
      </c>
      <c r="L115" s="21" t="s">
        <v>1810</v>
      </c>
    </row>
    <row r="116" spans="1:12">
      <c r="A116" s="14">
        <v>134</v>
      </c>
      <c r="B116" s="46" t="s">
        <v>2226</v>
      </c>
      <c r="C116" s="14" t="s">
        <v>1803</v>
      </c>
      <c r="D116" s="22" t="s">
        <v>2216</v>
      </c>
      <c r="E116" s="16"/>
      <c r="F116" s="46" t="s">
        <v>2225</v>
      </c>
      <c r="G116" s="19" t="s">
        <v>1856</v>
      </c>
      <c r="H116" s="20">
        <v>15531790855</v>
      </c>
      <c r="I116" s="17" t="s">
        <v>2227</v>
      </c>
      <c r="J116" s="17"/>
      <c r="K116" s="21">
        <f>VLOOKUP(D116,[1]营业厅信息!$C$2:$N$55,12,0)</f>
        <v>1</v>
      </c>
      <c r="L116" s="21" t="s">
        <v>1810</v>
      </c>
    </row>
    <row r="117" spans="1:12">
      <c r="A117" s="14">
        <v>135</v>
      </c>
      <c r="B117" s="46" t="s">
        <v>2230</v>
      </c>
      <c r="C117" s="14" t="s">
        <v>1803</v>
      </c>
      <c r="D117" s="22" t="s">
        <v>2216</v>
      </c>
      <c r="E117" s="16" t="s">
        <v>2228</v>
      </c>
      <c r="F117" s="46" t="s">
        <v>2229</v>
      </c>
      <c r="G117" s="19" t="s">
        <v>1856</v>
      </c>
      <c r="H117" s="20">
        <v>18603174391</v>
      </c>
      <c r="I117" s="20" t="s">
        <v>2231</v>
      </c>
      <c r="J117" s="17"/>
      <c r="K117" s="21">
        <f>VLOOKUP(D117,[1]营业厅信息!$C$2:$N$55,12,0)</f>
        <v>1</v>
      </c>
      <c r="L117" s="21" t="s">
        <v>1810</v>
      </c>
    </row>
    <row r="118" spans="1:12" ht="38.450000000000003">
      <c r="A118" s="14">
        <v>136</v>
      </c>
      <c r="B118" s="44" t="s">
        <v>2235</v>
      </c>
      <c r="C118" s="14" t="s">
        <v>1803</v>
      </c>
      <c r="D118" s="32" t="s">
        <v>2232</v>
      </c>
      <c r="E118" s="16" t="s">
        <v>2233</v>
      </c>
      <c r="F118" s="31" t="s">
        <v>2234</v>
      </c>
      <c r="G118" s="14" t="s">
        <v>1840</v>
      </c>
      <c r="H118" s="31">
        <v>18631765132</v>
      </c>
      <c r="I118" s="38" t="s">
        <v>2236</v>
      </c>
      <c r="J118" s="17"/>
      <c r="K118" s="21">
        <f>VLOOKUP(D118,[1]营业厅信息!$C$2:$N$55,12,0)</f>
        <v>1</v>
      </c>
      <c r="L118" s="21" t="s">
        <v>1810</v>
      </c>
    </row>
    <row r="119" spans="1:12" ht="38.450000000000003">
      <c r="A119" s="14">
        <v>137</v>
      </c>
      <c r="B119" s="40" t="s">
        <v>2239</v>
      </c>
      <c r="C119" s="14" t="s">
        <v>1803</v>
      </c>
      <c r="D119" s="32" t="s">
        <v>2232</v>
      </c>
      <c r="E119" s="16" t="s">
        <v>2237</v>
      </c>
      <c r="F119" s="31" t="s">
        <v>2238</v>
      </c>
      <c r="G119" s="17" t="s">
        <v>1808</v>
      </c>
      <c r="H119" s="31">
        <v>18631727954</v>
      </c>
      <c r="I119" s="17">
        <v>991611328</v>
      </c>
      <c r="J119" s="17"/>
      <c r="K119" s="21">
        <f>VLOOKUP(D119,[1]营业厅信息!$C$2:$N$55,12,0)</f>
        <v>1</v>
      </c>
      <c r="L119" s="21" t="s">
        <v>1810</v>
      </c>
    </row>
    <row r="120" spans="1:12" ht="38.450000000000003">
      <c r="A120" s="14">
        <v>138</v>
      </c>
      <c r="B120" s="40" t="s">
        <v>2242</v>
      </c>
      <c r="C120" s="14" t="s">
        <v>1803</v>
      </c>
      <c r="D120" s="32" t="s">
        <v>2232</v>
      </c>
      <c r="E120" s="16" t="s">
        <v>2240</v>
      </c>
      <c r="F120" s="31" t="s">
        <v>2241</v>
      </c>
      <c r="G120" s="34" t="s">
        <v>1840</v>
      </c>
      <c r="H120" s="31">
        <v>18603173402</v>
      </c>
      <c r="I120" s="17">
        <v>459071955</v>
      </c>
      <c r="J120" s="17"/>
      <c r="K120" s="21">
        <f>VLOOKUP(D120,[1]营业厅信息!$C$2:$N$55,12,0)</f>
        <v>1</v>
      </c>
      <c r="L120" s="21" t="s">
        <v>1810</v>
      </c>
    </row>
    <row r="121" spans="1:12" ht="38.450000000000003">
      <c r="A121" s="14">
        <v>139</v>
      </c>
      <c r="B121" s="44" t="s">
        <v>2245</v>
      </c>
      <c r="C121" s="14" t="s">
        <v>1803</v>
      </c>
      <c r="D121" s="32" t="s">
        <v>2232</v>
      </c>
      <c r="E121" s="16" t="s">
        <v>2243</v>
      </c>
      <c r="F121" s="31" t="s">
        <v>2244</v>
      </c>
      <c r="G121" s="34" t="s">
        <v>2022</v>
      </c>
      <c r="H121" s="31">
        <v>18632765209</v>
      </c>
      <c r="I121" s="17" t="s">
        <v>2246</v>
      </c>
      <c r="J121" s="17"/>
      <c r="K121" s="21">
        <f>VLOOKUP(D121,[1]营业厅信息!$C$2:$N$55,12,0)</f>
        <v>1</v>
      </c>
      <c r="L121" s="21" t="s">
        <v>1810</v>
      </c>
    </row>
    <row r="122" spans="1:12" ht="38.450000000000003">
      <c r="A122" s="14">
        <v>140</v>
      </c>
      <c r="B122" s="44" t="s">
        <v>2248</v>
      </c>
      <c r="C122" s="14" t="s">
        <v>1803</v>
      </c>
      <c r="D122" s="32" t="s">
        <v>2232</v>
      </c>
      <c r="E122" s="16"/>
      <c r="F122" s="31" t="s">
        <v>2247</v>
      </c>
      <c r="G122" s="34" t="s">
        <v>1840</v>
      </c>
      <c r="H122" s="31">
        <v>13084520111</v>
      </c>
      <c r="I122" s="17">
        <v>15231731558</v>
      </c>
      <c r="J122" s="17"/>
      <c r="K122" s="21">
        <f>VLOOKUP(D122,[1]营业厅信息!$C$2:$N$55,12,0)</f>
        <v>1</v>
      </c>
      <c r="L122" s="21" t="s">
        <v>1810</v>
      </c>
    </row>
    <row r="123" spans="1:12" ht="38.450000000000003">
      <c r="A123" s="14">
        <v>141</v>
      </c>
      <c r="B123" s="40" t="s">
        <v>2251</v>
      </c>
      <c r="C123" s="14" t="s">
        <v>1803</v>
      </c>
      <c r="D123" s="32" t="s">
        <v>2232</v>
      </c>
      <c r="E123" s="16" t="s">
        <v>2249</v>
      </c>
      <c r="F123" s="31" t="s">
        <v>2250</v>
      </c>
      <c r="G123" s="34" t="s">
        <v>1840</v>
      </c>
      <c r="H123" s="31">
        <v>18632725556</v>
      </c>
      <c r="I123" s="17">
        <v>18632725556</v>
      </c>
      <c r="J123" s="17"/>
      <c r="K123" s="21">
        <f>VLOOKUP(D123,[1]营业厅信息!$C$2:$N$55,12,0)</f>
        <v>1</v>
      </c>
      <c r="L123" s="21" t="s">
        <v>1810</v>
      </c>
    </row>
    <row r="124" spans="1:12" ht="38.450000000000003">
      <c r="A124" s="14">
        <v>142</v>
      </c>
      <c r="B124" s="40" t="s">
        <v>2254</v>
      </c>
      <c r="C124" s="14" t="s">
        <v>1803</v>
      </c>
      <c r="D124" s="32" t="s">
        <v>2232</v>
      </c>
      <c r="E124" s="16" t="s">
        <v>2252</v>
      </c>
      <c r="F124" s="31" t="s">
        <v>2253</v>
      </c>
      <c r="G124" s="17" t="s">
        <v>1808</v>
      </c>
      <c r="H124" s="31">
        <v>18632787571</v>
      </c>
      <c r="I124" s="17" t="s">
        <v>2255</v>
      </c>
      <c r="J124" s="17"/>
      <c r="K124" s="21">
        <f>VLOOKUP(D124,[1]营业厅信息!$C$2:$N$55,12,0)</f>
        <v>1</v>
      </c>
      <c r="L124" s="21" t="s">
        <v>1810</v>
      </c>
    </row>
    <row r="125" spans="1:12" ht="38.450000000000003">
      <c r="A125" s="14">
        <v>143</v>
      </c>
      <c r="B125" s="47" t="s">
        <v>2258</v>
      </c>
      <c r="C125" s="14" t="s">
        <v>1803</v>
      </c>
      <c r="D125" s="32" t="s">
        <v>2232</v>
      </c>
      <c r="E125" s="16" t="s">
        <v>2256</v>
      </c>
      <c r="F125" s="31" t="s">
        <v>2257</v>
      </c>
      <c r="G125" s="17" t="s">
        <v>1808</v>
      </c>
      <c r="H125" s="31">
        <v>18603172498</v>
      </c>
      <c r="I125" s="17" t="s">
        <v>2259</v>
      </c>
      <c r="J125" s="17"/>
      <c r="K125" s="21">
        <f>VLOOKUP(D125,[1]营业厅信息!$C$2:$N$55,12,0)</f>
        <v>1</v>
      </c>
      <c r="L125" s="21" t="s">
        <v>1810</v>
      </c>
    </row>
    <row r="126" spans="1:12" ht="38.450000000000003">
      <c r="A126" s="14">
        <v>144</v>
      </c>
      <c r="B126" s="44" t="s">
        <v>2261</v>
      </c>
      <c r="C126" s="14" t="s">
        <v>1803</v>
      </c>
      <c r="D126" s="32" t="s">
        <v>2232</v>
      </c>
      <c r="E126" s="16"/>
      <c r="F126" s="31" t="s">
        <v>2260</v>
      </c>
      <c r="G126" s="34" t="s">
        <v>1840</v>
      </c>
      <c r="H126" s="31">
        <v>15531781187</v>
      </c>
      <c r="I126" s="17" t="s">
        <v>2262</v>
      </c>
      <c r="J126" s="17"/>
      <c r="K126" s="21">
        <f>VLOOKUP(D126,[1]营业厅信息!$C$2:$N$55,12,0)</f>
        <v>1</v>
      </c>
      <c r="L126" s="21" t="s">
        <v>1810</v>
      </c>
    </row>
    <row r="127" spans="1:12" ht="38.450000000000003">
      <c r="A127" s="14">
        <v>145</v>
      </c>
      <c r="B127" s="40" t="s">
        <v>2265</v>
      </c>
      <c r="C127" s="14" t="s">
        <v>1803</v>
      </c>
      <c r="D127" s="32" t="s">
        <v>2232</v>
      </c>
      <c r="E127" s="16" t="s">
        <v>2263</v>
      </c>
      <c r="F127" s="48" t="s">
        <v>2264</v>
      </c>
      <c r="G127" s="34" t="s">
        <v>1910</v>
      </c>
      <c r="H127" s="31">
        <v>18603174354</v>
      </c>
      <c r="I127" s="17">
        <v>18603174354</v>
      </c>
      <c r="J127" s="17"/>
      <c r="K127" s="21">
        <f>VLOOKUP(D127,[1]营业厅信息!$C$2:$N$55,12,0)</f>
        <v>1</v>
      </c>
      <c r="L127" s="21" t="s">
        <v>1810</v>
      </c>
    </row>
    <row r="128" spans="1:12" ht="38.450000000000003">
      <c r="A128" s="14">
        <v>146</v>
      </c>
      <c r="B128" s="44" t="s">
        <v>2267</v>
      </c>
      <c r="C128" s="14" t="s">
        <v>1803</v>
      </c>
      <c r="D128" s="32" t="s">
        <v>2232</v>
      </c>
      <c r="E128" s="16"/>
      <c r="F128" s="31" t="s">
        <v>2266</v>
      </c>
      <c r="G128" s="34" t="s">
        <v>1840</v>
      </c>
      <c r="H128" s="31">
        <v>13131732929</v>
      </c>
      <c r="I128" s="17" t="s">
        <v>2268</v>
      </c>
      <c r="J128" s="17"/>
      <c r="K128" s="21">
        <f>VLOOKUP(D128,[1]营业厅信息!$C$2:$N$55,12,0)</f>
        <v>1</v>
      </c>
      <c r="L128" s="21" t="s">
        <v>1810</v>
      </c>
    </row>
    <row r="129" spans="1:12" ht="38.450000000000003">
      <c r="A129" s="14">
        <v>147</v>
      </c>
      <c r="B129" s="40" t="s">
        <v>2270</v>
      </c>
      <c r="C129" s="14" t="s">
        <v>1803</v>
      </c>
      <c r="D129" s="32" t="s">
        <v>2232</v>
      </c>
      <c r="E129" s="16"/>
      <c r="F129" s="31" t="s">
        <v>2269</v>
      </c>
      <c r="G129" s="34" t="s">
        <v>1840</v>
      </c>
      <c r="H129" s="31">
        <v>15532745000</v>
      </c>
      <c r="I129" s="17">
        <v>466170701</v>
      </c>
      <c r="J129" s="17"/>
      <c r="K129" s="21">
        <f>VLOOKUP(D129,[1]营业厅信息!$C$2:$N$55,12,0)</f>
        <v>1</v>
      </c>
      <c r="L129" s="21" t="s">
        <v>1810</v>
      </c>
    </row>
    <row r="130" spans="1:12" ht="38.450000000000003">
      <c r="A130" s="14">
        <v>148</v>
      </c>
      <c r="B130" s="44" t="s">
        <v>2272</v>
      </c>
      <c r="C130" s="14" t="s">
        <v>1803</v>
      </c>
      <c r="D130" s="32" t="s">
        <v>2232</v>
      </c>
      <c r="E130" s="16"/>
      <c r="F130" s="31" t="s">
        <v>2271</v>
      </c>
      <c r="G130" s="17" t="s">
        <v>1808</v>
      </c>
      <c r="H130" s="31">
        <v>18633727456</v>
      </c>
      <c r="I130" s="17" t="s">
        <v>2273</v>
      </c>
      <c r="J130" s="17"/>
      <c r="K130" s="21">
        <f>VLOOKUP(D130,[1]营业厅信息!$C$2:$N$55,12,0)</f>
        <v>1</v>
      </c>
      <c r="L130" s="21" t="s">
        <v>1810</v>
      </c>
    </row>
    <row r="131" spans="1:12" ht="38.450000000000003">
      <c r="A131" s="14">
        <v>149</v>
      </c>
      <c r="B131" s="44" t="s">
        <v>2276</v>
      </c>
      <c r="C131" s="14" t="s">
        <v>1803</v>
      </c>
      <c r="D131" s="32" t="s">
        <v>2232</v>
      </c>
      <c r="E131" s="16" t="s">
        <v>2274</v>
      </c>
      <c r="F131" s="31" t="s">
        <v>2275</v>
      </c>
      <c r="G131" s="34" t="s">
        <v>1910</v>
      </c>
      <c r="H131" s="31">
        <v>18632717972</v>
      </c>
      <c r="I131" s="17">
        <v>18632717972</v>
      </c>
      <c r="J131" s="17"/>
      <c r="K131" s="21">
        <f>VLOOKUP(D131,[1]营业厅信息!$C$2:$N$55,12,0)</f>
        <v>1</v>
      </c>
      <c r="L131" s="21" t="s">
        <v>1810</v>
      </c>
    </row>
    <row r="132" spans="1:12" ht="38.450000000000003">
      <c r="A132" s="14">
        <v>150</v>
      </c>
      <c r="B132" s="40" t="s">
        <v>2279</v>
      </c>
      <c r="C132" s="14" t="s">
        <v>1803</v>
      </c>
      <c r="D132" s="32" t="s">
        <v>2232</v>
      </c>
      <c r="E132" s="16" t="s">
        <v>2277</v>
      </c>
      <c r="F132" s="31" t="s">
        <v>2278</v>
      </c>
      <c r="G132" s="34" t="s">
        <v>1910</v>
      </c>
      <c r="H132" s="31">
        <v>18603170741</v>
      </c>
      <c r="I132" s="17" t="s">
        <v>2280</v>
      </c>
      <c r="J132" s="17"/>
      <c r="K132" s="21">
        <f>VLOOKUP(D132,[1]营业厅信息!$C$2:$N$55,12,0)</f>
        <v>1</v>
      </c>
      <c r="L132" s="21" t="s">
        <v>1810</v>
      </c>
    </row>
    <row r="133" spans="1:12" ht="38.450000000000003">
      <c r="A133" s="14">
        <v>151</v>
      </c>
      <c r="B133" s="40" t="s">
        <v>2283</v>
      </c>
      <c r="C133" s="14" t="s">
        <v>1803</v>
      </c>
      <c r="D133" s="32" t="s">
        <v>2232</v>
      </c>
      <c r="E133" s="16" t="s">
        <v>2281</v>
      </c>
      <c r="F133" s="48" t="s">
        <v>2282</v>
      </c>
      <c r="G133" s="14" t="s">
        <v>2022</v>
      </c>
      <c r="H133" s="31">
        <v>18631736664</v>
      </c>
      <c r="I133" s="25" t="s">
        <v>2284</v>
      </c>
      <c r="J133" s="17"/>
      <c r="K133" s="21">
        <f>VLOOKUP(D133,[1]营业厅信息!$C$2:$N$55,12,0)</f>
        <v>1</v>
      </c>
      <c r="L133" s="21" t="s">
        <v>1810</v>
      </c>
    </row>
    <row r="134" spans="1:12" ht="38.450000000000003">
      <c r="A134" s="14">
        <v>152</v>
      </c>
      <c r="B134" s="44" t="s">
        <v>2287</v>
      </c>
      <c r="C134" s="14" t="s">
        <v>1803</v>
      </c>
      <c r="D134" s="32" t="s">
        <v>2232</v>
      </c>
      <c r="E134" s="16" t="s">
        <v>2285</v>
      </c>
      <c r="F134" s="48" t="s">
        <v>2286</v>
      </c>
      <c r="G134" s="17" t="s">
        <v>1808</v>
      </c>
      <c r="H134" s="31">
        <v>18603174415</v>
      </c>
      <c r="I134" s="34" t="s">
        <v>2288</v>
      </c>
      <c r="J134" s="17"/>
      <c r="K134" s="21">
        <f>VLOOKUP(D134,[1]营业厅信息!$C$2:$N$55,12,0)</f>
        <v>1</v>
      </c>
      <c r="L134" s="21" t="s">
        <v>1810</v>
      </c>
    </row>
    <row r="135" spans="1:12" ht="38.450000000000003">
      <c r="A135" s="14">
        <v>153</v>
      </c>
      <c r="B135" s="44" t="s">
        <v>2291</v>
      </c>
      <c r="C135" s="14" t="s">
        <v>1803</v>
      </c>
      <c r="D135" s="32" t="s">
        <v>2232</v>
      </c>
      <c r="E135" s="16" t="s">
        <v>2289</v>
      </c>
      <c r="F135" s="48" t="s">
        <v>2290</v>
      </c>
      <c r="G135" s="17" t="s">
        <v>1808</v>
      </c>
      <c r="H135" s="31">
        <v>18603170078</v>
      </c>
      <c r="I135" s="17">
        <v>649726006</v>
      </c>
      <c r="J135" s="17"/>
      <c r="K135" s="21">
        <f>VLOOKUP(D135,[1]营业厅信息!$C$2:$N$55,12,0)</f>
        <v>1</v>
      </c>
      <c r="L135" s="21" t="s">
        <v>1810</v>
      </c>
    </row>
    <row r="136" spans="1:12" ht="38.450000000000003">
      <c r="A136" s="14">
        <v>154</v>
      </c>
      <c r="B136" s="44" t="s">
        <v>2293</v>
      </c>
      <c r="C136" s="14" t="s">
        <v>1803</v>
      </c>
      <c r="D136" s="32" t="s">
        <v>2232</v>
      </c>
      <c r="E136" s="16"/>
      <c r="F136" s="48" t="s">
        <v>2292</v>
      </c>
      <c r="G136" s="34" t="s">
        <v>1840</v>
      </c>
      <c r="H136" s="31">
        <v>18631782128</v>
      </c>
      <c r="I136" s="17">
        <v>56637200</v>
      </c>
      <c r="J136" s="17"/>
      <c r="K136" s="21">
        <f>VLOOKUP(D136,[1]营业厅信息!$C$2:$N$55,12,0)</f>
        <v>1</v>
      </c>
      <c r="L136" s="21" t="s">
        <v>1810</v>
      </c>
    </row>
    <row r="137" spans="1:12" ht="38.450000000000003">
      <c r="A137" s="14">
        <v>155</v>
      </c>
      <c r="B137" s="40" t="s">
        <v>2296</v>
      </c>
      <c r="C137" s="14" t="s">
        <v>1803</v>
      </c>
      <c r="D137" s="32" t="s">
        <v>2232</v>
      </c>
      <c r="E137" s="16" t="s">
        <v>2294</v>
      </c>
      <c r="F137" s="48" t="s">
        <v>2295</v>
      </c>
      <c r="G137" s="34" t="s">
        <v>1840</v>
      </c>
      <c r="H137" s="31">
        <v>18603174395</v>
      </c>
      <c r="I137" s="17">
        <v>18603174395</v>
      </c>
      <c r="J137" s="17"/>
      <c r="K137" s="21">
        <f>VLOOKUP(D137,[1]营业厅信息!$C$2:$N$55,12,0)</f>
        <v>1</v>
      </c>
      <c r="L137" s="21" t="s">
        <v>1810</v>
      </c>
    </row>
    <row r="138" spans="1:12" ht="38.450000000000003">
      <c r="A138" s="14">
        <v>156</v>
      </c>
      <c r="B138" s="18" t="s">
        <v>2298</v>
      </c>
      <c r="C138" s="14" t="s">
        <v>1803</v>
      </c>
      <c r="D138" s="32" t="s">
        <v>2232</v>
      </c>
      <c r="E138" s="16"/>
      <c r="F138" s="17" t="s">
        <v>2297</v>
      </c>
      <c r="G138" s="34" t="s">
        <v>1910</v>
      </c>
      <c r="H138" s="17">
        <v>15613706669</v>
      </c>
      <c r="I138" s="17">
        <v>799858812</v>
      </c>
      <c r="J138" s="17"/>
      <c r="K138" s="21">
        <f>VLOOKUP(D138,[1]营业厅信息!$C$2:$N$55,12,0)</f>
        <v>1</v>
      </c>
      <c r="L138" s="21" t="s">
        <v>1810</v>
      </c>
    </row>
    <row r="139" spans="1:12">
      <c r="A139" s="14">
        <v>157</v>
      </c>
      <c r="B139" s="46" t="s">
        <v>2302</v>
      </c>
      <c r="C139" s="14" t="s">
        <v>1803</v>
      </c>
      <c r="D139" s="45" t="s">
        <v>2299</v>
      </c>
      <c r="E139" s="16" t="s">
        <v>2300</v>
      </c>
      <c r="F139" s="49" t="s">
        <v>2301</v>
      </c>
      <c r="G139" s="19" t="s">
        <v>1856</v>
      </c>
      <c r="H139" s="20">
        <v>18603174592</v>
      </c>
      <c r="I139" s="20">
        <v>18603174592</v>
      </c>
      <c r="J139" s="17"/>
      <c r="K139" s="21">
        <f>VLOOKUP(D139,[1]营业厅信息!$C$2:$N$55,12,0)</f>
        <v>1</v>
      </c>
      <c r="L139" s="21" t="s">
        <v>1810</v>
      </c>
    </row>
    <row r="140" spans="1:12">
      <c r="A140" s="14">
        <v>158</v>
      </c>
      <c r="B140" s="46" t="s">
        <v>2304</v>
      </c>
      <c r="C140" s="14" t="s">
        <v>1803</v>
      </c>
      <c r="D140" s="45" t="s">
        <v>2299</v>
      </c>
      <c r="E140" s="16"/>
      <c r="F140" s="49" t="s">
        <v>2303</v>
      </c>
      <c r="G140" s="19" t="s">
        <v>1856</v>
      </c>
      <c r="H140" s="50">
        <v>15632712375</v>
      </c>
      <c r="I140" s="50" t="s">
        <v>2305</v>
      </c>
      <c r="J140" s="17"/>
      <c r="K140" s="21">
        <f>VLOOKUP(D140,[1]营业厅信息!$C$2:$N$55,12,0)</f>
        <v>1</v>
      </c>
      <c r="L140" s="21" t="s">
        <v>1810</v>
      </c>
    </row>
    <row r="141" spans="1:12">
      <c r="A141" s="14">
        <v>159</v>
      </c>
      <c r="B141" s="46" t="s">
        <v>2308</v>
      </c>
      <c r="C141" s="14" t="s">
        <v>1803</v>
      </c>
      <c r="D141" s="45" t="s">
        <v>2299</v>
      </c>
      <c r="E141" s="16" t="s">
        <v>2306</v>
      </c>
      <c r="F141" s="46" t="s">
        <v>2307</v>
      </c>
      <c r="G141" s="19" t="s">
        <v>1856</v>
      </c>
      <c r="H141" s="20">
        <v>15511786825</v>
      </c>
      <c r="I141" s="20">
        <v>15511786825</v>
      </c>
      <c r="J141" s="17"/>
      <c r="K141" s="21">
        <f>VLOOKUP(D141,[1]营业厅信息!$C$2:$N$55,12,0)</f>
        <v>1</v>
      </c>
      <c r="L141" s="21" t="s">
        <v>1810</v>
      </c>
    </row>
    <row r="142" spans="1:12">
      <c r="A142" s="14">
        <v>160</v>
      </c>
      <c r="B142" s="46" t="s">
        <v>2311</v>
      </c>
      <c r="C142" s="14" t="s">
        <v>1803</v>
      </c>
      <c r="D142" s="45" t="s">
        <v>2299</v>
      </c>
      <c r="E142" s="16" t="s">
        <v>2309</v>
      </c>
      <c r="F142" s="46" t="s">
        <v>2310</v>
      </c>
      <c r="G142" s="19" t="s">
        <v>1856</v>
      </c>
      <c r="H142" s="20">
        <v>15690121003</v>
      </c>
      <c r="I142" s="20">
        <v>15690121003</v>
      </c>
      <c r="J142" s="17"/>
      <c r="K142" s="21">
        <f>VLOOKUP(D142,[1]营业厅信息!$C$2:$N$55,12,0)</f>
        <v>1</v>
      </c>
      <c r="L142" s="21" t="s">
        <v>1810</v>
      </c>
    </row>
    <row r="143" spans="1:12">
      <c r="A143" s="14">
        <v>161</v>
      </c>
      <c r="B143" s="26" t="s">
        <v>2314</v>
      </c>
      <c r="C143" s="14" t="s">
        <v>1803</v>
      </c>
      <c r="D143" s="23" t="s">
        <v>2312</v>
      </c>
      <c r="E143" s="16"/>
      <c r="F143" s="34" t="s">
        <v>2313</v>
      </c>
      <c r="G143" s="34" t="s">
        <v>1840</v>
      </c>
      <c r="H143" s="17">
        <v>15633171661</v>
      </c>
      <c r="I143" s="17">
        <v>332735462</v>
      </c>
      <c r="J143" s="17"/>
      <c r="K143" s="21">
        <f>VLOOKUP(D143,[1]营业厅信息!$C$2:$N$55,12,0)</f>
        <v>1</v>
      </c>
      <c r="L143" s="21" t="s">
        <v>1810</v>
      </c>
    </row>
    <row r="144" spans="1:12">
      <c r="A144" s="14">
        <v>162</v>
      </c>
      <c r="B144" s="26" t="s">
        <v>2317</v>
      </c>
      <c r="C144" s="14" t="s">
        <v>1803</v>
      </c>
      <c r="D144" s="23" t="s">
        <v>2312</v>
      </c>
      <c r="E144" s="16" t="s">
        <v>2315</v>
      </c>
      <c r="F144" s="34" t="s">
        <v>2316</v>
      </c>
      <c r="G144" s="14" t="s">
        <v>1808</v>
      </c>
      <c r="H144" s="17">
        <v>15630779025</v>
      </c>
      <c r="I144" s="17">
        <v>15630779025</v>
      </c>
      <c r="J144" s="17"/>
      <c r="K144" s="21">
        <f>VLOOKUP(D144,[1]营业厅信息!$C$2:$N$55,12,0)</f>
        <v>1</v>
      </c>
      <c r="L144" s="21" t="s">
        <v>1810</v>
      </c>
    </row>
    <row r="145" spans="1:12">
      <c r="A145" s="14">
        <v>163</v>
      </c>
      <c r="B145" s="26" t="s">
        <v>2320</v>
      </c>
      <c r="C145" s="14" t="s">
        <v>1803</v>
      </c>
      <c r="D145" s="23" t="s">
        <v>2312</v>
      </c>
      <c r="E145" s="16" t="s">
        <v>2318</v>
      </c>
      <c r="F145" s="34" t="s">
        <v>2319</v>
      </c>
      <c r="G145" s="34" t="s">
        <v>1840</v>
      </c>
      <c r="H145" s="17">
        <v>18632719863</v>
      </c>
      <c r="I145" s="34" t="s">
        <v>2321</v>
      </c>
      <c r="J145" s="17"/>
      <c r="K145" s="21">
        <f>VLOOKUP(D145,[1]营业厅信息!$C$2:$N$55,12,0)</f>
        <v>1</v>
      </c>
      <c r="L145" s="21" t="s">
        <v>1810</v>
      </c>
    </row>
    <row r="146" spans="1:12">
      <c r="A146" s="14">
        <v>164</v>
      </c>
      <c r="B146" s="26" t="s">
        <v>2324</v>
      </c>
      <c r="C146" s="14" t="s">
        <v>1803</v>
      </c>
      <c r="D146" s="23" t="s">
        <v>2312</v>
      </c>
      <c r="E146" s="16" t="s">
        <v>2322</v>
      </c>
      <c r="F146" s="34" t="s">
        <v>2323</v>
      </c>
      <c r="G146" s="34" t="s">
        <v>1840</v>
      </c>
      <c r="H146" s="17">
        <v>18631738859</v>
      </c>
      <c r="I146" s="17">
        <v>18631738859</v>
      </c>
      <c r="J146" s="17"/>
      <c r="K146" s="21">
        <f>VLOOKUP(D146,[1]营业厅信息!$C$2:$N$55,12,0)</f>
        <v>1</v>
      </c>
      <c r="L146" s="21" t="s">
        <v>1810</v>
      </c>
    </row>
    <row r="147" spans="1:12">
      <c r="A147" s="14">
        <v>165</v>
      </c>
      <c r="B147" s="26" t="s">
        <v>2327</v>
      </c>
      <c r="C147" s="14" t="s">
        <v>1803</v>
      </c>
      <c r="D147" s="23" t="s">
        <v>2312</v>
      </c>
      <c r="E147" s="16" t="s">
        <v>2325</v>
      </c>
      <c r="F147" s="34" t="s">
        <v>2326</v>
      </c>
      <c r="G147" s="34" t="s">
        <v>2328</v>
      </c>
      <c r="H147" s="17">
        <v>18631771320</v>
      </c>
      <c r="I147" s="17">
        <v>18631771320</v>
      </c>
      <c r="J147" s="17"/>
      <c r="K147" s="21">
        <f>VLOOKUP(D147,[1]营业厅信息!$C$2:$N$55,12,0)</f>
        <v>1</v>
      </c>
      <c r="L147" s="21" t="s">
        <v>1810</v>
      </c>
    </row>
    <row r="148" spans="1:12">
      <c r="A148" s="14">
        <v>166</v>
      </c>
      <c r="B148" s="26" t="s">
        <v>2330</v>
      </c>
      <c r="C148" s="14" t="s">
        <v>1803</v>
      </c>
      <c r="D148" s="23" t="s">
        <v>2312</v>
      </c>
      <c r="E148" s="16"/>
      <c r="F148" s="34" t="s">
        <v>2329</v>
      </c>
      <c r="G148" s="34" t="s">
        <v>1840</v>
      </c>
      <c r="H148" s="17">
        <v>13343376823</v>
      </c>
      <c r="I148" s="17">
        <v>13343376823</v>
      </c>
      <c r="J148" s="17"/>
      <c r="K148" s="21">
        <f>VLOOKUP(D148,[1]营业厅信息!$C$2:$N$55,12,0)</f>
        <v>1</v>
      </c>
      <c r="L148" s="21" t="s">
        <v>1810</v>
      </c>
    </row>
    <row r="149" spans="1:12">
      <c r="A149" s="14">
        <v>167</v>
      </c>
      <c r="B149" s="26" t="s">
        <v>2333</v>
      </c>
      <c r="C149" s="14" t="s">
        <v>1803</v>
      </c>
      <c r="D149" s="23" t="s">
        <v>2312</v>
      </c>
      <c r="E149" s="16" t="s">
        <v>2331</v>
      </c>
      <c r="F149" s="34" t="s">
        <v>2332</v>
      </c>
      <c r="G149" s="34" t="s">
        <v>1844</v>
      </c>
      <c r="H149" s="17">
        <v>18631771302</v>
      </c>
      <c r="I149" s="34" t="s">
        <v>2334</v>
      </c>
      <c r="J149" s="17"/>
      <c r="K149" s="21">
        <f>VLOOKUP(D149,[1]营业厅信息!$C$2:$N$55,12,0)</f>
        <v>1</v>
      </c>
      <c r="L149" s="21" t="s">
        <v>1810</v>
      </c>
    </row>
    <row r="150" spans="1:12">
      <c r="A150" s="51">
        <v>168</v>
      </c>
      <c r="B150" s="55" t="s">
        <v>2338</v>
      </c>
      <c r="C150" s="14" t="s">
        <v>1803</v>
      </c>
      <c r="D150" s="52" t="s">
        <v>2335</v>
      </c>
      <c r="E150" s="53" t="s">
        <v>2336</v>
      </c>
      <c r="F150" s="54" t="s">
        <v>2337</v>
      </c>
      <c r="G150" s="51" t="s">
        <v>1808</v>
      </c>
      <c r="H150" s="56">
        <v>18632788851</v>
      </c>
      <c r="I150" s="56">
        <v>766351130</v>
      </c>
      <c r="J150" s="57"/>
      <c r="K150" s="58">
        <f>VLOOKUP(D150,[1]营业厅信息!$C$2:$N$55,12,0)</f>
        <v>1</v>
      </c>
      <c r="L150" s="58" t="s">
        <v>1810</v>
      </c>
    </row>
    <row r="151" spans="1:12">
      <c r="A151" s="51">
        <v>169</v>
      </c>
      <c r="B151" s="55" t="s">
        <v>2338</v>
      </c>
      <c r="C151" s="14" t="s">
        <v>1803</v>
      </c>
      <c r="D151" s="52" t="s">
        <v>2335</v>
      </c>
      <c r="E151" s="53" t="s">
        <v>2336</v>
      </c>
      <c r="F151" s="54" t="s">
        <v>2339</v>
      </c>
      <c r="G151" s="51" t="s">
        <v>1808</v>
      </c>
      <c r="H151" s="56">
        <v>18632788851</v>
      </c>
      <c r="I151" s="56">
        <v>766351130</v>
      </c>
      <c r="J151" s="57"/>
      <c r="K151" s="58">
        <f>VLOOKUP(D151,[1]营业厅信息!$C$2:$N$55,12,0)</f>
        <v>1</v>
      </c>
      <c r="L151" s="58" t="s">
        <v>1810</v>
      </c>
    </row>
    <row r="152" spans="1:12">
      <c r="A152" s="51">
        <v>170</v>
      </c>
      <c r="B152" s="55" t="s">
        <v>2338</v>
      </c>
      <c r="C152" s="14" t="s">
        <v>1803</v>
      </c>
      <c r="D152" s="52" t="s">
        <v>2335</v>
      </c>
      <c r="E152" s="53" t="s">
        <v>2336</v>
      </c>
      <c r="F152" s="54" t="s">
        <v>2337</v>
      </c>
      <c r="G152" s="51" t="s">
        <v>1808</v>
      </c>
      <c r="H152" s="56">
        <v>18632788851</v>
      </c>
      <c r="I152" s="56">
        <v>766351130</v>
      </c>
      <c r="J152" s="57"/>
      <c r="K152" s="58">
        <f>VLOOKUP(D152,[1]营业厅信息!$C$2:$N$55,12,0)</f>
        <v>1</v>
      </c>
      <c r="L152" s="58" t="s">
        <v>1810</v>
      </c>
    </row>
    <row r="153" spans="1:12">
      <c r="A153" s="51">
        <v>171</v>
      </c>
      <c r="B153" s="55" t="s">
        <v>2338</v>
      </c>
      <c r="C153" s="14" t="s">
        <v>1803</v>
      </c>
      <c r="D153" s="52" t="s">
        <v>2335</v>
      </c>
      <c r="E153" s="53" t="s">
        <v>2336</v>
      </c>
      <c r="F153" s="54" t="s">
        <v>2337</v>
      </c>
      <c r="G153" s="51" t="s">
        <v>1808</v>
      </c>
      <c r="H153" s="56">
        <v>18632788851</v>
      </c>
      <c r="I153" s="56">
        <v>766351130</v>
      </c>
      <c r="J153" s="57"/>
      <c r="K153" s="58">
        <f>VLOOKUP(D153,[1]营业厅信息!$C$2:$N$55,12,0)</f>
        <v>1</v>
      </c>
      <c r="L153" s="58" t="s">
        <v>1810</v>
      </c>
    </row>
    <row r="154" spans="1:12" ht="13.95">
      <c r="A154" s="14">
        <v>172</v>
      </c>
      <c r="B154" s="24" t="s">
        <v>2343</v>
      </c>
      <c r="C154" s="14" t="s">
        <v>1803</v>
      </c>
      <c r="D154" s="59" t="s">
        <v>2340</v>
      </c>
      <c r="E154" s="16" t="s">
        <v>2341</v>
      </c>
      <c r="F154" s="37" t="s">
        <v>2342</v>
      </c>
      <c r="G154" s="14" t="s">
        <v>1844</v>
      </c>
      <c r="H154" s="25">
        <v>18631729116</v>
      </c>
      <c r="I154" s="25" t="s">
        <v>2344</v>
      </c>
      <c r="J154" s="17"/>
      <c r="K154" s="21">
        <f>VLOOKUP(D154,[1]营业厅信息!$C$2:$N$55,12,0)</f>
        <v>1</v>
      </c>
      <c r="L154" s="21" t="s">
        <v>1810</v>
      </c>
    </row>
    <row r="155" spans="1:12" ht="13.95">
      <c r="A155" s="14">
        <v>173</v>
      </c>
      <c r="B155" s="60" t="s">
        <v>2347</v>
      </c>
      <c r="C155" s="14" t="s">
        <v>1803</v>
      </c>
      <c r="D155" s="59" t="s">
        <v>2340</v>
      </c>
      <c r="E155" s="16" t="s">
        <v>2345</v>
      </c>
      <c r="F155" s="37" t="s">
        <v>2346</v>
      </c>
      <c r="G155" s="14" t="s">
        <v>1840</v>
      </c>
      <c r="H155" s="61">
        <v>18631729118</v>
      </c>
      <c r="I155" s="38" t="s">
        <v>2348</v>
      </c>
      <c r="J155" s="17"/>
      <c r="K155" s="21">
        <f>VLOOKUP(D155,[1]营业厅信息!$C$2:$N$55,12,0)</f>
        <v>1</v>
      </c>
      <c r="L155" s="21" t="s">
        <v>1810</v>
      </c>
    </row>
    <row r="156" spans="1:12" ht="13.95">
      <c r="A156" s="14">
        <v>174</v>
      </c>
      <c r="B156" s="60" t="s">
        <v>2350</v>
      </c>
      <c r="C156" s="14" t="s">
        <v>1803</v>
      </c>
      <c r="D156" s="59" t="s">
        <v>2340</v>
      </c>
      <c r="E156" s="16"/>
      <c r="F156" s="24" t="s">
        <v>2349</v>
      </c>
      <c r="G156" s="14" t="s">
        <v>1844</v>
      </c>
      <c r="H156" s="61">
        <v>15630761255</v>
      </c>
      <c r="I156" s="25" t="s">
        <v>2351</v>
      </c>
      <c r="J156" s="17"/>
      <c r="K156" s="21">
        <f>VLOOKUP(D156,[1]营业厅信息!$C$2:$N$55,12,0)</f>
        <v>1</v>
      </c>
      <c r="L156" s="21" t="s">
        <v>1810</v>
      </c>
    </row>
    <row r="157" spans="1:12" ht="13.95">
      <c r="A157" s="14">
        <v>175</v>
      </c>
      <c r="B157" s="60" t="s">
        <v>2353</v>
      </c>
      <c r="C157" s="14" t="s">
        <v>1803</v>
      </c>
      <c r="D157" s="59" t="s">
        <v>2340</v>
      </c>
      <c r="E157" s="16"/>
      <c r="F157" s="24" t="s">
        <v>2352</v>
      </c>
      <c r="G157" s="14" t="s">
        <v>1840</v>
      </c>
      <c r="H157" s="61">
        <v>13102702668</v>
      </c>
      <c r="I157" s="61">
        <v>13102702668</v>
      </c>
      <c r="J157" s="17"/>
      <c r="K157" s="21">
        <f>VLOOKUP(D157,[1]营业厅信息!$C$2:$N$55,12,0)</f>
        <v>1</v>
      </c>
      <c r="L157" s="21" t="s">
        <v>1810</v>
      </c>
    </row>
    <row r="158" spans="1:12">
      <c r="A158" s="14">
        <v>176</v>
      </c>
      <c r="B158" s="26" t="s">
        <v>2357</v>
      </c>
      <c r="C158" s="14" t="s">
        <v>1803</v>
      </c>
      <c r="D158" s="23" t="s">
        <v>2354</v>
      </c>
      <c r="E158" s="16" t="s">
        <v>2355</v>
      </c>
      <c r="F158" s="24" t="s">
        <v>2356</v>
      </c>
      <c r="G158" s="14" t="s">
        <v>1840</v>
      </c>
      <c r="H158" s="25">
        <v>18631723615</v>
      </c>
      <c r="I158" s="17">
        <v>18631723615</v>
      </c>
      <c r="J158" s="17"/>
      <c r="K158" s="21">
        <f>VLOOKUP(D158,[1]营业厅信息!$C$2:$N$55,12,0)</f>
        <v>1</v>
      </c>
      <c r="L158" s="21" t="s">
        <v>1810</v>
      </c>
    </row>
    <row r="159" spans="1:12">
      <c r="A159" s="14">
        <v>177</v>
      </c>
      <c r="B159" s="26" t="s">
        <v>2360</v>
      </c>
      <c r="C159" s="14" t="s">
        <v>1803</v>
      </c>
      <c r="D159" s="23" t="s">
        <v>2354</v>
      </c>
      <c r="E159" s="16" t="s">
        <v>2358</v>
      </c>
      <c r="F159" s="24" t="s">
        <v>2359</v>
      </c>
      <c r="G159" s="14" t="s">
        <v>1840</v>
      </c>
      <c r="H159" s="25">
        <v>18631726501</v>
      </c>
      <c r="I159" s="17">
        <v>18631726501</v>
      </c>
      <c r="J159" s="17"/>
      <c r="K159" s="21">
        <f>VLOOKUP(D159,[1]营业厅信息!$C$2:$N$55,12,0)</f>
        <v>1</v>
      </c>
      <c r="L159" s="21" t="s">
        <v>1810</v>
      </c>
    </row>
    <row r="160" spans="1:12">
      <c r="A160" s="14">
        <v>178</v>
      </c>
      <c r="B160" s="26" t="s">
        <v>2362</v>
      </c>
      <c r="C160" s="14" t="s">
        <v>1803</v>
      </c>
      <c r="D160" s="23" t="s">
        <v>2354</v>
      </c>
      <c r="E160" s="16"/>
      <c r="F160" s="24" t="s">
        <v>2361</v>
      </c>
      <c r="G160" s="14" t="s">
        <v>1840</v>
      </c>
      <c r="H160" s="25">
        <v>18631718010</v>
      </c>
      <c r="I160" s="25">
        <v>271354536</v>
      </c>
      <c r="J160" s="17"/>
      <c r="K160" s="21">
        <f>VLOOKUP(D160,[1]营业厅信息!$C$2:$N$55,12,0)</f>
        <v>1</v>
      </c>
      <c r="L160" s="21" t="s">
        <v>1810</v>
      </c>
    </row>
    <row r="161" spans="1:12">
      <c r="A161" s="14">
        <v>179</v>
      </c>
      <c r="B161" s="26" t="s">
        <v>2364</v>
      </c>
      <c r="C161" s="14" t="s">
        <v>1803</v>
      </c>
      <c r="D161" s="23" t="s">
        <v>2354</v>
      </c>
      <c r="E161" s="16"/>
      <c r="F161" s="24" t="s">
        <v>2363</v>
      </c>
      <c r="G161" s="14" t="s">
        <v>1840</v>
      </c>
      <c r="H161" s="25">
        <v>18631722290</v>
      </c>
      <c r="I161" s="25">
        <v>18631722290</v>
      </c>
      <c r="J161" s="17"/>
      <c r="K161" s="21">
        <f>VLOOKUP(D161,[1]营业厅信息!$C$2:$N$55,12,0)</f>
        <v>1</v>
      </c>
      <c r="L161" s="21" t="s">
        <v>1810</v>
      </c>
    </row>
    <row r="162" spans="1:12" ht="38.450000000000003">
      <c r="A162" s="14">
        <v>180</v>
      </c>
      <c r="B162" s="64" t="s">
        <v>2368</v>
      </c>
      <c r="C162" s="14" t="s">
        <v>1803</v>
      </c>
      <c r="D162" s="62" t="s">
        <v>2365</v>
      </c>
      <c r="E162" s="16" t="s">
        <v>2366</v>
      </c>
      <c r="F162" s="63" t="s">
        <v>2367</v>
      </c>
      <c r="G162" s="65" t="s">
        <v>1808</v>
      </c>
      <c r="H162" s="33">
        <v>18631757243</v>
      </c>
      <c r="I162" s="34">
        <v>18631757243</v>
      </c>
      <c r="J162" s="21"/>
      <c r="K162" s="21">
        <f>VLOOKUP(D162,[1]营业厅信息!$C$2:$N$55,12,0)</f>
        <v>1</v>
      </c>
      <c r="L162" s="21" t="s">
        <v>1810</v>
      </c>
    </row>
    <row r="163" spans="1:12" ht="38.450000000000003">
      <c r="A163" s="14">
        <v>181</v>
      </c>
      <c r="B163" s="64" t="s">
        <v>2371</v>
      </c>
      <c r="C163" s="14" t="s">
        <v>1803</v>
      </c>
      <c r="D163" s="62" t="s">
        <v>2365</v>
      </c>
      <c r="E163" s="16" t="s">
        <v>2369</v>
      </c>
      <c r="F163" s="63" t="s">
        <v>2370</v>
      </c>
      <c r="G163" s="39" t="s">
        <v>1840</v>
      </c>
      <c r="H163" s="33">
        <v>18631776194</v>
      </c>
      <c r="I163" s="34" t="s">
        <v>2372</v>
      </c>
      <c r="J163" s="21"/>
      <c r="K163" s="21">
        <f>VLOOKUP(D163,[1]营业厅信息!$C$2:$N$55,12,0)</f>
        <v>1</v>
      </c>
      <c r="L163" s="21" t="s">
        <v>1810</v>
      </c>
    </row>
    <row r="164" spans="1:12" ht="38.450000000000003">
      <c r="A164" s="14">
        <v>182</v>
      </c>
      <c r="B164" s="64" t="s">
        <v>2375</v>
      </c>
      <c r="C164" s="14" t="s">
        <v>1803</v>
      </c>
      <c r="D164" s="62" t="s">
        <v>2365</v>
      </c>
      <c r="E164" s="16" t="s">
        <v>2373</v>
      </c>
      <c r="F164" s="63" t="s">
        <v>2374</v>
      </c>
      <c r="G164" s="39" t="s">
        <v>1840</v>
      </c>
      <c r="H164" s="33">
        <v>15632706102</v>
      </c>
      <c r="I164" s="34">
        <v>15632706102</v>
      </c>
      <c r="J164" s="21"/>
      <c r="K164" s="21">
        <f>VLOOKUP(D164,[1]营业厅信息!$C$2:$N$55,12,0)</f>
        <v>1</v>
      </c>
      <c r="L164" s="21" t="s">
        <v>1810</v>
      </c>
    </row>
    <row r="165" spans="1:12" ht="38.450000000000003">
      <c r="A165" s="14">
        <v>183</v>
      </c>
      <c r="B165" s="64" t="s">
        <v>2378</v>
      </c>
      <c r="C165" s="14" t="s">
        <v>1803</v>
      </c>
      <c r="D165" s="62" t="s">
        <v>2365</v>
      </c>
      <c r="E165" s="16" t="s">
        <v>2376</v>
      </c>
      <c r="F165" s="63" t="s">
        <v>2377</v>
      </c>
      <c r="G165" s="39" t="s">
        <v>1840</v>
      </c>
      <c r="H165" s="33">
        <v>15632706261</v>
      </c>
      <c r="I165" s="34" t="s">
        <v>2379</v>
      </c>
      <c r="J165" s="21"/>
      <c r="K165" s="21">
        <f>VLOOKUP(D165,[1]营业厅信息!$C$2:$N$55,12,0)</f>
        <v>1</v>
      </c>
      <c r="L165" s="21" t="s">
        <v>1810</v>
      </c>
    </row>
    <row r="166" spans="1:12" ht="38.450000000000003">
      <c r="A166" s="14">
        <v>184</v>
      </c>
      <c r="B166" s="64" t="s">
        <v>2382</v>
      </c>
      <c r="C166" s="14" t="s">
        <v>1803</v>
      </c>
      <c r="D166" s="62" t="s">
        <v>2365</v>
      </c>
      <c r="E166" s="16" t="s">
        <v>2380</v>
      </c>
      <c r="F166" s="63" t="s">
        <v>2381</v>
      </c>
      <c r="G166" s="39" t="s">
        <v>1840</v>
      </c>
      <c r="H166" s="33">
        <v>15632706107</v>
      </c>
      <c r="I166" s="34">
        <v>15632706107</v>
      </c>
      <c r="J166" s="21"/>
      <c r="K166" s="21">
        <f>VLOOKUP(D166,[1]营业厅信息!$C$2:$N$55,12,0)</f>
        <v>1</v>
      </c>
      <c r="L166" s="21" t="s">
        <v>1810</v>
      </c>
    </row>
    <row r="167" spans="1:12" ht="38.450000000000003">
      <c r="A167" s="14">
        <v>185</v>
      </c>
      <c r="B167" s="64" t="s">
        <v>2384</v>
      </c>
      <c r="C167" s="14" t="s">
        <v>1803</v>
      </c>
      <c r="D167" s="62" t="s">
        <v>2365</v>
      </c>
      <c r="E167" s="16"/>
      <c r="F167" s="63" t="s">
        <v>2383</v>
      </c>
      <c r="G167" s="39" t="s">
        <v>1840</v>
      </c>
      <c r="H167" s="33">
        <v>18631758500</v>
      </c>
      <c r="I167" s="34">
        <v>18631785800</v>
      </c>
      <c r="J167" s="21"/>
      <c r="K167" s="21">
        <f>VLOOKUP(D167,[1]营业厅信息!$C$2:$N$55,12,0)</f>
        <v>1</v>
      </c>
      <c r="L167" s="21" t="s">
        <v>1810</v>
      </c>
    </row>
    <row r="168" spans="1:12" ht="38.450000000000003">
      <c r="A168" s="14">
        <v>186</v>
      </c>
      <c r="B168" s="64" t="s">
        <v>2386</v>
      </c>
      <c r="C168" s="14" t="s">
        <v>1803</v>
      </c>
      <c r="D168" s="62" t="s">
        <v>2365</v>
      </c>
      <c r="E168" s="16" t="s">
        <v>2100</v>
      </c>
      <c r="F168" s="63" t="s">
        <v>2385</v>
      </c>
      <c r="G168" s="39" t="s">
        <v>2022</v>
      </c>
      <c r="H168" s="33">
        <v>15511706818</v>
      </c>
      <c r="I168" s="34">
        <v>15511706818</v>
      </c>
      <c r="J168" s="21"/>
      <c r="K168" s="21">
        <f>VLOOKUP(D168,[1]营业厅信息!$C$2:$N$55,12,0)</f>
        <v>1</v>
      </c>
      <c r="L168" s="21" t="s">
        <v>1810</v>
      </c>
    </row>
    <row r="169" spans="1:12" ht="38.450000000000003">
      <c r="A169" s="14">
        <v>187</v>
      </c>
      <c r="B169" s="64" t="s">
        <v>2389</v>
      </c>
      <c r="C169" s="14" t="s">
        <v>1803</v>
      </c>
      <c r="D169" s="62" t="s">
        <v>2365</v>
      </c>
      <c r="E169" s="16" t="s">
        <v>2387</v>
      </c>
      <c r="F169" s="66" t="s">
        <v>2388</v>
      </c>
      <c r="G169" s="39" t="s">
        <v>2328</v>
      </c>
      <c r="H169" s="34">
        <v>15632706103</v>
      </c>
      <c r="I169" s="34">
        <v>923661020</v>
      </c>
      <c r="J169" s="21"/>
      <c r="K169" s="21">
        <f>VLOOKUP(D169,[1]营业厅信息!$C$2:$N$55,12,0)</f>
        <v>1</v>
      </c>
      <c r="L169" s="21" t="s">
        <v>1810</v>
      </c>
    </row>
    <row r="170" spans="1:12" ht="38.450000000000003">
      <c r="A170" s="14">
        <v>188</v>
      </c>
      <c r="B170" s="64" t="s">
        <v>2392</v>
      </c>
      <c r="C170" s="14" t="s">
        <v>1803</v>
      </c>
      <c r="D170" s="62" t="s">
        <v>2365</v>
      </c>
      <c r="E170" s="16" t="s">
        <v>2390</v>
      </c>
      <c r="F170" s="66" t="s">
        <v>2391</v>
      </c>
      <c r="G170" s="39" t="s">
        <v>1840</v>
      </c>
      <c r="H170" s="25">
        <v>18631757054</v>
      </c>
      <c r="I170" s="34">
        <v>18631757054</v>
      </c>
      <c r="J170" s="21"/>
      <c r="K170" s="21">
        <f>VLOOKUP(D170,[1]营业厅信息!$C$2:$N$55,12,0)</f>
        <v>1</v>
      </c>
      <c r="L170" s="21" t="s">
        <v>1810</v>
      </c>
    </row>
    <row r="171" spans="1:12">
      <c r="A171" s="14">
        <v>189</v>
      </c>
      <c r="B171" s="306" t="s">
        <v>2395</v>
      </c>
      <c r="C171" s="14" t="s">
        <v>1803</v>
      </c>
      <c r="D171" s="67" t="s">
        <v>2393</v>
      </c>
      <c r="E171" s="16"/>
      <c r="F171" s="23" t="s">
        <v>2394</v>
      </c>
      <c r="G171" s="23" t="s">
        <v>1808</v>
      </c>
      <c r="H171" s="27">
        <v>18632708321</v>
      </c>
      <c r="I171" s="27">
        <v>18632708321</v>
      </c>
      <c r="J171" s="21"/>
      <c r="K171" s="21">
        <f>VLOOKUP(D171,[1]营业厅信息!$C$2:$N$55,12,0)</f>
        <v>1</v>
      </c>
      <c r="L171" s="21" t="s">
        <v>1810</v>
      </c>
    </row>
    <row r="172" spans="1:12">
      <c r="A172" s="14">
        <v>190</v>
      </c>
      <c r="B172" s="306" t="s">
        <v>2398</v>
      </c>
      <c r="C172" s="14" t="s">
        <v>1803</v>
      </c>
      <c r="D172" s="67" t="s">
        <v>2393</v>
      </c>
      <c r="E172" s="16" t="s">
        <v>2396</v>
      </c>
      <c r="F172" s="23" t="s">
        <v>2397</v>
      </c>
      <c r="G172" s="23" t="s">
        <v>1835</v>
      </c>
      <c r="H172" s="27">
        <v>18603174409</v>
      </c>
      <c r="I172" s="27">
        <v>18603174409</v>
      </c>
      <c r="J172" s="21"/>
      <c r="K172" s="21">
        <f>VLOOKUP(D172,[1]营业厅信息!$C$2:$N$55,12,0)</f>
        <v>1</v>
      </c>
      <c r="L172" s="21" t="s">
        <v>1810</v>
      </c>
    </row>
    <row r="173" spans="1:12">
      <c r="A173" s="68" t="s">
        <v>2399</v>
      </c>
      <c r="B173" s="69" t="s">
        <v>2403</v>
      </c>
      <c r="C173" s="68" t="s">
        <v>2400</v>
      </c>
      <c r="D173" s="69" t="s">
        <v>2401</v>
      </c>
      <c r="E173" s="68" t="s">
        <v>2402</v>
      </c>
      <c r="F173" s="69" t="s">
        <v>1762</v>
      </c>
      <c r="G173" s="68" t="s">
        <v>2404</v>
      </c>
      <c r="H173" s="68" t="s">
        <v>2405</v>
      </c>
      <c r="I173" s="69" t="s">
        <v>2406</v>
      </c>
      <c r="J173" s="68" t="s">
        <v>2407</v>
      </c>
      <c r="K173" s="70"/>
      <c r="L173" s="70"/>
    </row>
    <row r="174" spans="1:12">
      <c r="A174" s="68">
        <v>1</v>
      </c>
      <c r="B174" s="69" t="s">
        <v>2412</v>
      </c>
      <c r="C174" s="68" t="s">
        <v>2408</v>
      </c>
      <c r="D174" s="68" t="s">
        <v>2409</v>
      </c>
      <c r="E174" s="71" t="s">
        <v>2410</v>
      </c>
      <c r="F174" s="72" t="s">
        <v>2411</v>
      </c>
      <c r="G174" s="68" t="s">
        <v>2413</v>
      </c>
      <c r="H174" s="68">
        <v>18631555751</v>
      </c>
      <c r="I174" s="68" t="s">
        <v>2414</v>
      </c>
      <c r="J174" s="68"/>
      <c r="K174" s="70">
        <f>VLOOKUP(D174,[2]营业厅信息!$C$2:$L$21,10,0)</f>
        <v>1</v>
      </c>
      <c r="L174" s="73"/>
    </row>
    <row r="175" spans="1:12">
      <c r="A175" s="68">
        <v>2</v>
      </c>
      <c r="B175" s="69" t="s">
        <v>2419</v>
      </c>
      <c r="C175" s="68" t="s">
        <v>2415</v>
      </c>
      <c r="D175" s="68" t="s">
        <v>2416</v>
      </c>
      <c r="E175" s="71" t="s">
        <v>2417</v>
      </c>
      <c r="F175" s="69" t="s">
        <v>2418</v>
      </c>
      <c r="G175" s="68" t="s">
        <v>2420</v>
      </c>
      <c r="H175" s="68">
        <v>18632555770</v>
      </c>
      <c r="I175" s="68" t="s">
        <v>2421</v>
      </c>
      <c r="J175" s="68"/>
      <c r="K175" s="70">
        <f>VLOOKUP(D175,[2]营业厅信息!$C$2:$L$21,10,0)</f>
        <v>1</v>
      </c>
      <c r="L175" s="73"/>
    </row>
    <row r="176" spans="1:12">
      <c r="A176" s="68">
        <v>3</v>
      </c>
      <c r="B176" s="69" t="s">
        <v>2424</v>
      </c>
      <c r="C176" s="68" t="s">
        <v>2415</v>
      </c>
      <c r="D176" s="68" t="s">
        <v>2416</v>
      </c>
      <c r="E176" s="71" t="s">
        <v>2422</v>
      </c>
      <c r="F176" s="69" t="s">
        <v>2423</v>
      </c>
      <c r="G176" s="68" t="s">
        <v>2420</v>
      </c>
      <c r="H176" s="68">
        <v>18633133993</v>
      </c>
      <c r="I176" s="68" t="s">
        <v>2425</v>
      </c>
      <c r="J176" s="68"/>
      <c r="K176" s="70">
        <f>VLOOKUP(D176,[2]营业厅信息!$C$2:$L$21,10,0)</f>
        <v>1</v>
      </c>
      <c r="L176" s="73"/>
    </row>
    <row r="177" spans="1:12">
      <c r="A177" s="68">
        <v>4</v>
      </c>
      <c r="B177" s="69" t="s">
        <v>2428</v>
      </c>
      <c r="C177" s="68" t="s">
        <v>2415</v>
      </c>
      <c r="D177" s="68" t="s">
        <v>2416</v>
      </c>
      <c r="E177" s="71" t="s">
        <v>2426</v>
      </c>
      <c r="F177" s="68" t="s">
        <v>2427</v>
      </c>
      <c r="G177" s="68" t="s">
        <v>2429</v>
      </c>
      <c r="H177" s="68">
        <v>18603158385</v>
      </c>
      <c r="I177" s="68">
        <v>1247568345</v>
      </c>
      <c r="J177" s="68"/>
      <c r="K177" s="70">
        <f>VLOOKUP(D177,[2]营业厅信息!$C$2:$L$21,10,0)</f>
        <v>1</v>
      </c>
      <c r="L177" s="73"/>
    </row>
    <row r="178" spans="1:12">
      <c r="A178" s="68">
        <v>5</v>
      </c>
      <c r="B178" s="69" t="s">
        <v>2432</v>
      </c>
      <c r="C178" s="68" t="s">
        <v>2415</v>
      </c>
      <c r="D178" s="68" t="s">
        <v>2416</v>
      </c>
      <c r="E178" s="71" t="s">
        <v>2430</v>
      </c>
      <c r="F178" s="68" t="s">
        <v>2431</v>
      </c>
      <c r="G178" s="68" t="s">
        <v>2429</v>
      </c>
      <c r="H178" s="68">
        <v>18603152652</v>
      </c>
      <c r="I178" s="68" t="s">
        <v>2433</v>
      </c>
      <c r="J178" s="68"/>
      <c r="K178" s="70">
        <f>VLOOKUP(D178,[2]营业厅信息!$C$2:$L$21,10,0)</f>
        <v>1</v>
      </c>
      <c r="L178" s="73"/>
    </row>
    <row r="179" spans="1:12">
      <c r="A179" s="68">
        <v>6</v>
      </c>
      <c r="B179" s="69" t="s">
        <v>2436</v>
      </c>
      <c r="C179" s="68" t="s">
        <v>2415</v>
      </c>
      <c r="D179" s="68" t="s">
        <v>2416</v>
      </c>
      <c r="E179" s="71" t="s">
        <v>2434</v>
      </c>
      <c r="F179" s="68" t="s">
        <v>2435</v>
      </c>
      <c r="G179" s="68" t="s">
        <v>2420</v>
      </c>
      <c r="H179" s="68">
        <v>18633318118</v>
      </c>
      <c r="I179" s="68" t="s">
        <v>2437</v>
      </c>
      <c r="J179" s="68"/>
      <c r="K179" s="70">
        <f>VLOOKUP(D179,[2]营业厅信息!$C$2:$L$21,10,0)</f>
        <v>1</v>
      </c>
      <c r="L179" s="73"/>
    </row>
    <row r="180" spans="1:12">
      <c r="A180" s="68">
        <v>7</v>
      </c>
      <c r="B180" s="69" t="s">
        <v>2440</v>
      </c>
      <c r="C180" s="68" t="s">
        <v>2415</v>
      </c>
      <c r="D180" s="68" t="s">
        <v>2416</v>
      </c>
      <c r="E180" s="71" t="s">
        <v>2438</v>
      </c>
      <c r="F180" s="68" t="s">
        <v>2439</v>
      </c>
      <c r="G180" s="68" t="s">
        <v>2420</v>
      </c>
      <c r="H180" s="68">
        <v>18603251295</v>
      </c>
      <c r="I180" s="68" t="s">
        <v>2441</v>
      </c>
      <c r="J180" s="68"/>
      <c r="K180" s="70">
        <f>VLOOKUP(D180,[2]营业厅信息!$C$2:$L$21,10,0)</f>
        <v>1</v>
      </c>
      <c r="L180" s="73"/>
    </row>
    <row r="181" spans="1:12">
      <c r="A181" s="68">
        <v>8</v>
      </c>
      <c r="B181" s="69" t="s">
        <v>2444</v>
      </c>
      <c r="C181" s="68" t="s">
        <v>2415</v>
      </c>
      <c r="D181" s="68" t="s">
        <v>2416</v>
      </c>
      <c r="E181" s="68" t="s">
        <v>2442</v>
      </c>
      <c r="F181" s="68" t="s">
        <v>2443</v>
      </c>
      <c r="G181" s="68" t="s">
        <v>2420</v>
      </c>
      <c r="H181" s="68">
        <v>18603152639</v>
      </c>
      <c r="I181" s="68">
        <v>1271592258</v>
      </c>
      <c r="J181" s="68"/>
      <c r="K181" s="70">
        <f>VLOOKUP(D181,[2]营业厅信息!$C$2:$L$21,10,0)</f>
        <v>1</v>
      </c>
      <c r="L181" s="73"/>
    </row>
    <row r="182" spans="1:12">
      <c r="A182" s="68">
        <v>9</v>
      </c>
      <c r="B182" s="307" t="s">
        <v>2448</v>
      </c>
      <c r="C182" s="68" t="s">
        <v>2415</v>
      </c>
      <c r="D182" s="74" t="s">
        <v>2445</v>
      </c>
      <c r="E182" s="75" t="s">
        <v>2446</v>
      </c>
      <c r="F182" s="74" t="s">
        <v>2447</v>
      </c>
      <c r="G182" s="74" t="s">
        <v>1808</v>
      </c>
      <c r="H182" s="74">
        <v>18603152550</v>
      </c>
      <c r="I182" s="74">
        <v>18603152550</v>
      </c>
      <c r="J182" s="74"/>
      <c r="K182" s="70">
        <f>VLOOKUP(D182,[2]营业厅信息!$C$2:$L$21,10,0)</f>
        <v>1</v>
      </c>
      <c r="L182" s="73"/>
    </row>
    <row r="183" spans="1:12">
      <c r="A183" s="68">
        <v>10</v>
      </c>
      <c r="B183" s="307" t="s">
        <v>2451</v>
      </c>
      <c r="C183" s="68" t="s">
        <v>2415</v>
      </c>
      <c r="D183" s="74" t="s">
        <v>2445</v>
      </c>
      <c r="E183" s="75" t="s">
        <v>2449</v>
      </c>
      <c r="F183" s="74" t="s">
        <v>2450</v>
      </c>
      <c r="G183" s="74" t="s">
        <v>1808</v>
      </c>
      <c r="H183" s="74">
        <v>18603152619</v>
      </c>
      <c r="I183" s="74">
        <v>18603152619</v>
      </c>
      <c r="J183" s="74"/>
      <c r="K183" s="70">
        <f>VLOOKUP(D183,[2]营业厅信息!$C$2:$L$21,10,0)</f>
        <v>1</v>
      </c>
      <c r="L183" s="73"/>
    </row>
    <row r="184" spans="1:12">
      <c r="A184" s="68">
        <v>11</v>
      </c>
      <c r="B184" s="307" t="s">
        <v>2454</v>
      </c>
      <c r="C184" s="68" t="s">
        <v>2415</v>
      </c>
      <c r="D184" s="74" t="s">
        <v>2445</v>
      </c>
      <c r="E184" s="75" t="s">
        <v>2452</v>
      </c>
      <c r="F184" s="74" t="s">
        <v>2453</v>
      </c>
      <c r="G184" s="74" t="s">
        <v>1808</v>
      </c>
      <c r="H184" s="74">
        <v>18631516862</v>
      </c>
      <c r="I184" s="74">
        <v>18631516862</v>
      </c>
      <c r="J184" s="74"/>
      <c r="K184" s="70">
        <f>VLOOKUP(D184,[2]营业厅信息!$C$2:$L$21,10,0)</f>
        <v>1</v>
      </c>
      <c r="L184" s="73"/>
    </row>
    <row r="185" spans="1:12">
      <c r="A185" s="68">
        <v>12</v>
      </c>
      <c r="B185" s="307" t="s">
        <v>2457</v>
      </c>
      <c r="C185" s="68" t="s">
        <v>2415</v>
      </c>
      <c r="D185" s="74" t="s">
        <v>2445</v>
      </c>
      <c r="E185" s="75" t="s">
        <v>2455</v>
      </c>
      <c r="F185" s="74" t="s">
        <v>2456</v>
      </c>
      <c r="G185" s="74" t="s">
        <v>1808</v>
      </c>
      <c r="H185" s="74">
        <v>18603152273</v>
      </c>
      <c r="I185" s="74">
        <v>18603152273</v>
      </c>
      <c r="J185" s="74"/>
      <c r="K185" s="70">
        <f>VLOOKUP(D185,[2]营业厅信息!$C$2:$L$21,10,0)</f>
        <v>1</v>
      </c>
      <c r="L185" s="73"/>
    </row>
    <row r="186" spans="1:12">
      <c r="A186" s="68">
        <v>13</v>
      </c>
      <c r="B186" s="307" t="s">
        <v>2460</v>
      </c>
      <c r="C186" s="68" t="s">
        <v>2415</v>
      </c>
      <c r="D186" s="74" t="s">
        <v>2445</v>
      </c>
      <c r="E186" s="75" t="s">
        <v>2458</v>
      </c>
      <c r="F186" s="74" t="s">
        <v>2459</v>
      </c>
      <c r="G186" s="74" t="s">
        <v>1973</v>
      </c>
      <c r="H186" s="74">
        <v>18603152573</v>
      </c>
      <c r="I186" s="74">
        <v>18603152573</v>
      </c>
      <c r="J186" s="74"/>
      <c r="K186" s="70">
        <f>VLOOKUP(D186,[2]营业厅信息!$C$2:$L$21,10,0)</f>
        <v>1</v>
      </c>
      <c r="L186" s="73"/>
    </row>
    <row r="187" spans="1:12">
      <c r="A187" s="68">
        <v>14</v>
      </c>
      <c r="B187" s="69" t="s">
        <v>2464</v>
      </c>
      <c r="C187" s="68" t="s">
        <v>2415</v>
      </c>
      <c r="D187" s="68" t="s">
        <v>2461</v>
      </c>
      <c r="E187" s="71" t="s">
        <v>2462</v>
      </c>
      <c r="F187" s="71" t="s">
        <v>2463</v>
      </c>
      <c r="G187" s="68" t="s">
        <v>2465</v>
      </c>
      <c r="H187" s="68">
        <v>18603158365</v>
      </c>
      <c r="I187" s="68" t="s">
        <v>2466</v>
      </c>
      <c r="J187" s="68"/>
      <c r="K187" s="70">
        <f>VLOOKUP(D187,[2]营业厅信息!$C$2:$L$21,10,0)</f>
        <v>1</v>
      </c>
      <c r="L187" s="73"/>
    </row>
    <row r="188" spans="1:12">
      <c r="A188" s="68">
        <v>15</v>
      </c>
      <c r="B188" s="69" t="s">
        <v>2469</v>
      </c>
      <c r="C188" s="68" t="s">
        <v>2415</v>
      </c>
      <c r="D188" s="68" t="s">
        <v>2461</v>
      </c>
      <c r="E188" s="71" t="s">
        <v>2467</v>
      </c>
      <c r="F188" s="71" t="s">
        <v>2468</v>
      </c>
      <c r="G188" s="68" t="s">
        <v>2465</v>
      </c>
      <c r="H188" s="68">
        <v>18603152528</v>
      </c>
      <c r="I188" s="68" t="s">
        <v>2470</v>
      </c>
      <c r="J188" s="68"/>
      <c r="K188" s="70">
        <f>VLOOKUP(D188,[2]营业厅信息!$C$2:$L$21,10,0)</f>
        <v>1</v>
      </c>
      <c r="L188" s="73"/>
    </row>
    <row r="189" spans="1:12">
      <c r="A189" s="68">
        <v>16</v>
      </c>
      <c r="B189" s="69" t="s">
        <v>2473</v>
      </c>
      <c r="C189" s="68" t="s">
        <v>2415</v>
      </c>
      <c r="D189" s="68" t="s">
        <v>2461</v>
      </c>
      <c r="E189" s="71" t="s">
        <v>2471</v>
      </c>
      <c r="F189" s="71" t="s">
        <v>2472</v>
      </c>
      <c r="G189" s="68" t="s">
        <v>2474</v>
      </c>
      <c r="H189" s="68">
        <v>18633318339</v>
      </c>
      <c r="I189" s="68" t="s">
        <v>2475</v>
      </c>
      <c r="J189" s="68"/>
      <c r="K189" s="70">
        <f>VLOOKUP(D189,[2]营业厅信息!$C$2:$L$21,10,0)</f>
        <v>1</v>
      </c>
      <c r="L189" s="73"/>
    </row>
    <row r="190" spans="1:12">
      <c r="A190" s="68">
        <v>17</v>
      </c>
      <c r="B190" s="69" t="s">
        <v>1213</v>
      </c>
      <c r="C190" s="68" t="s">
        <v>2415</v>
      </c>
      <c r="D190" s="68" t="s">
        <v>2461</v>
      </c>
      <c r="E190" s="71" t="s">
        <v>2476</v>
      </c>
      <c r="F190" s="71" t="s">
        <v>2477</v>
      </c>
      <c r="G190" s="68" t="s">
        <v>2474</v>
      </c>
      <c r="H190" s="68">
        <v>18603152356</v>
      </c>
      <c r="I190" s="68" t="s">
        <v>2478</v>
      </c>
      <c r="J190" s="68"/>
      <c r="K190" s="70">
        <f>VLOOKUP(D190,[2]营业厅信息!$C$2:$L$21,10,0)</f>
        <v>1</v>
      </c>
      <c r="L190" s="73"/>
    </row>
    <row r="191" spans="1:12">
      <c r="A191" s="68">
        <v>18</v>
      </c>
      <c r="B191" s="69" t="s">
        <v>2481</v>
      </c>
      <c r="C191" s="68" t="s">
        <v>2415</v>
      </c>
      <c r="D191" s="68" t="s">
        <v>2461</v>
      </c>
      <c r="E191" s="71" t="s">
        <v>2479</v>
      </c>
      <c r="F191" s="71" t="s">
        <v>2480</v>
      </c>
      <c r="G191" s="68" t="s">
        <v>2474</v>
      </c>
      <c r="H191" s="68">
        <v>18603152882</v>
      </c>
      <c r="I191" s="68" t="s">
        <v>2482</v>
      </c>
      <c r="J191" s="68"/>
      <c r="K191" s="70">
        <f>VLOOKUP(D191,[2]营业厅信息!$C$2:$L$21,10,0)</f>
        <v>1</v>
      </c>
      <c r="L191" s="73"/>
    </row>
    <row r="192" spans="1:12">
      <c r="A192" s="68">
        <v>19</v>
      </c>
      <c r="B192" s="307" t="s">
        <v>2486</v>
      </c>
      <c r="C192" s="68" t="s">
        <v>2415</v>
      </c>
      <c r="D192" s="76" t="s">
        <v>2483</v>
      </c>
      <c r="E192" s="77" t="s">
        <v>2484</v>
      </c>
      <c r="F192" s="77" t="s">
        <v>2485</v>
      </c>
      <c r="G192" s="74" t="s">
        <v>2465</v>
      </c>
      <c r="H192" s="77" t="s">
        <v>2487</v>
      </c>
      <c r="I192" s="74">
        <v>18633378023</v>
      </c>
      <c r="J192" s="74"/>
      <c r="K192" s="70">
        <f>VLOOKUP(D192,[2]营业厅信息!$C$2:$L$21,10,0)</f>
        <v>1</v>
      </c>
      <c r="L192" s="73"/>
    </row>
    <row r="193" spans="1:12">
      <c r="A193" s="68">
        <v>20</v>
      </c>
      <c r="B193" s="307" t="s">
        <v>2491</v>
      </c>
      <c r="C193" s="68" t="s">
        <v>2488</v>
      </c>
      <c r="D193" s="76" t="s">
        <v>2483</v>
      </c>
      <c r="E193" s="77" t="s">
        <v>2489</v>
      </c>
      <c r="F193" s="77" t="s">
        <v>2490</v>
      </c>
      <c r="G193" s="74" t="s">
        <v>2465</v>
      </c>
      <c r="H193" s="77" t="s">
        <v>2492</v>
      </c>
      <c r="I193" s="74" t="s">
        <v>2493</v>
      </c>
      <c r="J193" s="74"/>
      <c r="K193" s="70">
        <f>VLOOKUP(D193,[2]营业厅信息!$C$2:$L$21,10,0)</f>
        <v>1</v>
      </c>
      <c r="L193" s="73"/>
    </row>
    <row r="194" spans="1:12">
      <c r="A194" s="68">
        <v>21</v>
      </c>
      <c r="B194" s="307" t="s">
        <v>2496</v>
      </c>
      <c r="C194" s="68" t="s">
        <v>2488</v>
      </c>
      <c r="D194" s="76" t="s">
        <v>2483</v>
      </c>
      <c r="E194" s="77" t="s">
        <v>2494</v>
      </c>
      <c r="F194" s="77" t="s">
        <v>2495</v>
      </c>
      <c r="G194" s="74" t="s">
        <v>2465</v>
      </c>
      <c r="H194" s="74">
        <v>18630545059</v>
      </c>
      <c r="I194" s="74">
        <v>18630545089</v>
      </c>
      <c r="J194" s="74"/>
      <c r="K194" s="70">
        <f>VLOOKUP(D194,[2]营业厅信息!$C$2:$L$21,10,0)</f>
        <v>1</v>
      </c>
      <c r="L194" s="73"/>
    </row>
    <row r="195" spans="1:12">
      <c r="A195" s="68">
        <v>22</v>
      </c>
      <c r="B195" s="307" t="s">
        <v>2499</v>
      </c>
      <c r="C195" s="68" t="s">
        <v>2488</v>
      </c>
      <c r="D195" s="76" t="s">
        <v>2483</v>
      </c>
      <c r="E195" s="77" t="s">
        <v>2497</v>
      </c>
      <c r="F195" s="74" t="s">
        <v>2498</v>
      </c>
      <c r="G195" s="74" t="s">
        <v>2465</v>
      </c>
      <c r="H195" s="77" t="s">
        <v>2500</v>
      </c>
      <c r="I195" s="74">
        <v>18631511530</v>
      </c>
      <c r="J195" s="74"/>
      <c r="K195" s="70">
        <f>VLOOKUP(D195,[2]营业厅信息!$C$2:$L$21,10,0)</f>
        <v>1</v>
      </c>
      <c r="L195" s="73"/>
    </row>
    <row r="196" spans="1:12">
      <c r="A196" s="68">
        <v>23</v>
      </c>
      <c r="B196" s="307" t="s">
        <v>2503</v>
      </c>
      <c r="C196" s="68" t="s">
        <v>2488</v>
      </c>
      <c r="D196" s="76" t="s">
        <v>2483</v>
      </c>
      <c r="E196" s="74" t="s">
        <v>2501</v>
      </c>
      <c r="F196" s="74" t="s">
        <v>2502</v>
      </c>
      <c r="G196" s="74" t="s">
        <v>2465</v>
      </c>
      <c r="H196" s="77" t="s">
        <v>2504</v>
      </c>
      <c r="I196" s="74">
        <v>18603158372</v>
      </c>
      <c r="J196" s="74"/>
      <c r="K196" s="70">
        <f>VLOOKUP(D196,[2]营业厅信息!$C$2:$L$21,10,0)</f>
        <v>1</v>
      </c>
      <c r="L196" s="73"/>
    </row>
    <row r="197" spans="1:12">
      <c r="A197" s="68">
        <v>24</v>
      </c>
      <c r="B197" s="307" t="s">
        <v>2508</v>
      </c>
      <c r="C197" s="68" t="s">
        <v>2488</v>
      </c>
      <c r="D197" s="76" t="s">
        <v>2505</v>
      </c>
      <c r="E197" s="78" t="s">
        <v>2506</v>
      </c>
      <c r="F197" s="78" t="s">
        <v>2507</v>
      </c>
      <c r="G197" s="74" t="s">
        <v>2465</v>
      </c>
      <c r="H197" s="74">
        <v>18631526365</v>
      </c>
      <c r="I197" s="74" t="s">
        <v>2509</v>
      </c>
      <c r="J197" s="74"/>
      <c r="K197" s="70">
        <f>VLOOKUP(D197,[2]营业厅信息!$C$2:$L$21,10,0)</f>
        <v>1</v>
      </c>
      <c r="L197" s="73"/>
    </row>
    <row r="198" spans="1:12">
      <c r="A198" s="68">
        <v>25</v>
      </c>
      <c r="B198" s="307" t="s">
        <v>1182</v>
      </c>
      <c r="C198" s="68" t="s">
        <v>2488</v>
      </c>
      <c r="D198" s="76" t="s">
        <v>2505</v>
      </c>
      <c r="E198" s="78" t="s">
        <v>2510</v>
      </c>
      <c r="F198" s="78" t="s">
        <v>2511</v>
      </c>
      <c r="G198" s="74" t="s">
        <v>2465</v>
      </c>
      <c r="H198" s="74">
        <v>18631526339</v>
      </c>
      <c r="I198" s="74" t="s">
        <v>2512</v>
      </c>
      <c r="J198" s="74"/>
      <c r="K198" s="70">
        <f>VLOOKUP(D198,[2]营业厅信息!$C$2:$L$21,10,0)</f>
        <v>1</v>
      </c>
      <c r="L198" s="73"/>
    </row>
    <row r="199" spans="1:12">
      <c r="A199" s="68">
        <v>26</v>
      </c>
      <c r="B199" s="307" t="s">
        <v>2515</v>
      </c>
      <c r="C199" s="68" t="s">
        <v>2488</v>
      </c>
      <c r="D199" s="76" t="s">
        <v>2505</v>
      </c>
      <c r="E199" s="78" t="s">
        <v>2513</v>
      </c>
      <c r="F199" s="78" t="s">
        <v>2514</v>
      </c>
      <c r="G199" s="74" t="s">
        <v>2465</v>
      </c>
      <c r="H199" s="74">
        <v>18633152558</v>
      </c>
      <c r="I199" s="74" t="s">
        <v>2516</v>
      </c>
      <c r="J199" s="74"/>
      <c r="K199" s="70">
        <f>VLOOKUP(D199,[2]营业厅信息!$C$2:$L$21,10,0)</f>
        <v>1</v>
      </c>
      <c r="L199" s="73"/>
    </row>
    <row r="200" spans="1:12">
      <c r="A200" s="68">
        <v>27</v>
      </c>
      <c r="B200" s="307" t="s">
        <v>2519</v>
      </c>
      <c r="C200" s="68" t="s">
        <v>2488</v>
      </c>
      <c r="D200" s="76" t="s">
        <v>2505</v>
      </c>
      <c r="E200" s="78" t="s">
        <v>2517</v>
      </c>
      <c r="F200" s="78" t="s">
        <v>2518</v>
      </c>
      <c r="G200" s="74" t="s">
        <v>2465</v>
      </c>
      <c r="H200" s="74">
        <v>18631526892</v>
      </c>
      <c r="I200" s="74" t="s">
        <v>2520</v>
      </c>
      <c r="J200" s="74"/>
      <c r="K200" s="70">
        <f>VLOOKUP(D200,[2]营业厅信息!$C$2:$L$21,10,0)</f>
        <v>1</v>
      </c>
      <c r="L200" s="73"/>
    </row>
    <row r="201" spans="1:12">
      <c r="A201" s="68">
        <v>28</v>
      </c>
      <c r="B201" s="307" t="s">
        <v>2523</v>
      </c>
      <c r="C201" s="68" t="s">
        <v>2488</v>
      </c>
      <c r="D201" s="76" t="s">
        <v>2505</v>
      </c>
      <c r="E201" s="78" t="s">
        <v>2521</v>
      </c>
      <c r="F201" s="78" t="s">
        <v>2522</v>
      </c>
      <c r="G201" s="74" t="s">
        <v>2465</v>
      </c>
      <c r="H201" s="74">
        <v>18633379399</v>
      </c>
      <c r="I201" s="74" t="s">
        <v>2524</v>
      </c>
      <c r="J201" s="74"/>
      <c r="K201" s="70">
        <f>VLOOKUP(D201,[2]营业厅信息!$C$2:$L$21,10,0)</f>
        <v>1</v>
      </c>
      <c r="L201" s="73"/>
    </row>
    <row r="202" spans="1:12">
      <c r="A202" s="68">
        <v>29</v>
      </c>
      <c r="B202" s="69" t="s">
        <v>2528</v>
      </c>
      <c r="C202" s="68" t="s">
        <v>2488</v>
      </c>
      <c r="D202" s="76" t="s">
        <v>2525</v>
      </c>
      <c r="E202" s="68" t="s">
        <v>2526</v>
      </c>
      <c r="F202" s="68" t="s">
        <v>2527</v>
      </c>
      <c r="G202" s="68" t="s">
        <v>1808</v>
      </c>
      <c r="H202" s="68">
        <v>18633325901</v>
      </c>
      <c r="I202" s="68">
        <v>18633325901</v>
      </c>
      <c r="J202" s="68"/>
      <c r="K202" s="70">
        <f>VLOOKUP(D202,[2]营业厅信息!$C$2:$L$21,10,0)</f>
        <v>1</v>
      </c>
      <c r="L202" s="73"/>
    </row>
    <row r="203" spans="1:12">
      <c r="A203" s="68">
        <v>30</v>
      </c>
      <c r="B203" s="69" t="s">
        <v>2531</v>
      </c>
      <c r="C203" s="68" t="s">
        <v>2488</v>
      </c>
      <c r="D203" s="76" t="s">
        <v>2525</v>
      </c>
      <c r="E203" s="68" t="s">
        <v>2529</v>
      </c>
      <c r="F203" s="68" t="s">
        <v>2530</v>
      </c>
      <c r="G203" s="68" t="s">
        <v>1808</v>
      </c>
      <c r="H203" s="68">
        <v>18633325851</v>
      </c>
      <c r="I203" s="68">
        <v>18633325851</v>
      </c>
      <c r="J203" s="68"/>
      <c r="K203" s="70">
        <f>VLOOKUP(D203,[2]营业厅信息!$C$2:$L$21,10,0)</f>
        <v>1</v>
      </c>
      <c r="L203" s="73"/>
    </row>
    <row r="204" spans="1:12">
      <c r="A204" s="68">
        <v>31</v>
      </c>
      <c r="B204" s="69" t="s">
        <v>1393</v>
      </c>
      <c r="C204" s="68" t="s">
        <v>2488</v>
      </c>
      <c r="D204" s="76" t="s">
        <v>2525</v>
      </c>
      <c r="E204" s="68" t="s">
        <v>2532</v>
      </c>
      <c r="F204" s="68" t="s">
        <v>2533</v>
      </c>
      <c r="G204" s="68" t="s">
        <v>1835</v>
      </c>
      <c r="H204" s="68">
        <v>18632559601</v>
      </c>
      <c r="I204" s="68">
        <v>18632559601</v>
      </c>
      <c r="J204" s="68"/>
      <c r="K204" s="70">
        <f>VLOOKUP(D204,[2]营业厅信息!$C$2:$L$21,10,0)</f>
        <v>1</v>
      </c>
      <c r="L204" s="73"/>
    </row>
    <row r="205" spans="1:12">
      <c r="A205" s="68">
        <v>32</v>
      </c>
      <c r="B205" s="69" t="s">
        <v>2536</v>
      </c>
      <c r="C205" s="68" t="s">
        <v>2488</v>
      </c>
      <c r="D205" s="76" t="s">
        <v>2525</v>
      </c>
      <c r="E205" s="68" t="s">
        <v>2534</v>
      </c>
      <c r="F205" s="68" t="s">
        <v>2535</v>
      </c>
      <c r="G205" s="68" t="s">
        <v>1808</v>
      </c>
      <c r="H205" s="68">
        <v>18633325872</v>
      </c>
      <c r="I205" s="68">
        <v>18633325872</v>
      </c>
      <c r="J205" s="68"/>
      <c r="K205" s="70">
        <f>VLOOKUP(D205,[2]营业厅信息!$C$2:$L$21,10,0)</f>
        <v>1</v>
      </c>
      <c r="L205" s="73"/>
    </row>
    <row r="206" spans="1:12">
      <c r="A206" s="68">
        <v>33</v>
      </c>
      <c r="B206" s="69" t="s">
        <v>2539</v>
      </c>
      <c r="C206" s="68" t="s">
        <v>2488</v>
      </c>
      <c r="D206" s="76" t="s">
        <v>2525</v>
      </c>
      <c r="E206" s="68" t="s">
        <v>2537</v>
      </c>
      <c r="F206" s="68" t="s">
        <v>2538</v>
      </c>
      <c r="G206" s="68" t="s">
        <v>1808</v>
      </c>
      <c r="H206" s="68">
        <v>18633325852</v>
      </c>
      <c r="I206" s="68">
        <v>18633325852</v>
      </c>
      <c r="J206" s="68"/>
      <c r="K206" s="70">
        <f>VLOOKUP(D206,[2]营业厅信息!$C$2:$L$21,10,0)</f>
        <v>1</v>
      </c>
      <c r="L206" s="73"/>
    </row>
    <row r="207" spans="1:12">
      <c r="A207" s="68">
        <v>34</v>
      </c>
      <c r="B207" s="69" t="s">
        <v>2542</v>
      </c>
      <c r="C207" s="68" t="s">
        <v>2488</v>
      </c>
      <c r="D207" s="68" t="s">
        <v>2540</v>
      </c>
      <c r="E207" s="68" t="s">
        <v>2541</v>
      </c>
      <c r="F207" s="68" t="s">
        <v>362</v>
      </c>
      <c r="G207" s="68" t="s">
        <v>2474</v>
      </c>
      <c r="H207" s="68">
        <v>18632550889</v>
      </c>
      <c r="I207" s="68" t="s">
        <v>2543</v>
      </c>
      <c r="J207" s="68"/>
      <c r="K207" s="70">
        <f>VLOOKUP(D207,[2]营业厅信息!$C$2:$L$21,10,0)</f>
        <v>1</v>
      </c>
      <c r="L207" s="73"/>
    </row>
    <row r="208" spans="1:12">
      <c r="A208" s="68">
        <v>35</v>
      </c>
      <c r="B208" s="69" t="s">
        <v>2546</v>
      </c>
      <c r="C208" s="68" t="s">
        <v>2488</v>
      </c>
      <c r="D208" s="68" t="s">
        <v>2540</v>
      </c>
      <c r="E208" s="69" t="s">
        <v>2544</v>
      </c>
      <c r="F208" s="68" t="s">
        <v>2545</v>
      </c>
      <c r="G208" s="68" t="s">
        <v>2465</v>
      </c>
      <c r="H208" s="68">
        <v>18631551817</v>
      </c>
      <c r="I208" s="68">
        <v>18631551817</v>
      </c>
      <c r="J208" s="68"/>
      <c r="K208" s="70">
        <f>VLOOKUP(D208,[2]营业厅信息!$C$2:$L$21,10,0)</f>
        <v>1</v>
      </c>
      <c r="L208" s="73"/>
    </row>
    <row r="209" spans="1:12">
      <c r="A209" s="68">
        <v>36</v>
      </c>
      <c r="B209" s="69" t="s">
        <v>2549</v>
      </c>
      <c r="C209" s="68" t="s">
        <v>2488</v>
      </c>
      <c r="D209" s="68" t="s">
        <v>2540</v>
      </c>
      <c r="E209" s="69" t="s">
        <v>2547</v>
      </c>
      <c r="F209" s="68" t="s">
        <v>2548</v>
      </c>
      <c r="G209" s="68" t="s">
        <v>2474</v>
      </c>
      <c r="H209" s="68">
        <v>18631552595</v>
      </c>
      <c r="I209" s="68" t="s">
        <v>2550</v>
      </c>
      <c r="J209" s="68"/>
      <c r="K209" s="70">
        <f>VLOOKUP(D209,[2]营业厅信息!$C$2:$L$21,10,0)</f>
        <v>1</v>
      </c>
      <c r="L209" s="73"/>
    </row>
    <row r="210" spans="1:12">
      <c r="A210" s="68">
        <v>37</v>
      </c>
      <c r="B210" s="69" t="s">
        <v>2553</v>
      </c>
      <c r="C210" s="68" t="s">
        <v>2488</v>
      </c>
      <c r="D210" s="68" t="s">
        <v>2540</v>
      </c>
      <c r="E210" s="69" t="s">
        <v>2551</v>
      </c>
      <c r="F210" s="68" t="s">
        <v>2552</v>
      </c>
      <c r="G210" s="68" t="s">
        <v>2465</v>
      </c>
      <c r="H210" s="68">
        <v>18631552517</v>
      </c>
      <c r="I210" s="68">
        <v>18631552517</v>
      </c>
      <c r="J210" s="68"/>
      <c r="K210" s="70">
        <f>VLOOKUP(D210,[2]营业厅信息!$C$2:$L$21,10,0)</f>
        <v>1</v>
      </c>
      <c r="L210" s="73"/>
    </row>
    <row r="211" spans="1:12">
      <c r="A211" s="68">
        <v>38</v>
      </c>
      <c r="B211" s="69" t="s">
        <v>2556</v>
      </c>
      <c r="C211" s="68" t="s">
        <v>2488</v>
      </c>
      <c r="D211" s="68" t="s">
        <v>2540</v>
      </c>
      <c r="E211" s="79" t="s">
        <v>2554</v>
      </c>
      <c r="F211" s="68" t="s">
        <v>2555</v>
      </c>
      <c r="G211" s="68" t="s">
        <v>2557</v>
      </c>
      <c r="H211" s="68">
        <v>18631552559</v>
      </c>
      <c r="I211" s="68">
        <v>18631552559</v>
      </c>
      <c r="J211" s="68"/>
      <c r="K211" s="70">
        <f>VLOOKUP(D211,[2]营业厅信息!$C$2:$L$21,10,0)</f>
        <v>1</v>
      </c>
      <c r="L211" s="73"/>
    </row>
    <row r="212" spans="1:12">
      <c r="A212" s="68">
        <v>39</v>
      </c>
      <c r="B212" s="69" t="s">
        <v>1342</v>
      </c>
      <c r="C212" s="68" t="s">
        <v>2488</v>
      </c>
      <c r="D212" s="69" t="s">
        <v>2558</v>
      </c>
      <c r="E212" s="80" t="s">
        <v>2559</v>
      </c>
      <c r="F212" s="80" t="s">
        <v>2560</v>
      </c>
      <c r="G212" s="68" t="s">
        <v>1808</v>
      </c>
      <c r="H212" s="68">
        <v>18630538969</v>
      </c>
      <c r="I212" s="69" t="s">
        <v>2561</v>
      </c>
      <c r="J212" s="68"/>
      <c r="K212" s="70">
        <f>VLOOKUP(D212,[2]营业厅信息!$C$2:$L$21,10,0)</f>
        <v>1</v>
      </c>
      <c r="L212" s="70"/>
    </row>
    <row r="213" spans="1:12">
      <c r="A213" s="68">
        <v>40</v>
      </c>
      <c r="B213" s="69" t="s">
        <v>2564</v>
      </c>
      <c r="C213" s="68" t="s">
        <v>2488</v>
      </c>
      <c r="D213" s="69" t="s">
        <v>2558</v>
      </c>
      <c r="E213" s="80" t="s">
        <v>2562</v>
      </c>
      <c r="F213" s="80" t="s">
        <v>2563</v>
      </c>
      <c r="G213" s="68" t="s">
        <v>1808</v>
      </c>
      <c r="H213" s="68">
        <v>18633150659</v>
      </c>
      <c r="I213" s="69" t="s">
        <v>2565</v>
      </c>
      <c r="J213" s="68"/>
      <c r="K213" s="70">
        <f>VLOOKUP(D213,[2]营业厅信息!$C$2:$L$21,10,0)</f>
        <v>1</v>
      </c>
      <c r="L213" s="70"/>
    </row>
    <row r="214" spans="1:12">
      <c r="A214" s="68">
        <v>41</v>
      </c>
      <c r="B214" s="69" t="s">
        <v>2568</v>
      </c>
      <c r="C214" s="68" t="s">
        <v>2488</v>
      </c>
      <c r="D214" s="69" t="s">
        <v>2558</v>
      </c>
      <c r="E214" s="68" t="s">
        <v>2566</v>
      </c>
      <c r="F214" s="68" t="s">
        <v>2567</v>
      </c>
      <c r="G214" s="68" t="s">
        <v>1808</v>
      </c>
      <c r="H214" s="68">
        <v>18633150589</v>
      </c>
      <c r="I214" s="69" t="s">
        <v>2569</v>
      </c>
      <c r="J214" s="68"/>
      <c r="K214" s="70">
        <f>VLOOKUP(D214,[2]营业厅信息!$C$2:$L$21,10,0)</f>
        <v>1</v>
      </c>
      <c r="L214" s="70"/>
    </row>
    <row r="215" spans="1:12">
      <c r="A215" s="68">
        <v>42</v>
      </c>
      <c r="B215" s="69" t="s">
        <v>2572</v>
      </c>
      <c r="C215" s="68" t="s">
        <v>2488</v>
      </c>
      <c r="D215" s="69" t="s">
        <v>2558</v>
      </c>
      <c r="E215" s="80" t="s">
        <v>2570</v>
      </c>
      <c r="F215" s="80" t="s">
        <v>2571</v>
      </c>
      <c r="G215" s="68" t="s">
        <v>1808</v>
      </c>
      <c r="H215" s="68">
        <v>18633150519</v>
      </c>
      <c r="I215" s="69" t="s">
        <v>2573</v>
      </c>
      <c r="J215" s="68"/>
      <c r="K215" s="70">
        <f>VLOOKUP(D215,[2]营业厅信息!$C$2:$L$21,10,0)</f>
        <v>1</v>
      </c>
      <c r="L215" s="70"/>
    </row>
    <row r="216" spans="1:12">
      <c r="A216" s="68">
        <v>43</v>
      </c>
      <c r="B216" s="69" t="s">
        <v>2576</v>
      </c>
      <c r="C216" s="68" t="s">
        <v>2488</v>
      </c>
      <c r="D216" s="69" t="s">
        <v>2558</v>
      </c>
      <c r="E216" s="80" t="s">
        <v>2574</v>
      </c>
      <c r="F216" s="80" t="s">
        <v>2575</v>
      </c>
      <c r="G216" s="68" t="s">
        <v>1808</v>
      </c>
      <c r="H216" s="68">
        <v>18633123828</v>
      </c>
      <c r="I216" s="69" t="s">
        <v>2577</v>
      </c>
      <c r="J216" s="68"/>
      <c r="K216" s="70">
        <f>VLOOKUP(D216,[2]营业厅信息!$C$2:$L$21,10,0)</f>
        <v>1</v>
      </c>
      <c r="L216" s="70"/>
    </row>
    <row r="217" spans="1:12">
      <c r="A217" s="68">
        <v>44</v>
      </c>
      <c r="B217" s="69" t="s">
        <v>2580</v>
      </c>
      <c r="C217" s="68" t="s">
        <v>2488</v>
      </c>
      <c r="D217" s="69" t="s">
        <v>2558</v>
      </c>
      <c r="E217" s="80" t="s">
        <v>2578</v>
      </c>
      <c r="F217" s="80" t="s">
        <v>2579</v>
      </c>
      <c r="G217" s="68" t="s">
        <v>1808</v>
      </c>
      <c r="H217" s="68">
        <v>18633151113</v>
      </c>
      <c r="I217" s="69" t="s">
        <v>2581</v>
      </c>
      <c r="J217" s="68"/>
      <c r="K217" s="70">
        <f>VLOOKUP(D217,[2]营业厅信息!$C$2:$L$21,10,0)</f>
        <v>1</v>
      </c>
      <c r="L217" s="70"/>
    </row>
    <row r="218" spans="1:12">
      <c r="A218" s="68">
        <v>45</v>
      </c>
      <c r="B218" s="69" t="s">
        <v>2584</v>
      </c>
      <c r="C218" s="68" t="s">
        <v>2488</v>
      </c>
      <c r="D218" s="69" t="s">
        <v>2558</v>
      </c>
      <c r="E218" s="80" t="s">
        <v>2582</v>
      </c>
      <c r="F218" s="80" t="s">
        <v>2583</v>
      </c>
      <c r="G218" s="68" t="s">
        <v>1808</v>
      </c>
      <c r="H218" s="68">
        <v>15633306316</v>
      </c>
      <c r="I218" s="69" t="s">
        <v>2585</v>
      </c>
      <c r="J218" s="68"/>
      <c r="K218" s="70">
        <f>VLOOKUP(D218,[2]营业厅信息!$C$2:$L$21,10,0)</f>
        <v>1</v>
      </c>
      <c r="L218" s="70"/>
    </row>
    <row r="219" spans="1:12">
      <c r="A219" s="68">
        <v>46</v>
      </c>
      <c r="B219" s="69" t="s">
        <v>2588</v>
      </c>
      <c r="C219" s="68" t="s">
        <v>2488</v>
      </c>
      <c r="D219" s="69" t="s">
        <v>2558</v>
      </c>
      <c r="E219" s="80" t="s">
        <v>2586</v>
      </c>
      <c r="F219" s="80" t="s">
        <v>2587</v>
      </c>
      <c r="G219" s="68" t="s">
        <v>1808</v>
      </c>
      <c r="H219" s="68">
        <v>18633123919</v>
      </c>
      <c r="I219" s="69" t="s">
        <v>2589</v>
      </c>
      <c r="J219" s="68"/>
      <c r="K219" s="70">
        <f>VLOOKUP(D219,[2]营业厅信息!$C$2:$L$21,10,0)</f>
        <v>1</v>
      </c>
      <c r="L219" s="70"/>
    </row>
    <row r="220" spans="1:12">
      <c r="A220" s="68">
        <v>47</v>
      </c>
      <c r="B220" s="69" t="s">
        <v>2592</v>
      </c>
      <c r="C220" s="68" t="s">
        <v>2488</v>
      </c>
      <c r="D220" s="69" t="s">
        <v>2558</v>
      </c>
      <c r="E220" s="80" t="s">
        <v>2590</v>
      </c>
      <c r="F220" s="80" t="s">
        <v>2591</v>
      </c>
      <c r="G220" s="68" t="s">
        <v>1808</v>
      </c>
      <c r="H220" s="68">
        <v>18633305808</v>
      </c>
      <c r="I220" s="69" t="s">
        <v>2593</v>
      </c>
      <c r="J220" s="68"/>
      <c r="K220" s="70">
        <f>VLOOKUP(D220,[2]营业厅信息!$C$2:$L$21,10,0)</f>
        <v>1</v>
      </c>
      <c r="L220" s="70"/>
    </row>
    <row r="221" spans="1:12">
      <c r="A221" s="68">
        <v>48</v>
      </c>
      <c r="B221" s="69" t="s">
        <v>2596</v>
      </c>
      <c r="C221" s="68" t="s">
        <v>2488</v>
      </c>
      <c r="D221" s="69" t="s">
        <v>2558</v>
      </c>
      <c r="E221" s="80" t="s">
        <v>2594</v>
      </c>
      <c r="F221" s="80" t="s">
        <v>2595</v>
      </c>
      <c r="G221" s="68" t="s">
        <v>1808</v>
      </c>
      <c r="H221" s="68">
        <v>18633150551</v>
      </c>
      <c r="I221" s="69" t="s">
        <v>2597</v>
      </c>
      <c r="J221" s="68"/>
      <c r="K221" s="70">
        <f>VLOOKUP(D221,[2]营业厅信息!$C$2:$L$21,10,0)</f>
        <v>1</v>
      </c>
      <c r="L221" s="70"/>
    </row>
    <row r="222" spans="1:12">
      <c r="A222" s="68">
        <v>49</v>
      </c>
      <c r="B222" s="69" t="s">
        <v>2600</v>
      </c>
      <c r="C222" s="68" t="s">
        <v>2488</v>
      </c>
      <c r="D222" s="69" t="s">
        <v>2558</v>
      </c>
      <c r="E222" s="80" t="s">
        <v>2598</v>
      </c>
      <c r="F222" s="80" t="s">
        <v>2599</v>
      </c>
      <c r="G222" s="68" t="s">
        <v>1808</v>
      </c>
      <c r="H222" s="68">
        <v>18633150501</v>
      </c>
      <c r="I222" s="69" t="s">
        <v>2601</v>
      </c>
      <c r="J222" s="68"/>
      <c r="K222" s="70">
        <f>VLOOKUP(D222,[2]营业厅信息!$C$2:$L$21,10,0)</f>
        <v>1</v>
      </c>
      <c r="L222" s="70"/>
    </row>
    <row r="223" spans="1:12">
      <c r="A223" s="68">
        <v>50</v>
      </c>
      <c r="B223" s="69" t="s">
        <v>2604</v>
      </c>
      <c r="C223" s="68" t="s">
        <v>2488</v>
      </c>
      <c r="D223" s="69" t="s">
        <v>2558</v>
      </c>
      <c r="E223" s="81" t="s">
        <v>2602</v>
      </c>
      <c r="F223" s="81" t="s">
        <v>2603</v>
      </c>
      <c r="G223" s="68" t="s">
        <v>1808</v>
      </c>
      <c r="H223" s="68">
        <v>18617856886</v>
      </c>
      <c r="I223" s="69" t="s">
        <v>2605</v>
      </c>
      <c r="J223" s="68"/>
      <c r="K223" s="70">
        <f>VLOOKUP(D223,[2]营业厅信息!$C$2:$L$21,10,0)</f>
        <v>1</v>
      </c>
      <c r="L223" s="70"/>
    </row>
    <row r="224" spans="1:12">
      <c r="A224" s="68">
        <v>51</v>
      </c>
      <c r="B224" s="69" t="s">
        <v>2608</v>
      </c>
      <c r="C224" s="68" t="s">
        <v>2488</v>
      </c>
      <c r="D224" s="69" t="s">
        <v>2558</v>
      </c>
      <c r="E224" s="68" t="s">
        <v>2606</v>
      </c>
      <c r="F224" s="68" t="s">
        <v>2607</v>
      </c>
      <c r="G224" s="68" t="s">
        <v>1808</v>
      </c>
      <c r="H224" s="68">
        <v>18631511314</v>
      </c>
      <c r="I224" s="69" t="s">
        <v>2609</v>
      </c>
      <c r="J224" s="68"/>
      <c r="K224" s="70">
        <f>VLOOKUP(D224,[2]营业厅信息!$C$2:$L$21,10,0)</f>
        <v>1</v>
      </c>
      <c r="L224" s="70"/>
    </row>
    <row r="225" spans="1:12">
      <c r="A225" s="68">
        <v>52</v>
      </c>
      <c r="B225" s="69" t="s">
        <v>2612</v>
      </c>
      <c r="C225" s="68" t="s">
        <v>2488</v>
      </c>
      <c r="D225" s="69" t="s">
        <v>2558</v>
      </c>
      <c r="E225" s="68" t="s">
        <v>2610</v>
      </c>
      <c r="F225" s="69" t="s">
        <v>2611</v>
      </c>
      <c r="G225" s="68" t="s">
        <v>1808</v>
      </c>
      <c r="H225" s="68">
        <v>18633366707</v>
      </c>
      <c r="I225" s="69" t="s">
        <v>2613</v>
      </c>
      <c r="J225" s="68"/>
      <c r="K225" s="70">
        <f>VLOOKUP(D225,[2]营业厅信息!$C$2:$L$21,10,0)</f>
        <v>1</v>
      </c>
      <c r="L225" s="70"/>
    </row>
    <row r="226" spans="1:12">
      <c r="A226" s="68">
        <v>53</v>
      </c>
      <c r="B226" s="69" t="s">
        <v>2616</v>
      </c>
      <c r="C226" s="68" t="s">
        <v>2488</v>
      </c>
      <c r="D226" s="69" t="s">
        <v>2558</v>
      </c>
      <c r="E226" s="68" t="s">
        <v>2614</v>
      </c>
      <c r="F226" s="68" t="s">
        <v>2615</v>
      </c>
      <c r="G226" s="68" t="s">
        <v>1808</v>
      </c>
      <c r="H226" s="68">
        <v>18633172220</v>
      </c>
      <c r="I226" s="69" t="s">
        <v>2617</v>
      </c>
      <c r="J226" s="68"/>
      <c r="K226" s="70">
        <f>VLOOKUP(D226,[2]营业厅信息!$C$2:$L$21,10,0)</f>
        <v>1</v>
      </c>
      <c r="L226" s="70"/>
    </row>
    <row r="227" spans="1:12">
      <c r="A227" s="68">
        <v>54</v>
      </c>
      <c r="B227" s="77" t="s">
        <v>2621</v>
      </c>
      <c r="C227" s="68" t="s">
        <v>2488</v>
      </c>
      <c r="D227" s="74" t="s">
        <v>2618</v>
      </c>
      <c r="E227" s="82" t="s">
        <v>2619</v>
      </c>
      <c r="F227" s="74" t="s">
        <v>2620</v>
      </c>
      <c r="G227" s="74" t="s">
        <v>1982</v>
      </c>
      <c r="H227" s="82">
        <v>18603256810</v>
      </c>
      <c r="I227" s="74">
        <v>869824825</v>
      </c>
      <c r="J227" s="74"/>
      <c r="K227" s="70">
        <f>VLOOKUP(D227,[2]营业厅信息!$C$2:$L$21,10,0)</f>
        <v>1</v>
      </c>
      <c r="L227" s="73"/>
    </row>
    <row r="228" spans="1:12">
      <c r="A228" s="68">
        <v>55</v>
      </c>
      <c r="B228" s="77" t="s">
        <v>2624</v>
      </c>
      <c r="C228" s="68" t="s">
        <v>2488</v>
      </c>
      <c r="D228" s="74" t="s">
        <v>2618</v>
      </c>
      <c r="E228" s="82" t="s">
        <v>2622</v>
      </c>
      <c r="F228" s="74" t="s">
        <v>2623</v>
      </c>
      <c r="G228" s="74" t="s">
        <v>2465</v>
      </c>
      <c r="H228" s="82">
        <v>18603258821</v>
      </c>
      <c r="I228" s="74">
        <v>15533862688</v>
      </c>
      <c r="J228" s="74"/>
      <c r="K228" s="70">
        <f>VLOOKUP(D228,[2]营业厅信息!$C$2:$L$21,10,0)</f>
        <v>1</v>
      </c>
      <c r="L228" s="73"/>
    </row>
    <row r="229" spans="1:12">
      <c r="A229" s="68">
        <v>56</v>
      </c>
      <c r="B229" s="77" t="s">
        <v>2627</v>
      </c>
      <c r="C229" s="68" t="s">
        <v>2488</v>
      </c>
      <c r="D229" s="74" t="s">
        <v>2618</v>
      </c>
      <c r="E229" s="82" t="s">
        <v>2625</v>
      </c>
      <c r="F229" s="74" t="s">
        <v>2626</v>
      </c>
      <c r="G229" s="74" t="s">
        <v>2465</v>
      </c>
      <c r="H229" s="74">
        <v>18603258028</v>
      </c>
      <c r="I229" s="74" t="s">
        <v>2628</v>
      </c>
      <c r="J229" s="74"/>
      <c r="K229" s="70">
        <f>VLOOKUP(D229,[2]营业厅信息!$C$2:$L$21,10,0)</f>
        <v>1</v>
      </c>
      <c r="L229" s="73"/>
    </row>
    <row r="230" spans="1:12">
      <c r="A230" s="68">
        <v>57</v>
      </c>
      <c r="B230" s="77" t="s">
        <v>2631</v>
      </c>
      <c r="C230" s="68" t="s">
        <v>2488</v>
      </c>
      <c r="D230" s="74" t="s">
        <v>2618</v>
      </c>
      <c r="E230" s="82" t="s">
        <v>2629</v>
      </c>
      <c r="F230" s="74" t="s">
        <v>2630</v>
      </c>
      <c r="G230" s="74" t="s">
        <v>2465</v>
      </c>
      <c r="H230" s="74">
        <v>18603252920</v>
      </c>
      <c r="I230" s="74">
        <v>18603252920</v>
      </c>
      <c r="J230" s="74"/>
      <c r="K230" s="70">
        <f>VLOOKUP(D230,[2]营业厅信息!$C$2:$L$21,10,0)</f>
        <v>1</v>
      </c>
      <c r="L230" s="73"/>
    </row>
    <row r="231" spans="1:12">
      <c r="A231" s="68">
        <v>58</v>
      </c>
      <c r="B231" s="77" t="s">
        <v>1387</v>
      </c>
      <c r="C231" s="68" t="s">
        <v>2488</v>
      </c>
      <c r="D231" s="74" t="s">
        <v>2618</v>
      </c>
      <c r="E231" s="82" t="s">
        <v>2632</v>
      </c>
      <c r="F231" s="74" t="s">
        <v>2633</v>
      </c>
      <c r="G231" s="74" t="s">
        <v>2634</v>
      </c>
      <c r="H231" s="74">
        <v>18631553217</v>
      </c>
      <c r="I231" s="74">
        <v>18631553217</v>
      </c>
      <c r="J231" s="74"/>
      <c r="K231" s="70">
        <f>VLOOKUP(D231,[2]营业厅信息!$C$2:$L$21,10,0)</f>
        <v>1</v>
      </c>
      <c r="L231" s="73"/>
    </row>
    <row r="232" spans="1:12">
      <c r="A232" s="68">
        <v>59</v>
      </c>
      <c r="B232" s="69" t="s">
        <v>2638</v>
      </c>
      <c r="C232" s="68" t="s">
        <v>2488</v>
      </c>
      <c r="D232" s="68" t="s">
        <v>2635</v>
      </c>
      <c r="E232" s="83" t="s">
        <v>2636</v>
      </c>
      <c r="F232" s="72" t="s">
        <v>2637</v>
      </c>
      <c r="G232" s="68" t="s">
        <v>2639</v>
      </c>
      <c r="H232" s="68">
        <v>18631551882</v>
      </c>
      <c r="I232" s="68">
        <v>18631551882</v>
      </c>
      <c r="J232" s="68"/>
      <c r="K232" s="70">
        <f>VLOOKUP(D232,[2]营业厅信息!$C$2:$L$21,10,0)</f>
        <v>1</v>
      </c>
      <c r="L232" s="73"/>
    </row>
    <row r="233" spans="1:12">
      <c r="A233" s="68">
        <v>60</v>
      </c>
      <c r="B233" s="69" t="s">
        <v>2642</v>
      </c>
      <c r="C233" s="68" t="s">
        <v>2488</v>
      </c>
      <c r="D233" s="68" t="s">
        <v>2635</v>
      </c>
      <c r="E233" s="83" t="s">
        <v>2640</v>
      </c>
      <c r="F233" s="69" t="s">
        <v>2641</v>
      </c>
      <c r="G233" s="68" t="s">
        <v>1856</v>
      </c>
      <c r="H233" s="68">
        <v>18631553082</v>
      </c>
      <c r="I233" s="68">
        <v>18631553082</v>
      </c>
      <c r="J233" s="68"/>
      <c r="K233" s="70">
        <f>VLOOKUP(D233,[2]营业厅信息!$C$2:$L$21,10,0)</f>
        <v>1</v>
      </c>
      <c r="L233" s="73"/>
    </row>
    <row r="234" spans="1:12">
      <c r="A234" s="68">
        <v>61</v>
      </c>
      <c r="B234" s="69" t="s">
        <v>2645</v>
      </c>
      <c r="C234" s="68" t="s">
        <v>2488</v>
      </c>
      <c r="D234" s="68" t="s">
        <v>2635</v>
      </c>
      <c r="E234" s="83" t="s">
        <v>2643</v>
      </c>
      <c r="F234" s="69" t="s">
        <v>2644</v>
      </c>
      <c r="G234" s="68" t="s">
        <v>1856</v>
      </c>
      <c r="H234" s="68">
        <v>18631553218</v>
      </c>
      <c r="I234" s="68" t="s">
        <v>2646</v>
      </c>
      <c r="J234" s="68"/>
      <c r="K234" s="70">
        <f>VLOOKUP(D234,[2]营业厅信息!$C$2:$L$21,10,0)</f>
        <v>1</v>
      </c>
      <c r="L234" s="73"/>
    </row>
    <row r="235" spans="1:12">
      <c r="A235" s="68">
        <v>62</v>
      </c>
      <c r="B235" s="69" t="s">
        <v>2649</v>
      </c>
      <c r="C235" s="68" t="s">
        <v>2488</v>
      </c>
      <c r="D235" s="68" t="s">
        <v>2635</v>
      </c>
      <c r="E235" s="68" t="s">
        <v>2647</v>
      </c>
      <c r="F235" s="68" t="s">
        <v>2648</v>
      </c>
      <c r="G235" s="68" t="s">
        <v>1856</v>
      </c>
      <c r="H235" s="68">
        <v>15511916111</v>
      </c>
      <c r="I235" s="68">
        <v>18733300016</v>
      </c>
      <c r="J235" s="68"/>
      <c r="K235" s="70">
        <f>VLOOKUP(D235,[2]营业厅信息!$C$2:$L$21,10,0)</f>
        <v>1</v>
      </c>
      <c r="L235" s="73"/>
    </row>
    <row r="236" spans="1:12">
      <c r="A236" s="68">
        <v>63</v>
      </c>
      <c r="B236" s="69" t="s">
        <v>2652</v>
      </c>
      <c r="C236" s="68" t="s">
        <v>2488</v>
      </c>
      <c r="D236" s="68" t="s">
        <v>2635</v>
      </c>
      <c r="E236" s="68" t="s">
        <v>2650</v>
      </c>
      <c r="F236" s="68" t="s">
        <v>2651</v>
      </c>
      <c r="G236" s="68" t="s">
        <v>2639</v>
      </c>
      <c r="H236" s="68">
        <v>18631526281</v>
      </c>
      <c r="I236" s="68">
        <v>18631526281</v>
      </c>
      <c r="J236" s="68"/>
      <c r="K236" s="70">
        <f>VLOOKUP(D236,[2]营业厅信息!$C$2:$L$21,10,0)</f>
        <v>1</v>
      </c>
      <c r="L236" s="73"/>
    </row>
    <row r="237" spans="1:12">
      <c r="A237" s="68">
        <v>64</v>
      </c>
      <c r="B237" s="69" t="s">
        <v>2655</v>
      </c>
      <c r="C237" s="68" t="s">
        <v>2488</v>
      </c>
      <c r="D237" s="68" t="s">
        <v>2635</v>
      </c>
      <c r="E237" s="68" t="s">
        <v>2653</v>
      </c>
      <c r="F237" s="68" t="s">
        <v>2654</v>
      </c>
      <c r="G237" s="68" t="s">
        <v>1856</v>
      </c>
      <c r="H237" s="68">
        <v>18631555358</v>
      </c>
      <c r="I237" s="68">
        <v>18631555358</v>
      </c>
      <c r="J237" s="68"/>
      <c r="K237" s="70">
        <f>VLOOKUP(D237,[2]营业厅信息!$C$2:$L$21,10,0)</f>
        <v>1</v>
      </c>
      <c r="L237" s="73"/>
    </row>
    <row r="238" spans="1:12">
      <c r="A238" s="68">
        <v>65</v>
      </c>
      <c r="B238" s="307" t="s">
        <v>2659</v>
      </c>
      <c r="C238" s="68" t="s">
        <v>2488</v>
      </c>
      <c r="D238" s="74" t="s">
        <v>2656</v>
      </c>
      <c r="E238" s="74" t="s">
        <v>2657</v>
      </c>
      <c r="F238" s="74" t="s">
        <v>2658</v>
      </c>
      <c r="G238" s="74" t="s">
        <v>2474</v>
      </c>
      <c r="H238" s="74">
        <v>18631552003</v>
      </c>
      <c r="I238" s="74" t="s">
        <v>2660</v>
      </c>
      <c r="J238" s="74"/>
      <c r="K238" s="70">
        <f>VLOOKUP(D238,[2]营业厅信息!$C$2:$L$21,10,0)</f>
        <v>1</v>
      </c>
      <c r="L238" s="73"/>
    </row>
    <row r="239" spans="1:12">
      <c r="A239" s="68">
        <v>66</v>
      </c>
      <c r="B239" s="307" t="s">
        <v>2663</v>
      </c>
      <c r="C239" s="68" t="s">
        <v>2488</v>
      </c>
      <c r="D239" s="74" t="s">
        <v>2656</v>
      </c>
      <c r="E239" s="74" t="s">
        <v>2661</v>
      </c>
      <c r="F239" s="74" t="s">
        <v>2662</v>
      </c>
      <c r="G239" s="74" t="s">
        <v>2474</v>
      </c>
      <c r="H239" s="74">
        <v>18631551896</v>
      </c>
      <c r="I239" s="74" t="s">
        <v>2664</v>
      </c>
      <c r="J239" s="74"/>
      <c r="K239" s="70">
        <f>VLOOKUP(D239,[2]营业厅信息!$C$2:$L$21,10,0)</f>
        <v>1</v>
      </c>
      <c r="L239" s="73"/>
    </row>
    <row r="240" spans="1:12">
      <c r="A240" s="68">
        <v>67</v>
      </c>
      <c r="B240" s="77" t="s">
        <v>2667</v>
      </c>
      <c r="C240" s="68" t="s">
        <v>2488</v>
      </c>
      <c r="D240" s="74" t="s">
        <v>2656</v>
      </c>
      <c r="E240" s="74" t="s">
        <v>2665</v>
      </c>
      <c r="F240" s="74" t="s">
        <v>2666</v>
      </c>
      <c r="G240" s="74" t="s">
        <v>2465</v>
      </c>
      <c r="H240" s="74">
        <v>18631556807</v>
      </c>
      <c r="I240" s="74" t="s">
        <v>2668</v>
      </c>
      <c r="J240" s="74"/>
      <c r="K240" s="70">
        <f>VLOOKUP(D240,[2]营业厅信息!$C$2:$L$21,10,0)</f>
        <v>1</v>
      </c>
      <c r="L240" s="73"/>
    </row>
    <row r="241" spans="1:12">
      <c r="A241" s="68">
        <v>68</v>
      </c>
      <c r="B241" s="307" t="s">
        <v>2671</v>
      </c>
      <c r="C241" s="68" t="s">
        <v>2488</v>
      </c>
      <c r="D241" s="74" t="s">
        <v>2656</v>
      </c>
      <c r="E241" s="74" t="s">
        <v>2669</v>
      </c>
      <c r="F241" s="74" t="s">
        <v>2670</v>
      </c>
      <c r="G241" s="74" t="s">
        <v>2474</v>
      </c>
      <c r="H241" s="74">
        <v>18630535559</v>
      </c>
      <c r="I241" s="74" t="s">
        <v>2672</v>
      </c>
      <c r="J241" s="74"/>
      <c r="K241" s="70">
        <f>VLOOKUP(D241,[2]营业厅信息!$C$2:$L$21,10,0)</f>
        <v>1</v>
      </c>
      <c r="L241" s="73"/>
    </row>
    <row r="242" spans="1:12">
      <c r="A242" s="68">
        <v>69</v>
      </c>
      <c r="B242" s="307" t="s">
        <v>2675</v>
      </c>
      <c r="C242" s="68" t="s">
        <v>2488</v>
      </c>
      <c r="D242" s="74" t="s">
        <v>2656</v>
      </c>
      <c r="E242" s="74" t="s">
        <v>2673</v>
      </c>
      <c r="F242" s="74" t="s">
        <v>2674</v>
      </c>
      <c r="G242" s="74" t="s">
        <v>2465</v>
      </c>
      <c r="H242" s="74">
        <v>18630535558</v>
      </c>
      <c r="I242" s="74" t="s">
        <v>2676</v>
      </c>
      <c r="J242" s="74"/>
      <c r="K242" s="70">
        <f>VLOOKUP(D242,[2]营业厅信息!$C$2:$L$21,10,0)</f>
        <v>1</v>
      </c>
      <c r="L242" s="73"/>
    </row>
    <row r="243" spans="1:12">
      <c r="A243" s="68">
        <v>70</v>
      </c>
      <c r="B243" s="308" t="s">
        <v>2680</v>
      </c>
      <c r="C243" s="68" t="s">
        <v>2488</v>
      </c>
      <c r="D243" s="84" t="s">
        <v>2677</v>
      </c>
      <c r="E243" s="84" t="s">
        <v>2678</v>
      </c>
      <c r="F243" s="84" t="s">
        <v>2679</v>
      </c>
      <c r="G243" s="84" t="s">
        <v>2474</v>
      </c>
      <c r="H243" s="84">
        <v>18631538761</v>
      </c>
      <c r="I243" s="84" t="s">
        <v>2681</v>
      </c>
      <c r="J243" s="84"/>
      <c r="K243" s="70">
        <f>VLOOKUP(D243,[2]营业厅信息!$C$2:$L$21,10,0)</f>
        <v>1</v>
      </c>
      <c r="L243" s="73"/>
    </row>
    <row r="244" spans="1:12">
      <c r="A244" s="68">
        <v>71</v>
      </c>
      <c r="B244" s="308" t="s">
        <v>2684</v>
      </c>
      <c r="C244" s="68" t="s">
        <v>2488</v>
      </c>
      <c r="D244" s="84" t="s">
        <v>2677</v>
      </c>
      <c r="E244" s="84" t="s">
        <v>2682</v>
      </c>
      <c r="F244" s="84" t="s">
        <v>2683</v>
      </c>
      <c r="G244" s="84" t="s">
        <v>2465</v>
      </c>
      <c r="H244" s="84">
        <v>18603158393</v>
      </c>
      <c r="I244" s="84">
        <v>18603158393</v>
      </c>
      <c r="J244" s="84"/>
      <c r="K244" s="70">
        <f>VLOOKUP(D244,[2]营业厅信息!$C$2:$L$21,10,0)</f>
        <v>1</v>
      </c>
      <c r="L244" s="73"/>
    </row>
    <row r="245" spans="1:12">
      <c r="A245" s="68">
        <v>72</v>
      </c>
      <c r="B245" s="308" t="s">
        <v>2687</v>
      </c>
      <c r="C245" s="68" t="s">
        <v>2488</v>
      </c>
      <c r="D245" s="84" t="s">
        <v>2677</v>
      </c>
      <c r="E245" s="84" t="s">
        <v>2685</v>
      </c>
      <c r="F245" s="84" t="s">
        <v>2686</v>
      </c>
      <c r="G245" s="84" t="s">
        <v>2465</v>
      </c>
      <c r="H245" s="84">
        <v>18633316897</v>
      </c>
      <c r="I245" s="84" t="s">
        <v>2688</v>
      </c>
      <c r="J245" s="84"/>
      <c r="K245" s="70">
        <f>VLOOKUP(D245,[2]营业厅信息!$C$2:$L$21,10,0)</f>
        <v>1</v>
      </c>
      <c r="L245" s="73"/>
    </row>
    <row r="246" spans="1:12">
      <c r="A246" s="68">
        <v>73</v>
      </c>
      <c r="B246" s="308" t="s">
        <v>2691</v>
      </c>
      <c r="C246" s="68" t="s">
        <v>2488</v>
      </c>
      <c r="D246" s="84" t="s">
        <v>2677</v>
      </c>
      <c r="E246" s="84" t="s">
        <v>2689</v>
      </c>
      <c r="F246" s="84" t="s">
        <v>2690</v>
      </c>
      <c r="G246" s="84" t="s">
        <v>2465</v>
      </c>
      <c r="H246" s="84">
        <v>18633330103</v>
      </c>
      <c r="I246" s="84" t="s">
        <v>2692</v>
      </c>
      <c r="J246" s="84"/>
      <c r="K246" s="70">
        <f>VLOOKUP(D246,[2]营业厅信息!$C$2:$L$21,10,0)</f>
        <v>1</v>
      </c>
      <c r="L246" s="73"/>
    </row>
    <row r="247" spans="1:12">
      <c r="A247" s="68">
        <v>74</v>
      </c>
      <c r="B247" s="308" t="s">
        <v>2695</v>
      </c>
      <c r="C247" s="68" t="s">
        <v>2488</v>
      </c>
      <c r="D247" s="84" t="s">
        <v>2677</v>
      </c>
      <c r="E247" s="84" t="s">
        <v>2693</v>
      </c>
      <c r="F247" s="84" t="s">
        <v>2694</v>
      </c>
      <c r="G247" s="84" t="s">
        <v>2465</v>
      </c>
      <c r="H247" s="84">
        <v>18631533326</v>
      </c>
      <c r="I247" s="84" t="s">
        <v>2696</v>
      </c>
      <c r="J247" s="84"/>
      <c r="K247" s="70">
        <f>VLOOKUP(D247,[2]营业厅信息!$C$2:$L$21,10,0)</f>
        <v>1</v>
      </c>
      <c r="L247" s="73"/>
    </row>
    <row r="248" spans="1:12">
      <c r="A248" s="68">
        <v>75</v>
      </c>
      <c r="B248" s="69" t="s">
        <v>2700</v>
      </c>
      <c r="C248" s="68" t="s">
        <v>2488</v>
      </c>
      <c r="D248" s="76" t="s">
        <v>2697</v>
      </c>
      <c r="E248" s="85" t="s">
        <v>2698</v>
      </c>
      <c r="F248" s="72" t="s">
        <v>2699</v>
      </c>
      <c r="G248" s="68" t="s">
        <v>2634</v>
      </c>
      <c r="H248" s="68">
        <v>18631557781</v>
      </c>
      <c r="I248" s="68" t="s">
        <v>2701</v>
      </c>
      <c r="J248" s="68"/>
      <c r="K248" s="70">
        <f>VLOOKUP(D248,[2]营业厅信息!$C$2:$L$21,10,0)</f>
        <v>1</v>
      </c>
      <c r="L248" s="73"/>
    </row>
    <row r="249" spans="1:12">
      <c r="A249" s="68">
        <v>76</v>
      </c>
      <c r="B249" s="69" t="s">
        <v>2704</v>
      </c>
      <c r="C249" s="68" t="s">
        <v>2488</v>
      </c>
      <c r="D249" s="76" t="s">
        <v>2697</v>
      </c>
      <c r="E249" s="85" t="s">
        <v>2702</v>
      </c>
      <c r="F249" s="69" t="s">
        <v>2703</v>
      </c>
      <c r="G249" s="68" t="s">
        <v>1808</v>
      </c>
      <c r="H249" s="68">
        <v>18631589394</v>
      </c>
      <c r="I249" s="68" t="s">
        <v>2705</v>
      </c>
      <c r="J249" s="68"/>
      <c r="K249" s="70">
        <f>VLOOKUP(D249,[2]营业厅信息!$C$2:$L$21,10,0)</f>
        <v>1</v>
      </c>
      <c r="L249" s="73"/>
    </row>
    <row r="250" spans="1:12">
      <c r="A250" s="68">
        <v>77</v>
      </c>
      <c r="B250" s="69" t="s">
        <v>2708</v>
      </c>
      <c r="C250" s="68" t="s">
        <v>2488</v>
      </c>
      <c r="D250" s="76" t="s">
        <v>2697</v>
      </c>
      <c r="E250" s="85" t="s">
        <v>2706</v>
      </c>
      <c r="F250" s="69" t="s">
        <v>2707</v>
      </c>
      <c r="G250" s="68" t="s">
        <v>1808</v>
      </c>
      <c r="H250" s="68">
        <v>18633398986</v>
      </c>
      <c r="I250" s="68" t="s">
        <v>2709</v>
      </c>
      <c r="J250" s="68"/>
      <c r="K250" s="70">
        <f>VLOOKUP(D250,[2]营业厅信息!$C$2:$L$21,10,0)</f>
        <v>1</v>
      </c>
      <c r="L250" s="73"/>
    </row>
    <row r="251" spans="1:12">
      <c r="A251" s="68">
        <v>78</v>
      </c>
      <c r="B251" s="69" t="s">
        <v>2712</v>
      </c>
      <c r="C251" s="68" t="s">
        <v>2488</v>
      </c>
      <c r="D251" s="76" t="s">
        <v>2697</v>
      </c>
      <c r="E251" s="85" t="s">
        <v>2710</v>
      </c>
      <c r="F251" s="69" t="s">
        <v>2711</v>
      </c>
      <c r="G251" s="68" t="s">
        <v>1808</v>
      </c>
      <c r="H251" s="68">
        <v>18631557617</v>
      </c>
      <c r="I251" s="68" t="s">
        <v>2713</v>
      </c>
      <c r="J251" s="68"/>
      <c r="K251" s="70">
        <f>VLOOKUP(D251,[2]营业厅信息!$C$2:$L$21,10,0)</f>
        <v>1</v>
      </c>
      <c r="L251" s="73"/>
    </row>
    <row r="252" spans="1:12">
      <c r="A252" s="68">
        <v>79</v>
      </c>
      <c r="B252" s="69" t="s">
        <v>2716</v>
      </c>
      <c r="C252" s="68" t="s">
        <v>2488</v>
      </c>
      <c r="D252" s="76" t="s">
        <v>2697</v>
      </c>
      <c r="E252" s="85" t="s">
        <v>2714</v>
      </c>
      <c r="F252" s="69" t="s">
        <v>2715</v>
      </c>
      <c r="G252" s="68" t="s">
        <v>1835</v>
      </c>
      <c r="H252" s="68">
        <v>18633306661</v>
      </c>
      <c r="I252" s="68" t="s">
        <v>2717</v>
      </c>
      <c r="J252" s="68"/>
      <c r="K252" s="70">
        <f>VLOOKUP(D252,[2]营业厅信息!$C$2:$L$21,10,0)</f>
        <v>1</v>
      </c>
      <c r="L252" s="73"/>
    </row>
    <row r="253" spans="1:12">
      <c r="A253" s="68">
        <v>80</v>
      </c>
      <c r="B253" s="69" t="s">
        <v>2721</v>
      </c>
      <c r="C253" s="68" t="s">
        <v>2488</v>
      </c>
      <c r="D253" s="76" t="s">
        <v>2718</v>
      </c>
      <c r="E253" s="68" t="s">
        <v>2719</v>
      </c>
      <c r="F253" s="68" t="s">
        <v>2720</v>
      </c>
      <c r="G253" s="68" t="s">
        <v>2465</v>
      </c>
      <c r="H253" s="68">
        <v>18631551979</v>
      </c>
      <c r="I253" s="68" t="s">
        <v>2722</v>
      </c>
      <c r="J253" s="68"/>
      <c r="K253" s="70">
        <f>VLOOKUP(D253,[2]营业厅信息!$C$2:$L$21,10,0)</f>
        <v>1</v>
      </c>
      <c r="L253" s="73"/>
    </row>
    <row r="254" spans="1:12">
      <c r="A254" s="68">
        <v>81</v>
      </c>
      <c r="B254" s="69" t="s">
        <v>2725</v>
      </c>
      <c r="C254" s="68" t="s">
        <v>2488</v>
      </c>
      <c r="D254" s="76" t="s">
        <v>2718</v>
      </c>
      <c r="E254" s="68" t="s">
        <v>2723</v>
      </c>
      <c r="F254" s="68" t="s">
        <v>2724</v>
      </c>
      <c r="G254" s="68" t="s">
        <v>2465</v>
      </c>
      <c r="H254" s="68">
        <v>18633370907</v>
      </c>
      <c r="I254" s="68" t="s">
        <v>2726</v>
      </c>
      <c r="J254" s="68"/>
      <c r="K254" s="70">
        <f>VLOOKUP(D254,[2]营业厅信息!$C$2:$L$21,10,0)</f>
        <v>1</v>
      </c>
      <c r="L254" s="73"/>
    </row>
    <row r="255" spans="1:12">
      <c r="A255" s="68">
        <v>82</v>
      </c>
      <c r="B255" s="69" t="s">
        <v>2729</v>
      </c>
      <c r="C255" s="68" t="s">
        <v>2488</v>
      </c>
      <c r="D255" s="76" t="s">
        <v>2718</v>
      </c>
      <c r="E255" s="68" t="s">
        <v>2727</v>
      </c>
      <c r="F255" s="68" t="s">
        <v>2728</v>
      </c>
      <c r="G255" s="68" t="s">
        <v>2465</v>
      </c>
      <c r="H255" s="68">
        <v>18631559318</v>
      </c>
      <c r="I255" s="68" t="s">
        <v>2730</v>
      </c>
      <c r="J255" s="68"/>
      <c r="K255" s="70">
        <f>VLOOKUP(D255,[2]营业厅信息!$C$2:$L$21,10,0)</f>
        <v>1</v>
      </c>
      <c r="L255" s="73"/>
    </row>
    <row r="256" spans="1:12">
      <c r="A256" s="68">
        <v>83</v>
      </c>
      <c r="B256" s="69" t="s">
        <v>2733</v>
      </c>
      <c r="C256" s="68" t="s">
        <v>2488</v>
      </c>
      <c r="D256" s="76" t="s">
        <v>2718</v>
      </c>
      <c r="E256" s="68" t="s">
        <v>2731</v>
      </c>
      <c r="F256" s="68" t="s">
        <v>2732</v>
      </c>
      <c r="G256" s="68" t="s">
        <v>2465</v>
      </c>
      <c r="H256" s="68">
        <v>18631559359</v>
      </c>
      <c r="I256" s="68" t="s">
        <v>2734</v>
      </c>
      <c r="J256" s="68"/>
      <c r="K256" s="70">
        <f>VLOOKUP(D256,[2]营业厅信息!$C$2:$L$21,10,0)</f>
        <v>1</v>
      </c>
      <c r="L256" s="73"/>
    </row>
    <row r="257" spans="1:12">
      <c r="A257" s="68">
        <v>84</v>
      </c>
      <c r="B257" s="69" t="s">
        <v>2737</v>
      </c>
      <c r="C257" s="68" t="s">
        <v>2488</v>
      </c>
      <c r="D257" s="76" t="s">
        <v>2718</v>
      </c>
      <c r="E257" s="68" t="s">
        <v>2735</v>
      </c>
      <c r="F257" s="68" t="s">
        <v>2736</v>
      </c>
      <c r="G257" s="68" t="s">
        <v>2465</v>
      </c>
      <c r="H257" s="68">
        <v>18632556751</v>
      </c>
      <c r="I257" s="68" t="s">
        <v>2738</v>
      </c>
      <c r="J257" s="68"/>
      <c r="K257" s="70">
        <f>VLOOKUP(D257,[2]营业厅信息!$C$2:$L$21,10,0)</f>
        <v>1</v>
      </c>
      <c r="L257" s="73"/>
    </row>
    <row r="258" spans="1:12">
      <c r="A258" s="68">
        <v>85</v>
      </c>
      <c r="B258" s="86" t="s">
        <v>2742</v>
      </c>
      <c r="C258" s="68" t="s">
        <v>2488</v>
      </c>
      <c r="D258" s="84" t="s">
        <v>2739</v>
      </c>
      <c r="E258" s="84" t="s">
        <v>2740</v>
      </c>
      <c r="F258" s="84" t="s">
        <v>2741</v>
      </c>
      <c r="G258" s="84" t="s">
        <v>1840</v>
      </c>
      <c r="H258" s="84">
        <v>18603152151</v>
      </c>
      <c r="I258" s="84">
        <v>18603152151</v>
      </c>
      <c r="J258" s="84"/>
      <c r="K258" s="70">
        <f>VLOOKUP(D258,[2]营业厅信息!$C$2:$L$21,10,0)</f>
        <v>1</v>
      </c>
      <c r="L258" s="73"/>
    </row>
    <row r="259" spans="1:12">
      <c r="A259" s="68">
        <v>86</v>
      </c>
      <c r="B259" s="87" t="s">
        <v>2745</v>
      </c>
      <c r="C259" s="68" t="s">
        <v>2488</v>
      </c>
      <c r="D259" s="84" t="s">
        <v>2739</v>
      </c>
      <c r="E259" s="84" t="s">
        <v>2743</v>
      </c>
      <c r="F259" s="84" t="s">
        <v>2744</v>
      </c>
      <c r="G259" s="84" t="s">
        <v>1840</v>
      </c>
      <c r="H259" s="84">
        <v>18603256604</v>
      </c>
      <c r="I259" s="84">
        <v>18603256604</v>
      </c>
      <c r="J259" s="84"/>
      <c r="K259" s="70">
        <f>VLOOKUP(D259,[2]营业厅信息!$C$2:$L$21,10,0)</f>
        <v>1</v>
      </c>
      <c r="L259" s="73"/>
    </row>
    <row r="260" spans="1:12">
      <c r="A260" s="68">
        <v>87</v>
      </c>
      <c r="B260" s="87" t="s">
        <v>2748</v>
      </c>
      <c r="C260" s="68" t="s">
        <v>2488</v>
      </c>
      <c r="D260" s="84" t="s">
        <v>2739</v>
      </c>
      <c r="E260" s="84" t="s">
        <v>2746</v>
      </c>
      <c r="F260" s="84" t="s">
        <v>2747</v>
      </c>
      <c r="G260" s="84" t="s">
        <v>1840</v>
      </c>
      <c r="H260" s="84">
        <v>18631516967</v>
      </c>
      <c r="I260" s="84">
        <v>18631516967</v>
      </c>
      <c r="J260" s="84"/>
      <c r="K260" s="70">
        <f>VLOOKUP(D260,[2]营业厅信息!$C$2:$L$21,10,0)</f>
        <v>1</v>
      </c>
      <c r="L260" s="73"/>
    </row>
    <row r="261" spans="1:12">
      <c r="A261" s="68">
        <v>88</v>
      </c>
      <c r="B261" s="87" t="s">
        <v>2750</v>
      </c>
      <c r="C261" s="68" t="s">
        <v>2488</v>
      </c>
      <c r="D261" s="84" t="s">
        <v>2739</v>
      </c>
      <c r="E261" s="84" t="s">
        <v>2749</v>
      </c>
      <c r="F261" s="84" t="s">
        <v>2456</v>
      </c>
      <c r="G261" s="84" t="s">
        <v>1840</v>
      </c>
      <c r="H261" s="84">
        <v>18632520093</v>
      </c>
      <c r="I261" s="84">
        <v>18632520093</v>
      </c>
      <c r="J261" s="84"/>
      <c r="K261" s="70">
        <f>VLOOKUP(D261,[2]营业厅信息!$C$2:$L$21,10,0)</f>
        <v>1</v>
      </c>
      <c r="L261" s="73"/>
    </row>
    <row r="262" spans="1:12">
      <c r="A262" s="68">
        <v>89</v>
      </c>
      <c r="B262" s="87" t="s">
        <v>2753</v>
      </c>
      <c r="C262" s="68" t="s">
        <v>2488</v>
      </c>
      <c r="D262" s="84" t="s">
        <v>2739</v>
      </c>
      <c r="E262" s="84" t="s">
        <v>2751</v>
      </c>
      <c r="F262" s="84" t="s">
        <v>2752</v>
      </c>
      <c r="G262" s="84" t="s">
        <v>1840</v>
      </c>
      <c r="H262" s="84">
        <v>18603152298</v>
      </c>
      <c r="I262" s="84">
        <v>18603152298</v>
      </c>
      <c r="J262" s="84"/>
      <c r="K262" s="70">
        <f>VLOOKUP(D262,[2]营业厅信息!$C$2:$L$21,10,0)</f>
        <v>1</v>
      </c>
      <c r="L262" s="73"/>
    </row>
    <row r="263" spans="1:12">
      <c r="A263" s="68">
        <v>90</v>
      </c>
      <c r="B263" s="87" t="s">
        <v>2756</v>
      </c>
      <c r="C263" s="68" t="s">
        <v>2488</v>
      </c>
      <c r="D263" s="84" t="s">
        <v>2739</v>
      </c>
      <c r="E263" s="84" t="s">
        <v>2754</v>
      </c>
      <c r="F263" s="84" t="s">
        <v>2755</v>
      </c>
      <c r="G263" s="84" t="s">
        <v>1840</v>
      </c>
      <c r="H263" s="84">
        <v>18603152161</v>
      </c>
      <c r="I263" s="84">
        <v>18603152161</v>
      </c>
      <c r="J263" s="84"/>
      <c r="K263" s="70">
        <f>VLOOKUP(D263,[2]营业厅信息!$C$2:$L$21,10,0)</f>
        <v>1</v>
      </c>
      <c r="L263" s="73"/>
    </row>
    <row r="264" spans="1:12" ht="25.65">
      <c r="A264" s="68">
        <v>91</v>
      </c>
      <c r="B264" s="69" t="s">
        <v>2760</v>
      </c>
      <c r="C264" s="68" t="s">
        <v>2488</v>
      </c>
      <c r="D264" s="68" t="s">
        <v>2757</v>
      </c>
      <c r="E264" s="88" t="s">
        <v>2758</v>
      </c>
      <c r="F264" s="72" t="s">
        <v>2759</v>
      </c>
      <c r="G264" s="68" t="s">
        <v>1808</v>
      </c>
      <c r="H264" s="68">
        <v>18631531008</v>
      </c>
      <c r="I264" s="68" t="s">
        <v>2761</v>
      </c>
      <c r="J264" s="68"/>
      <c r="K264" s="70">
        <f>VLOOKUP(D264,[2]营业厅信息!$C$2:$L$21,10,0)</f>
        <v>1</v>
      </c>
      <c r="L264" s="73"/>
    </row>
    <row r="265" spans="1:12" ht="25.65">
      <c r="A265" s="68">
        <v>92</v>
      </c>
      <c r="B265" s="69" t="s">
        <v>2764</v>
      </c>
      <c r="C265" s="68" t="s">
        <v>2488</v>
      </c>
      <c r="D265" s="68" t="s">
        <v>2757</v>
      </c>
      <c r="E265" s="88" t="s">
        <v>2762</v>
      </c>
      <c r="F265" s="69" t="s">
        <v>2763</v>
      </c>
      <c r="G265" s="68" t="s">
        <v>1808</v>
      </c>
      <c r="H265" s="68">
        <v>18631535889</v>
      </c>
      <c r="I265" s="68" t="s">
        <v>2765</v>
      </c>
      <c r="J265" s="68"/>
      <c r="K265" s="70">
        <f>VLOOKUP(D265,[2]营业厅信息!$C$2:$L$21,10,0)</f>
        <v>1</v>
      </c>
      <c r="L265" s="73"/>
    </row>
    <row r="266" spans="1:12">
      <c r="A266" s="68">
        <v>93</v>
      </c>
      <c r="B266" s="69" t="s">
        <v>2768</v>
      </c>
      <c r="C266" s="68" t="s">
        <v>2488</v>
      </c>
      <c r="D266" s="68" t="s">
        <v>2757</v>
      </c>
      <c r="E266" s="88" t="s">
        <v>2766</v>
      </c>
      <c r="F266" s="69" t="s">
        <v>2767</v>
      </c>
      <c r="G266" s="68" t="s">
        <v>1808</v>
      </c>
      <c r="H266" s="68">
        <v>18631535908</v>
      </c>
      <c r="I266" s="68" t="s">
        <v>2769</v>
      </c>
      <c r="J266" s="68"/>
      <c r="K266" s="70">
        <f>VLOOKUP(D266,[2]营业厅信息!$C$2:$L$21,10,0)</f>
        <v>1</v>
      </c>
      <c r="L266" s="73"/>
    </row>
    <row r="267" spans="1:12" ht="25.65">
      <c r="A267" s="68">
        <v>94</v>
      </c>
      <c r="B267" s="69" t="s">
        <v>2772</v>
      </c>
      <c r="C267" s="68" t="s">
        <v>2488</v>
      </c>
      <c r="D267" s="68" t="s">
        <v>2757</v>
      </c>
      <c r="E267" s="72" t="s">
        <v>2770</v>
      </c>
      <c r="F267" s="68" t="s">
        <v>2771</v>
      </c>
      <c r="G267" s="68" t="s">
        <v>1982</v>
      </c>
      <c r="H267" s="68">
        <v>18631530065</v>
      </c>
      <c r="I267" s="68">
        <v>18631530065</v>
      </c>
      <c r="J267" s="68"/>
      <c r="K267" s="70">
        <f>VLOOKUP(D267,[2]营业厅信息!$C$2:$L$21,10,0)</f>
        <v>1</v>
      </c>
      <c r="L267" s="73"/>
    </row>
    <row r="268" spans="1:12" ht="25.65">
      <c r="A268" s="68">
        <v>95</v>
      </c>
      <c r="B268" s="69" t="s">
        <v>2775</v>
      </c>
      <c r="C268" s="68" t="s">
        <v>2488</v>
      </c>
      <c r="D268" s="68" t="s">
        <v>2757</v>
      </c>
      <c r="E268" s="72" t="s">
        <v>2773</v>
      </c>
      <c r="F268" s="68" t="s">
        <v>2774</v>
      </c>
      <c r="G268" s="68" t="s">
        <v>1808</v>
      </c>
      <c r="H268" s="68">
        <v>18631530906</v>
      </c>
      <c r="I268" s="68" t="s">
        <v>2776</v>
      </c>
      <c r="J268" s="68"/>
      <c r="K268" s="70">
        <f>VLOOKUP(D268,[2]营业厅信息!$C$2:$L$21,10,0)</f>
        <v>1</v>
      </c>
      <c r="L268" s="73"/>
    </row>
    <row r="269" spans="1:12">
      <c r="A269" s="68">
        <v>96</v>
      </c>
      <c r="B269" s="309" t="s">
        <v>2780</v>
      </c>
      <c r="C269" s="68" t="s">
        <v>2488</v>
      </c>
      <c r="D269" s="76" t="s">
        <v>2777</v>
      </c>
      <c r="E269" s="89" t="s">
        <v>2778</v>
      </c>
      <c r="F269" s="72" t="s">
        <v>2779</v>
      </c>
      <c r="G269" s="68" t="s">
        <v>1808</v>
      </c>
      <c r="H269" s="68">
        <v>18603153304</v>
      </c>
      <c r="I269" s="68">
        <v>18603153304</v>
      </c>
      <c r="J269" s="68"/>
      <c r="K269" s="70">
        <f>VLOOKUP(D269,[2]营业厅信息!$C$2:$L$21,10,0)</f>
        <v>1</v>
      </c>
      <c r="L269" s="73"/>
    </row>
    <row r="270" spans="1:12">
      <c r="A270" s="68">
        <v>97</v>
      </c>
      <c r="B270" s="309" t="s">
        <v>2783</v>
      </c>
      <c r="C270" s="68" t="s">
        <v>2488</v>
      </c>
      <c r="D270" s="76" t="s">
        <v>2777</v>
      </c>
      <c r="E270" s="89" t="s">
        <v>2781</v>
      </c>
      <c r="F270" s="69" t="s">
        <v>2782</v>
      </c>
      <c r="G270" s="68" t="s">
        <v>1808</v>
      </c>
      <c r="H270" s="68">
        <v>18633177117</v>
      </c>
      <c r="I270" s="68">
        <v>18633177117</v>
      </c>
      <c r="J270" s="68"/>
      <c r="K270" s="70">
        <f>VLOOKUP(D270,[2]营业厅信息!$C$2:$L$21,10,0)</f>
        <v>1</v>
      </c>
      <c r="L270" s="73"/>
    </row>
    <row r="271" spans="1:12">
      <c r="A271" s="68">
        <v>98</v>
      </c>
      <c r="B271" s="309" t="s">
        <v>2786</v>
      </c>
      <c r="C271" s="68" t="s">
        <v>2488</v>
      </c>
      <c r="D271" s="76" t="s">
        <v>2777</v>
      </c>
      <c r="E271" s="89" t="s">
        <v>2784</v>
      </c>
      <c r="F271" s="69" t="s">
        <v>2785</v>
      </c>
      <c r="G271" s="68" t="s">
        <v>1973</v>
      </c>
      <c r="H271" s="68">
        <v>13292519487</v>
      </c>
      <c r="I271" s="68">
        <v>13292519487</v>
      </c>
      <c r="J271" s="68"/>
      <c r="K271" s="70">
        <f>VLOOKUP(D271,[2]营业厅信息!$C$2:$L$21,10,0)</f>
        <v>1</v>
      </c>
      <c r="L271" s="73"/>
    </row>
    <row r="272" spans="1:12">
      <c r="A272" s="68">
        <v>99</v>
      </c>
      <c r="B272" s="309" t="s">
        <v>2789</v>
      </c>
      <c r="C272" s="68" t="s">
        <v>2488</v>
      </c>
      <c r="D272" s="76" t="s">
        <v>2777</v>
      </c>
      <c r="E272" s="89" t="s">
        <v>2787</v>
      </c>
      <c r="F272" s="69" t="s">
        <v>2788</v>
      </c>
      <c r="G272" s="68" t="s">
        <v>2634</v>
      </c>
      <c r="H272" s="68">
        <v>18631526193</v>
      </c>
      <c r="I272" s="68">
        <v>18631526193</v>
      </c>
      <c r="J272" s="68"/>
      <c r="K272" s="70">
        <f>VLOOKUP(D272,[2]营业厅信息!$C$2:$L$21,10,0)</f>
        <v>1</v>
      </c>
      <c r="L272" s="73"/>
    </row>
    <row r="273" spans="1:12">
      <c r="A273" s="68">
        <v>100</v>
      </c>
      <c r="B273" s="309" t="s">
        <v>2792</v>
      </c>
      <c r="C273" s="68" t="s">
        <v>2488</v>
      </c>
      <c r="D273" s="76" t="s">
        <v>2777</v>
      </c>
      <c r="E273" s="89" t="s">
        <v>2790</v>
      </c>
      <c r="F273" s="69" t="s">
        <v>2791</v>
      </c>
      <c r="G273" s="68" t="s">
        <v>2793</v>
      </c>
      <c r="H273" s="68">
        <v>18633308258</v>
      </c>
      <c r="I273" s="68">
        <v>18633308258</v>
      </c>
      <c r="J273" s="68"/>
      <c r="K273" s="70">
        <f>VLOOKUP(D273,[2]营业厅信息!$C$2:$L$21,10,0)</f>
        <v>1</v>
      </c>
      <c r="L273" s="73"/>
    </row>
    <row r="274" spans="1:12">
      <c r="A274" s="68">
        <v>101</v>
      </c>
      <c r="B274" s="94" t="s">
        <v>2797</v>
      </c>
      <c r="C274" s="68" t="s">
        <v>2488</v>
      </c>
      <c r="D274" s="91" t="s">
        <v>2794</v>
      </c>
      <c r="E274" s="92" t="s">
        <v>2795</v>
      </c>
      <c r="F274" s="93" t="s">
        <v>2796</v>
      </c>
      <c r="G274" s="91" t="s">
        <v>2798</v>
      </c>
      <c r="H274" s="95">
        <v>18632528523</v>
      </c>
      <c r="I274" s="95">
        <v>18632528523</v>
      </c>
      <c r="J274" s="95"/>
      <c r="K274" s="70">
        <f>VLOOKUP(D274,[2]营业厅信息!$C$2:$L$21,10,0)</f>
        <v>1</v>
      </c>
      <c r="L274" s="96"/>
    </row>
    <row r="275" spans="1:12">
      <c r="A275" s="68">
        <v>102</v>
      </c>
      <c r="B275" s="94" t="s">
        <v>2802</v>
      </c>
      <c r="C275" s="68" t="s">
        <v>2415</v>
      </c>
      <c r="D275" s="91" t="s">
        <v>2799</v>
      </c>
      <c r="E275" s="97" t="s">
        <v>2800</v>
      </c>
      <c r="F275" s="94" t="s">
        <v>2801</v>
      </c>
      <c r="G275" s="91" t="s">
        <v>2803</v>
      </c>
      <c r="H275" s="95">
        <v>18632528782</v>
      </c>
      <c r="I275" s="95">
        <v>18632528782</v>
      </c>
      <c r="J275" s="95"/>
      <c r="K275" s="70">
        <f>VLOOKUP(D275,[2]营业厅信息!$C$2:$L$21,10,0)</f>
        <v>1</v>
      </c>
      <c r="L275" s="96"/>
    </row>
    <row r="276" spans="1:12">
      <c r="A276" s="68">
        <v>103</v>
      </c>
      <c r="B276" s="94" t="s">
        <v>2806</v>
      </c>
      <c r="C276" s="68" t="s">
        <v>2415</v>
      </c>
      <c r="D276" s="91" t="s">
        <v>2799</v>
      </c>
      <c r="E276" s="97" t="s">
        <v>2804</v>
      </c>
      <c r="F276" s="94" t="s">
        <v>2805</v>
      </c>
      <c r="G276" s="91" t="s">
        <v>2803</v>
      </c>
      <c r="H276" s="95">
        <v>18633381109</v>
      </c>
      <c r="I276" s="95">
        <v>18633381109</v>
      </c>
      <c r="J276" s="95"/>
      <c r="K276" s="70">
        <f>VLOOKUP(D276,[2]营业厅信息!$C$2:$L$21,10,0)</f>
        <v>1</v>
      </c>
      <c r="L276" s="96"/>
    </row>
    <row r="277" spans="1:12">
      <c r="A277" s="68">
        <v>104</v>
      </c>
      <c r="B277" s="99" t="s">
        <v>2809</v>
      </c>
      <c r="C277" s="68" t="s">
        <v>2415</v>
      </c>
      <c r="D277" s="91" t="s">
        <v>2799</v>
      </c>
      <c r="E277" s="97" t="s">
        <v>2807</v>
      </c>
      <c r="F277" s="98" t="s">
        <v>2808</v>
      </c>
      <c r="G277" s="91" t="s">
        <v>2803</v>
      </c>
      <c r="H277" s="95">
        <v>18631556068</v>
      </c>
      <c r="I277" s="95">
        <v>18631556068</v>
      </c>
      <c r="J277" s="95"/>
      <c r="K277" s="70">
        <f>VLOOKUP(D277,[2]营业厅信息!$C$2:$L$21,10,0)</f>
        <v>1</v>
      </c>
      <c r="L277" s="100"/>
    </row>
    <row r="278" spans="1:12">
      <c r="A278" s="68">
        <v>105</v>
      </c>
      <c r="B278" s="99" t="s">
        <v>2812</v>
      </c>
      <c r="C278" s="68" t="s">
        <v>2415</v>
      </c>
      <c r="D278" s="91" t="s">
        <v>2799</v>
      </c>
      <c r="E278" s="101" t="s">
        <v>2810</v>
      </c>
      <c r="F278" s="98" t="s">
        <v>2811</v>
      </c>
      <c r="G278" s="91" t="s">
        <v>2803</v>
      </c>
      <c r="H278" s="95">
        <v>18633318815</v>
      </c>
      <c r="I278" s="95">
        <v>18633318815</v>
      </c>
      <c r="J278" s="95"/>
      <c r="K278" s="70">
        <f>VLOOKUP(D278,[2]营业厅信息!$C$2:$L$21,10,0)</f>
        <v>1</v>
      </c>
      <c r="L278" s="100"/>
    </row>
    <row r="279" spans="1:12">
      <c r="A279" s="68">
        <v>106</v>
      </c>
      <c r="B279" s="94" t="s">
        <v>2816</v>
      </c>
      <c r="C279" s="68" t="s">
        <v>2415</v>
      </c>
      <c r="D279" s="91" t="s">
        <v>2813</v>
      </c>
      <c r="E279" s="102" t="s">
        <v>2814</v>
      </c>
      <c r="F279" s="94" t="s">
        <v>2815</v>
      </c>
      <c r="G279" s="91" t="s">
        <v>2465</v>
      </c>
      <c r="H279" s="103">
        <v>18631585220</v>
      </c>
      <c r="I279" s="103" t="s">
        <v>2817</v>
      </c>
      <c r="J279" s="103"/>
      <c r="K279" s="70">
        <f>VLOOKUP(D279,[2]营业厅信息!$C$2:$L$21,10,0)</f>
        <v>1</v>
      </c>
      <c r="L279" s="96"/>
    </row>
    <row r="280" spans="1:12">
      <c r="A280" s="68">
        <v>107</v>
      </c>
      <c r="B280" s="94" t="s">
        <v>2820</v>
      </c>
      <c r="C280" s="68" t="s">
        <v>2415</v>
      </c>
      <c r="D280" s="91" t="s">
        <v>2813</v>
      </c>
      <c r="E280" s="102" t="s">
        <v>2818</v>
      </c>
      <c r="F280" s="94" t="s">
        <v>2819</v>
      </c>
      <c r="G280" s="91" t="s">
        <v>2465</v>
      </c>
      <c r="H280" s="103">
        <v>18633152227</v>
      </c>
      <c r="I280" s="103" t="s">
        <v>2821</v>
      </c>
      <c r="J280" s="103"/>
      <c r="K280" s="70">
        <f>VLOOKUP(D280,[2]营业厅信息!$C$2:$L$21,10,0)</f>
        <v>1</v>
      </c>
      <c r="L280" s="96"/>
    </row>
    <row r="281" spans="1:12">
      <c r="A281" s="68">
        <v>108</v>
      </c>
      <c r="B281" s="99" t="s">
        <v>2824</v>
      </c>
      <c r="C281" s="68" t="s">
        <v>2415</v>
      </c>
      <c r="D281" s="91" t="s">
        <v>2813</v>
      </c>
      <c r="E281" s="104" t="s">
        <v>2822</v>
      </c>
      <c r="F281" s="98" t="s">
        <v>2823</v>
      </c>
      <c r="G281" s="91" t="s">
        <v>2465</v>
      </c>
      <c r="H281" s="98">
        <v>18631537786</v>
      </c>
      <c r="I281" s="103" t="s">
        <v>2825</v>
      </c>
      <c r="J281" s="98"/>
      <c r="K281" s="70">
        <f>VLOOKUP(D281,[2]营业厅信息!$C$2:$L$21,10,0)</f>
        <v>1</v>
      </c>
      <c r="L281" s="100"/>
    </row>
    <row r="282" spans="1:12">
      <c r="A282" s="68">
        <v>109</v>
      </c>
      <c r="B282" s="99" t="s">
        <v>2828</v>
      </c>
      <c r="C282" s="68" t="s">
        <v>2415</v>
      </c>
      <c r="D282" s="91" t="s">
        <v>2813</v>
      </c>
      <c r="E282" s="102" t="s">
        <v>2826</v>
      </c>
      <c r="F282" s="98" t="s">
        <v>2827</v>
      </c>
      <c r="G282" s="91" t="s">
        <v>2465</v>
      </c>
      <c r="H282" s="98">
        <v>18631505281</v>
      </c>
      <c r="I282" s="103" t="s">
        <v>2829</v>
      </c>
      <c r="J282" s="98"/>
      <c r="K282" s="70">
        <f>VLOOKUP(D282,[2]营业厅信息!$C$2:$L$21,10,0)</f>
        <v>1</v>
      </c>
      <c r="L282" s="100"/>
    </row>
    <row r="283" spans="1:12">
      <c r="A283" s="68">
        <v>110</v>
      </c>
      <c r="B283" s="99" t="s">
        <v>2832</v>
      </c>
      <c r="C283" s="68" t="s">
        <v>2415</v>
      </c>
      <c r="D283" s="91" t="s">
        <v>2813</v>
      </c>
      <c r="E283" s="105" t="s">
        <v>2830</v>
      </c>
      <c r="F283" s="98" t="s">
        <v>2831</v>
      </c>
      <c r="G283" s="91" t="s">
        <v>2465</v>
      </c>
      <c r="H283" s="98">
        <v>18631500130</v>
      </c>
      <c r="I283" s="103" t="s">
        <v>2833</v>
      </c>
      <c r="J283" s="98"/>
      <c r="K283" s="70">
        <f>VLOOKUP(D283,[2]营业厅信息!$C$2:$L$21,10,0)</f>
        <v>1</v>
      </c>
      <c r="L283" s="100"/>
    </row>
    <row r="284" spans="1:12">
      <c r="A284" s="68">
        <v>111</v>
      </c>
      <c r="B284" s="310" t="s">
        <v>2837</v>
      </c>
      <c r="C284" s="68" t="s">
        <v>2415</v>
      </c>
      <c r="D284" s="76" t="s">
        <v>2834</v>
      </c>
      <c r="E284" s="106" t="s">
        <v>2835</v>
      </c>
      <c r="F284" s="107" t="s">
        <v>2836</v>
      </c>
      <c r="G284" s="108" t="s">
        <v>2474</v>
      </c>
      <c r="H284" s="109">
        <v>18603255925</v>
      </c>
      <c r="I284" s="109" t="s">
        <v>2838</v>
      </c>
      <c r="J284" s="109"/>
      <c r="K284" s="70">
        <f>VLOOKUP(D284,[2]营业厅信息!$C$2:$L$21,10,0)</f>
        <v>1</v>
      </c>
      <c r="L284" s="73"/>
    </row>
    <row r="285" spans="1:12">
      <c r="A285" s="68">
        <v>112</v>
      </c>
      <c r="B285" s="310" t="s">
        <v>2841</v>
      </c>
      <c r="C285" s="68" t="s">
        <v>2415</v>
      </c>
      <c r="D285" s="76" t="s">
        <v>2834</v>
      </c>
      <c r="E285" s="106" t="s">
        <v>2839</v>
      </c>
      <c r="F285" s="107" t="s">
        <v>2840</v>
      </c>
      <c r="G285" s="108" t="s">
        <v>2465</v>
      </c>
      <c r="H285" s="109">
        <v>18603155164</v>
      </c>
      <c r="I285" s="109" t="s">
        <v>2842</v>
      </c>
      <c r="J285" s="109"/>
      <c r="K285" s="70">
        <f>VLOOKUP(D285,[2]营业厅信息!$C$2:$L$21,10,0)</f>
        <v>1</v>
      </c>
      <c r="L285" s="73"/>
    </row>
    <row r="286" spans="1:12">
      <c r="A286" s="68">
        <v>113</v>
      </c>
      <c r="B286" s="107" t="s">
        <v>2845</v>
      </c>
      <c r="C286" s="68" t="s">
        <v>2415</v>
      </c>
      <c r="D286" s="76" t="s">
        <v>2834</v>
      </c>
      <c r="E286" s="110" t="s">
        <v>2843</v>
      </c>
      <c r="F286" s="106" t="s">
        <v>2844</v>
      </c>
      <c r="G286" s="108" t="s">
        <v>2465</v>
      </c>
      <c r="H286" s="109">
        <v>18633365186</v>
      </c>
      <c r="I286" s="109" t="s">
        <v>2846</v>
      </c>
      <c r="J286" s="109"/>
      <c r="K286" s="70">
        <f>VLOOKUP(D286,[2]营业厅信息!$C$2:$L$21,10,0)</f>
        <v>1</v>
      </c>
      <c r="L286" s="73"/>
    </row>
    <row r="287" spans="1:12">
      <c r="A287" s="68">
        <v>114</v>
      </c>
      <c r="B287" s="107" t="s">
        <v>2849</v>
      </c>
      <c r="C287" s="68" t="s">
        <v>2415</v>
      </c>
      <c r="D287" s="76" t="s">
        <v>2834</v>
      </c>
      <c r="E287" s="106" t="s">
        <v>2847</v>
      </c>
      <c r="F287" s="106" t="s">
        <v>2848</v>
      </c>
      <c r="G287" s="108" t="s">
        <v>2465</v>
      </c>
      <c r="H287" s="109">
        <v>18603153413</v>
      </c>
      <c r="I287" s="109" t="s">
        <v>2850</v>
      </c>
      <c r="J287" s="109"/>
      <c r="K287" s="70">
        <f>VLOOKUP(D287,[2]营业厅信息!$C$2:$L$21,10,0)</f>
        <v>1</v>
      </c>
      <c r="L287" s="73"/>
    </row>
    <row r="288" spans="1:12">
      <c r="A288" s="68">
        <v>115</v>
      </c>
      <c r="B288" s="107" t="s">
        <v>2853</v>
      </c>
      <c r="C288" s="68" t="s">
        <v>2415</v>
      </c>
      <c r="D288" s="76" t="s">
        <v>2834</v>
      </c>
      <c r="E288" s="111" t="s">
        <v>2851</v>
      </c>
      <c r="F288" s="106" t="s">
        <v>2852</v>
      </c>
      <c r="G288" s="108" t="s">
        <v>2465</v>
      </c>
      <c r="H288" s="109">
        <v>18633131101</v>
      </c>
      <c r="I288" s="109" t="s">
        <v>2854</v>
      </c>
      <c r="J288" s="109"/>
      <c r="K288" s="70">
        <f>VLOOKUP(D288,[2]营业厅信息!$C$2:$L$29,10,0)</f>
        <v>1</v>
      </c>
      <c r="L288" s="73"/>
    </row>
    <row r="289" spans="1:12">
      <c r="A289" s="68">
        <v>116</v>
      </c>
      <c r="B289" s="309" t="s">
        <v>2857</v>
      </c>
      <c r="C289" s="68" t="s">
        <v>2415</v>
      </c>
      <c r="D289" s="74" t="s">
        <v>2445</v>
      </c>
      <c r="E289" s="68" t="s">
        <v>2855</v>
      </c>
      <c r="F289" s="68" t="s">
        <v>2856</v>
      </c>
      <c r="G289" s="68" t="s">
        <v>1835</v>
      </c>
      <c r="H289" s="68">
        <v>18603152825</v>
      </c>
      <c r="I289" s="68">
        <v>18603152825</v>
      </c>
      <c r="J289" s="112"/>
      <c r="K289" s="70">
        <f>VLOOKUP(D289,[2]营业厅信息!$C$2:$L$29,10,0)</f>
        <v>1</v>
      </c>
      <c r="L289" s="73"/>
    </row>
    <row r="290" spans="1:12">
      <c r="A290" s="68">
        <v>117</v>
      </c>
      <c r="B290" s="309" t="s">
        <v>2860</v>
      </c>
      <c r="C290" s="68" t="s">
        <v>2415</v>
      </c>
      <c r="D290" s="74" t="s">
        <v>2445</v>
      </c>
      <c r="E290" s="68" t="s">
        <v>2858</v>
      </c>
      <c r="F290" s="68" t="s">
        <v>2859</v>
      </c>
      <c r="G290" s="68" t="s">
        <v>1835</v>
      </c>
      <c r="H290" s="68">
        <v>18633300673</v>
      </c>
      <c r="I290" s="68">
        <v>18633300673</v>
      </c>
      <c r="J290" s="112"/>
      <c r="K290" s="70">
        <f>VLOOKUP(D290,[2]营业厅信息!$C$2:$L$29,10,0)</f>
        <v>1</v>
      </c>
      <c r="L290" s="73"/>
    </row>
    <row r="291" spans="1:12">
      <c r="A291" s="68">
        <v>118</v>
      </c>
      <c r="B291" s="309" t="s">
        <v>2863</v>
      </c>
      <c r="C291" s="68" t="s">
        <v>2415</v>
      </c>
      <c r="D291" s="74" t="s">
        <v>2445</v>
      </c>
      <c r="E291" s="68" t="s">
        <v>2861</v>
      </c>
      <c r="F291" s="68" t="s">
        <v>2862</v>
      </c>
      <c r="G291" s="68" t="s">
        <v>1808</v>
      </c>
      <c r="H291" s="68">
        <v>18633398191</v>
      </c>
      <c r="I291" s="68">
        <v>18633398191</v>
      </c>
      <c r="J291" s="112"/>
      <c r="K291" s="70">
        <f>VLOOKUP(D291,[2]营业厅信息!$C$2:$L$29,10,0)</f>
        <v>1</v>
      </c>
      <c r="L291" s="73"/>
    </row>
    <row r="292" spans="1:12">
      <c r="A292" s="68">
        <v>119</v>
      </c>
      <c r="B292" s="309" t="s">
        <v>2866</v>
      </c>
      <c r="C292" s="68" t="s">
        <v>2415</v>
      </c>
      <c r="D292" s="74" t="s">
        <v>2445</v>
      </c>
      <c r="E292" s="68" t="s">
        <v>2864</v>
      </c>
      <c r="F292" s="68" t="s">
        <v>2865</v>
      </c>
      <c r="G292" s="68" t="s">
        <v>1835</v>
      </c>
      <c r="H292" s="68">
        <v>18603152305</v>
      </c>
      <c r="I292" s="68">
        <v>13933305113</v>
      </c>
      <c r="J292" s="112"/>
      <c r="K292" s="70">
        <f>VLOOKUP(D292,[2]营业厅信息!$C$2:$L$29,10,0)</f>
        <v>1</v>
      </c>
      <c r="L292" s="73"/>
    </row>
    <row r="293" spans="1:12">
      <c r="A293" s="68">
        <v>120</v>
      </c>
      <c r="B293" s="309" t="s">
        <v>2869</v>
      </c>
      <c r="C293" s="68" t="s">
        <v>2415</v>
      </c>
      <c r="D293" s="74" t="s">
        <v>2445</v>
      </c>
      <c r="E293" s="90" t="s">
        <v>2867</v>
      </c>
      <c r="F293" s="68" t="s">
        <v>2868</v>
      </c>
      <c r="G293" s="68" t="s">
        <v>1808</v>
      </c>
      <c r="H293" s="68">
        <v>18603152627</v>
      </c>
      <c r="I293" s="68">
        <v>18603152627</v>
      </c>
      <c r="J293" s="112"/>
      <c r="K293" s="70">
        <f>VLOOKUP(D293,[2]营业厅信息!$C$2:$L$29,10,0)</f>
        <v>1</v>
      </c>
      <c r="L293" s="73"/>
    </row>
    <row r="294" spans="1:12">
      <c r="A294" s="68">
        <v>121</v>
      </c>
      <c r="B294" s="311" t="s">
        <v>2873</v>
      </c>
      <c r="C294" s="68" t="s">
        <v>2415</v>
      </c>
      <c r="D294" s="113" t="s">
        <v>2870</v>
      </c>
      <c r="E294" s="114" t="s">
        <v>2871</v>
      </c>
      <c r="F294" s="115" t="s">
        <v>2872</v>
      </c>
      <c r="G294" s="115" t="s">
        <v>2465</v>
      </c>
      <c r="H294" s="115">
        <v>18633383331</v>
      </c>
      <c r="I294" s="115">
        <v>97605072</v>
      </c>
      <c r="J294" s="116"/>
      <c r="K294" s="70">
        <f>VLOOKUP(D294,[2]营业厅信息!$C$2:$L$29,10,0)</f>
        <v>1</v>
      </c>
      <c r="L294" s="73"/>
    </row>
    <row r="295" spans="1:12">
      <c r="A295" s="68">
        <v>122</v>
      </c>
      <c r="B295" s="118" t="s">
        <v>2877</v>
      </c>
      <c r="C295" s="68" t="s">
        <v>2415</v>
      </c>
      <c r="D295" s="115" t="s">
        <v>2874</v>
      </c>
      <c r="E295" s="117" t="s">
        <v>2875</v>
      </c>
      <c r="F295" s="115" t="s">
        <v>2876</v>
      </c>
      <c r="G295" s="115" t="s">
        <v>2474</v>
      </c>
      <c r="H295" s="115">
        <v>18633150521</v>
      </c>
      <c r="I295" s="115">
        <v>18633150521</v>
      </c>
      <c r="J295" s="116"/>
      <c r="K295" s="70">
        <f>VLOOKUP(D295,[2]营业厅信息!$C$2:$L$29,10,0)</f>
        <v>1</v>
      </c>
      <c r="L295" s="73"/>
    </row>
    <row r="296" spans="1:12">
      <c r="A296" s="68">
        <v>123</v>
      </c>
      <c r="B296" s="118" t="s">
        <v>2880</v>
      </c>
      <c r="C296" s="68" t="s">
        <v>2415</v>
      </c>
      <c r="D296" s="115" t="s">
        <v>2874</v>
      </c>
      <c r="E296" s="117" t="s">
        <v>2878</v>
      </c>
      <c r="F296" s="115" t="s">
        <v>2879</v>
      </c>
      <c r="G296" s="115" t="s">
        <v>2474</v>
      </c>
      <c r="H296" s="115">
        <v>18633150656</v>
      </c>
      <c r="I296" s="115">
        <v>18633150656</v>
      </c>
      <c r="J296" s="116"/>
      <c r="K296" s="70">
        <f>VLOOKUP(D296,[2]营业厅信息!$C$2:$L$29,10,0)</f>
        <v>1</v>
      </c>
      <c r="L296" s="73"/>
    </row>
    <row r="297" spans="1:12">
      <c r="A297" s="68">
        <v>124</v>
      </c>
      <c r="B297" s="118" t="s">
        <v>2883</v>
      </c>
      <c r="C297" s="68" t="s">
        <v>2415</v>
      </c>
      <c r="D297" s="115" t="s">
        <v>2874</v>
      </c>
      <c r="E297" s="117" t="s">
        <v>2881</v>
      </c>
      <c r="F297" s="115" t="s">
        <v>2882</v>
      </c>
      <c r="G297" s="119" t="s">
        <v>2474</v>
      </c>
      <c r="H297" s="115">
        <v>18633150623</v>
      </c>
      <c r="I297" s="115">
        <v>18633150623</v>
      </c>
      <c r="J297" s="116"/>
      <c r="K297" s="70">
        <f>VLOOKUP(D297,[2]营业厅信息!$C$2:$L$29,10,0)</f>
        <v>1</v>
      </c>
      <c r="L297" s="73"/>
    </row>
    <row r="298" spans="1:12">
      <c r="A298" s="68">
        <v>125</v>
      </c>
      <c r="B298" s="118" t="s">
        <v>2886</v>
      </c>
      <c r="C298" s="68" t="s">
        <v>2415</v>
      </c>
      <c r="D298" s="115" t="s">
        <v>2874</v>
      </c>
      <c r="E298" s="117" t="s">
        <v>2884</v>
      </c>
      <c r="F298" s="115" t="s">
        <v>2885</v>
      </c>
      <c r="G298" s="119" t="s">
        <v>2474</v>
      </c>
      <c r="H298" s="115">
        <v>18633172229</v>
      </c>
      <c r="I298" s="115">
        <v>18633172229</v>
      </c>
      <c r="J298" s="116"/>
      <c r="K298" s="70">
        <f>VLOOKUP(D298,[2]营业厅信息!$C$2:$L$29,10,0)</f>
        <v>1</v>
      </c>
      <c r="L298" s="73"/>
    </row>
    <row r="299" spans="1:12">
      <c r="A299" s="68">
        <v>126</v>
      </c>
      <c r="B299" s="118" t="s">
        <v>2889</v>
      </c>
      <c r="C299" s="68" t="s">
        <v>2415</v>
      </c>
      <c r="D299" s="115" t="s">
        <v>2874</v>
      </c>
      <c r="E299" s="117" t="s">
        <v>2887</v>
      </c>
      <c r="F299" s="115" t="s">
        <v>2888</v>
      </c>
      <c r="G299" s="119" t="s">
        <v>2474</v>
      </c>
      <c r="H299" s="115">
        <v>18633311628</v>
      </c>
      <c r="I299" s="115">
        <v>15233385628</v>
      </c>
      <c r="J299" s="116"/>
      <c r="K299" s="70">
        <f>VLOOKUP(D299,[2]营业厅信息!$C$2:$L$29,10,0)</f>
        <v>1</v>
      </c>
      <c r="L299" s="73"/>
    </row>
    <row r="300" spans="1:12">
      <c r="A300" s="68">
        <v>127</v>
      </c>
      <c r="B300" s="118" t="s">
        <v>2892</v>
      </c>
      <c r="C300" s="68" t="s">
        <v>2415</v>
      </c>
      <c r="D300" s="115" t="s">
        <v>2874</v>
      </c>
      <c r="E300" s="117" t="s">
        <v>2890</v>
      </c>
      <c r="F300" s="115" t="s">
        <v>2891</v>
      </c>
      <c r="G300" s="119" t="s">
        <v>2474</v>
      </c>
      <c r="H300" s="115">
        <v>18633150525</v>
      </c>
      <c r="I300" s="115">
        <v>18633150525</v>
      </c>
      <c r="J300" s="116"/>
      <c r="K300" s="70">
        <f>VLOOKUP(D300,[2]营业厅信息!$C$2:$L$29,10,0)</f>
        <v>1</v>
      </c>
      <c r="L300" s="73"/>
    </row>
    <row r="301" spans="1:12">
      <c r="A301" s="68">
        <v>128</v>
      </c>
      <c r="B301" s="120" t="s">
        <v>2896</v>
      </c>
      <c r="C301" s="68" t="s">
        <v>2415</v>
      </c>
      <c r="D301" s="115" t="s">
        <v>2893</v>
      </c>
      <c r="E301" s="115" t="s">
        <v>2894</v>
      </c>
      <c r="F301" s="115" t="s">
        <v>2895</v>
      </c>
      <c r="G301" s="119" t="s">
        <v>2465</v>
      </c>
      <c r="H301" s="115">
        <v>18633150618</v>
      </c>
      <c r="I301" s="115">
        <v>511967380</v>
      </c>
      <c r="J301" s="116"/>
      <c r="K301" s="70">
        <f>VLOOKUP(D301,[2]营业厅信息!$C$2:$L$29,10,0)</f>
        <v>1</v>
      </c>
      <c r="L301" s="73"/>
    </row>
    <row r="302" spans="1:12">
      <c r="A302" s="68">
        <v>129</v>
      </c>
      <c r="B302" s="120" t="s">
        <v>2899</v>
      </c>
      <c r="C302" s="68" t="s">
        <v>2415</v>
      </c>
      <c r="D302" s="115" t="s">
        <v>2893</v>
      </c>
      <c r="E302" s="115" t="s">
        <v>2897</v>
      </c>
      <c r="F302" s="115" t="s">
        <v>2898</v>
      </c>
      <c r="G302" s="119" t="s">
        <v>2465</v>
      </c>
      <c r="H302" s="115">
        <v>18632563689</v>
      </c>
      <c r="I302" s="115" t="s">
        <v>2900</v>
      </c>
      <c r="J302" s="116"/>
      <c r="K302" s="70">
        <f>VLOOKUP(D302,[2]营业厅信息!$C$2:$L$29,10,0)</f>
        <v>1</v>
      </c>
      <c r="L302" s="73"/>
    </row>
    <row r="303" spans="1:12">
      <c r="A303" s="68">
        <v>130</v>
      </c>
      <c r="B303" s="120" t="s">
        <v>2903</v>
      </c>
      <c r="C303" s="68" t="s">
        <v>2415</v>
      </c>
      <c r="D303" s="115" t="s">
        <v>2893</v>
      </c>
      <c r="E303" s="115" t="s">
        <v>2901</v>
      </c>
      <c r="F303" s="115" t="s">
        <v>2902</v>
      </c>
      <c r="G303" s="119" t="s">
        <v>2465</v>
      </c>
      <c r="H303" s="115">
        <v>18633150609</v>
      </c>
      <c r="I303" s="115" t="s">
        <v>2904</v>
      </c>
      <c r="J303" s="116"/>
      <c r="K303" s="70">
        <f>VLOOKUP(D303,[2]营业厅信息!$C$2:$L$29,10,0)</f>
        <v>1</v>
      </c>
      <c r="L303" s="73"/>
    </row>
    <row r="304" spans="1:12">
      <c r="A304" s="68">
        <v>131</v>
      </c>
      <c r="B304" s="311" t="s">
        <v>2908</v>
      </c>
      <c r="C304" s="68" t="s">
        <v>2415</v>
      </c>
      <c r="D304" s="115" t="s">
        <v>2905</v>
      </c>
      <c r="E304" s="115" t="s">
        <v>2906</v>
      </c>
      <c r="F304" s="115" t="s">
        <v>2907</v>
      </c>
      <c r="G304" s="119" t="s">
        <v>2465</v>
      </c>
      <c r="H304" s="115">
        <v>18633150595</v>
      </c>
      <c r="I304" s="115">
        <v>18633150595</v>
      </c>
      <c r="J304" s="116"/>
      <c r="K304" s="70">
        <f>VLOOKUP(D304,[2]营业厅信息!$C$2:$L$29,10,0)</f>
        <v>1</v>
      </c>
      <c r="L304" s="73"/>
    </row>
    <row r="305" spans="1:12">
      <c r="A305" s="68">
        <v>132</v>
      </c>
      <c r="B305" s="311" t="s">
        <v>2911</v>
      </c>
      <c r="C305" s="68" t="s">
        <v>2415</v>
      </c>
      <c r="D305" s="115" t="s">
        <v>2905</v>
      </c>
      <c r="E305" s="115" t="s">
        <v>2909</v>
      </c>
      <c r="F305" s="115" t="s">
        <v>2910</v>
      </c>
      <c r="G305" s="119" t="s">
        <v>2465</v>
      </c>
      <c r="H305" s="115">
        <v>18633150636</v>
      </c>
      <c r="I305" s="115">
        <v>18633150636</v>
      </c>
      <c r="J305" s="116"/>
      <c r="K305" s="70">
        <f>VLOOKUP(D305,[2]营业厅信息!$C$2:$L$29,10,0)</f>
        <v>1</v>
      </c>
      <c r="L305" s="73"/>
    </row>
    <row r="306" spans="1:12">
      <c r="A306" s="68">
        <v>133</v>
      </c>
      <c r="B306" s="311" t="s">
        <v>2914</v>
      </c>
      <c r="C306" s="68" t="s">
        <v>2415</v>
      </c>
      <c r="D306" s="115" t="s">
        <v>2905</v>
      </c>
      <c r="E306" s="115" t="s">
        <v>2912</v>
      </c>
      <c r="F306" s="115" t="s">
        <v>2913</v>
      </c>
      <c r="G306" s="119" t="s">
        <v>2465</v>
      </c>
      <c r="H306" s="115">
        <v>18633150359</v>
      </c>
      <c r="I306" s="115">
        <v>18633150359</v>
      </c>
      <c r="J306" s="116"/>
      <c r="K306" s="70">
        <f>VLOOKUP(D306,[2]营业厅信息!$C$2:$L$29,10,0)</f>
        <v>1</v>
      </c>
      <c r="L306" s="73"/>
    </row>
    <row r="307" spans="1:12">
      <c r="A307" s="68">
        <v>134</v>
      </c>
      <c r="B307" s="311" t="s">
        <v>2917</v>
      </c>
      <c r="C307" s="68" t="s">
        <v>2415</v>
      </c>
      <c r="D307" s="115" t="s">
        <v>2905</v>
      </c>
      <c r="E307" s="115" t="s">
        <v>2915</v>
      </c>
      <c r="F307" s="115" t="s">
        <v>2916</v>
      </c>
      <c r="G307" s="119" t="s">
        <v>2465</v>
      </c>
      <c r="H307" s="115">
        <v>18633322235</v>
      </c>
      <c r="I307" s="115">
        <v>18633322235</v>
      </c>
      <c r="J307" s="116"/>
      <c r="K307" s="70">
        <f>VLOOKUP(D307,[2]营业厅信息!$C$2:$L$29,10,0)</f>
        <v>1</v>
      </c>
      <c r="L307" s="73"/>
    </row>
    <row r="308" spans="1:12">
      <c r="A308" s="68">
        <v>135</v>
      </c>
      <c r="B308" s="122" t="s">
        <v>2921</v>
      </c>
      <c r="C308" s="68" t="s">
        <v>2415</v>
      </c>
      <c r="D308" s="68" t="s">
        <v>2918</v>
      </c>
      <c r="E308" s="121" t="s">
        <v>2919</v>
      </c>
      <c r="F308" s="115" t="s">
        <v>2920</v>
      </c>
      <c r="G308" s="74" t="s">
        <v>2465</v>
      </c>
      <c r="H308" s="123">
        <v>18631529120</v>
      </c>
      <c r="I308" s="68">
        <v>18631529120</v>
      </c>
      <c r="J308" s="68"/>
      <c r="K308" s="70">
        <f>VLOOKUP(D308,[2]营业厅信息!$C$2:$L$29,10,0)</f>
        <v>1</v>
      </c>
      <c r="L308" s="73"/>
    </row>
    <row r="309" spans="1:12">
      <c r="A309" s="68">
        <v>136</v>
      </c>
      <c r="B309" s="122" t="s">
        <v>2924</v>
      </c>
      <c r="C309" s="68" t="s">
        <v>2415</v>
      </c>
      <c r="D309" s="68" t="s">
        <v>2918</v>
      </c>
      <c r="E309" s="72" t="s">
        <v>2922</v>
      </c>
      <c r="F309" s="115" t="s">
        <v>2923</v>
      </c>
      <c r="G309" s="74" t="s">
        <v>2465</v>
      </c>
      <c r="H309" s="115">
        <v>18603251682</v>
      </c>
      <c r="I309" s="68">
        <v>18603251682</v>
      </c>
      <c r="J309" s="68"/>
      <c r="K309" s="70">
        <f>VLOOKUP(D309,[2]营业厅信息!$C$2:$L$29,10,0)</f>
        <v>1</v>
      </c>
      <c r="L309" s="73"/>
    </row>
    <row r="310" spans="1:12">
      <c r="A310" s="68">
        <v>137</v>
      </c>
      <c r="B310" s="122" t="s">
        <v>2927</v>
      </c>
      <c r="C310" s="68" t="s">
        <v>2415</v>
      </c>
      <c r="D310" s="68" t="s">
        <v>2918</v>
      </c>
      <c r="E310" s="121" t="s">
        <v>2925</v>
      </c>
      <c r="F310" s="115" t="s">
        <v>2926</v>
      </c>
      <c r="G310" s="68" t="s">
        <v>2928</v>
      </c>
      <c r="H310" s="123">
        <v>18603251085</v>
      </c>
      <c r="I310" s="68">
        <v>18603251085</v>
      </c>
      <c r="J310" s="68"/>
      <c r="K310" s="70">
        <f>VLOOKUP(D310,[2]营业厅信息!$C$2:$L$29,10,0)</f>
        <v>1</v>
      </c>
      <c r="L310" s="73"/>
    </row>
    <row r="311" spans="1:12">
      <c r="A311" s="68">
        <v>138</v>
      </c>
      <c r="B311" s="122" t="s">
        <v>2931</v>
      </c>
      <c r="C311" s="68" t="s">
        <v>2415</v>
      </c>
      <c r="D311" s="68" t="s">
        <v>2918</v>
      </c>
      <c r="E311" s="72" t="s">
        <v>2929</v>
      </c>
      <c r="F311" s="115" t="s">
        <v>2930</v>
      </c>
      <c r="G311" s="68" t="s">
        <v>2932</v>
      </c>
      <c r="H311" s="123">
        <v>18631531983</v>
      </c>
      <c r="I311" s="68">
        <v>18631531983</v>
      </c>
      <c r="J311" s="68"/>
      <c r="K311" s="70">
        <f>VLOOKUP(D311,[2]营业厅信息!$C$2:$L$29,10,0)</f>
        <v>1</v>
      </c>
      <c r="L311" s="73"/>
    </row>
    <row r="312" spans="1:12" ht="25.65">
      <c r="A312" s="68">
        <v>139</v>
      </c>
      <c r="B312" s="122" t="s">
        <v>2936</v>
      </c>
      <c r="C312" s="68" t="s">
        <v>2415</v>
      </c>
      <c r="D312" s="68" t="s">
        <v>2933</v>
      </c>
      <c r="E312" s="72" t="s">
        <v>2934</v>
      </c>
      <c r="F312" s="115" t="s">
        <v>2935</v>
      </c>
      <c r="G312" s="68" t="s">
        <v>2932</v>
      </c>
      <c r="H312" s="123">
        <v>18603152301</v>
      </c>
      <c r="I312" s="123" t="s">
        <v>2937</v>
      </c>
      <c r="J312" s="68"/>
      <c r="K312" s="70">
        <f>VLOOKUP(D312,[2]营业厅信息!$C$2:$L$29,10,0)</f>
        <v>1</v>
      </c>
      <c r="L312" s="73"/>
    </row>
    <row r="313" spans="1:12">
      <c r="A313" s="68">
        <v>140</v>
      </c>
      <c r="B313" s="122" t="s">
        <v>2940</v>
      </c>
      <c r="C313" s="68" t="s">
        <v>2415</v>
      </c>
      <c r="D313" s="68" t="s">
        <v>2933</v>
      </c>
      <c r="E313" s="72" t="s">
        <v>2938</v>
      </c>
      <c r="F313" s="115" t="s">
        <v>2939</v>
      </c>
      <c r="G313" s="74" t="s">
        <v>2465</v>
      </c>
      <c r="H313" s="123">
        <v>18603259016</v>
      </c>
      <c r="I313" s="68">
        <v>18603259016</v>
      </c>
      <c r="J313" s="68"/>
      <c r="K313" s="70">
        <f>VLOOKUP(D313,[2]营业厅信息!$C$2:$L$29,10,0)</f>
        <v>1</v>
      </c>
      <c r="L313" s="73"/>
    </row>
    <row r="314" spans="1:12" ht="25.65">
      <c r="A314" s="68">
        <v>141</v>
      </c>
      <c r="B314" s="122" t="s">
        <v>2943</v>
      </c>
      <c r="C314" s="68" t="s">
        <v>2415</v>
      </c>
      <c r="D314" s="68" t="s">
        <v>2933</v>
      </c>
      <c r="E314" s="121" t="s">
        <v>2941</v>
      </c>
      <c r="F314" s="115" t="s">
        <v>2942</v>
      </c>
      <c r="G314" s="74" t="s">
        <v>2465</v>
      </c>
      <c r="H314" s="124" t="s">
        <v>2944</v>
      </c>
      <c r="I314" s="68" t="s">
        <v>2945</v>
      </c>
      <c r="J314" s="68"/>
      <c r="K314" s="70">
        <f>VLOOKUP(D314,[2]营业厅信息!$C$2:$L$29,10,0)</f>
        <v>1</v>
      </c>
      <c r="L314" s="73"/>
    </row>
    <row r="315" spans="1:12">
      <c r="A315" s="68">
        <v>142</v>
      </c>
      <c r="B315" s="122" t="s">
        <v>2949</v>
      </c>
      <c r="C315" s="68" t="s">
        <v>2415</v>
      </c>
      <c r="D315" s="68" t="s">
        <v>2946</v>
      </c>
      <c r="E315" s="72" t="s">
        <v>2947</v>
      </c>
      <c r="F315" s="115" t="s">
        <v>2948</v>
      </c>
      <c r="G315" s="74" t="s">
        <v>2465</v>
      </c>
      <c r="H315" s="123">
        <v>18603253568</v>
      </c>
      <c r="I315" s="123">
        <v>18603253568</v>
      </c>
      <c r="J315" s="68"/>
      <c r="K315" s="70">
        <f>VLOOKUP(D315,[2]营业厅信息!$C$2:$L$29,10,0)</f>
        <v>1</v>
      </c>
      <c r="L315" s="73"/>
    </row>
    <row r="316" spans="1:12">
      <c r="A316" s="68">
        <v>143</v>
      </c>
      <c r="B316" s="122" t="s">
        <v>2952</v>
      </c>
      <c r="C316" s="68" t="s">
        <v>2415</v>
      </c>
      <c r="D316" s="68" t="s">
        <v>2946</v>
      </c>
      <c r="E316" s="121" t="s">
        <v>2950</v>
      </c>
      <c r="F316" s="115" t="s">
        <v>2951</v>
      </c>
      <c r="G316" s="74" t="s">
        <v>2465</v>
      </c>
      <c r="H316" s="115">
        <v>18603250601</v>
      </c>
      <c r="I316" s="115">
        <v>18603250601</v>
      </c>
      <c r="J316" s="68"/>
      <c r="K316" s="70">
        <f>VLOOKUP(D316,[2]营业厅信息!$C$2:$L$29,10,0)</f>
        <v>1</v>
      </c>
      <c r="L316" s="73"/>
    </row>
    <row r="317" spans="1:12">
      <c r="A317" s="68">
        <v>144</v>
      </c>
      <c r="B317" s="122" t="s">
        <v>2955</v>
      </c>
      <c r="C317" s="68" t="s">
        <v>2415</v>
      </c>
      <c r="D317" s="68" t="s">
        <v>2946</v>
      </c>
      <c r="E317" s="72" t="s">
        <v>2953</v>
      </c>
      <c r="F317" s="115" t="s">
        <v>2954</v>
      </c>
      <c r="G317" s="74" t="s">
        <v>2465</v>
      </c>
      <c r="H317" s="123">
        <v>18603258321</v>
      </c>
      <c r="I317" s="123">
        <v>346209192</v>
      </c>
      <c r="J317" s="68"/>
      <c r="K317" s="70">
        <f>VLOOKUP(D317,[2]营业厅信息!$C$2:$L$29,10,0)</f>
        <v>1</v>
      </c>
      <c r="L317" s="73"/>
    </row>
    <row r="318" spans="1:12">
      <c r="A318" s="68">
        <v>145</v>
      </c>
      <c r="B318" s="122" t="s">
        <v>2959</v>
      </c>
      <c r="C318" s="68" t="s">
        <v>2415</v>
      </c>
      <c r="D318" s="68" t="s">
        <v>2956</v>
      </c>
      <c r="E318" s="72" t="s">
        <v>2957</v>
      </c>
      <c r="F318" s="115" t="s">
        <v>2958</v>
      </c>
      <c r="G318" s="74" t="s">
        <v>2465</v>
      </c>
      <c r="H318" s="115">
        <v>18603256595</v>
      </c>
      <c r="I318" s="115">
        <v>18603256595</v>
      </c>
      <c r="J318" s="68"/>
      <c r="K318" s="70">
        <f>VLOOKUP(D318,[2]营业厅信息!$C$2:$L$29,10,0)</f>
        <v>1</v>
      </c>
      <c r="L318" s="73"/>
    </row>
    <row r="319" spans="1:12">
      <c r="A319" s="68">
        <v>146</v>
      </c>
      <c r="B319" s="122" t="s">
        <v>2962</v>
      </c>
      <c r="C319" s="68" t="s">
        <v>2415</v>
      </c>
      <c r="D319" s="68" t="s">
        <v>2956</v>
      </c>
      <c r="E319" s="72" t="s">
        <v>2960</v>
      </c>
      <c r="F319" s="115" t="s">
        <v>2961</v>
      </c>
      <c r="G319" s="68" t="s">
        <v>2928</v>
      </c>
      <c r="H319" s="123">
        <v>18603256016</v>
      </c>
      <c r="I319" s="123">
        <v>18603256016</v>
      </c>
      <c r="J319" s="68"/>
      <c r="K319" s="70">
        <f>VLOOKUP(D319,[2]营业厅信息!$C$2:$L$29,10,0)</f>
        <v>1</v>
      </c>
      <c r="L319" s="73"/>
    </row>
    <row r="320" spans="1:12">
      <c r="A320" s="68">
        <v>150</v>
      </c>
      <c r="B320" s="312" t="s">
        <v>2965</v>
      </c>
      <c r="C320" s="68" t="s">
        <v>2415</v>
      </c>
      <c r="D320" s="125" t="s">
        <v>2777</v>
      </c>
      <c r="E320" s="126" t="s">
        <v>2963</v>
      </c>
      <c r="F320" s="127" t="s">
        <v>2964</v>
      </c>
      <c r="G320" s="128" t="s">
        <v>1808</v>
      </c>
      <c r="H320" s="129">
        <v>18603153291</v>
      </c>
      <c r="I320" s="129">
        <v>18603153291</v>
      </c>
      <c r="J320" s="68"/>
      <c r="K320" s="70">
        <f>VLOOKUP(D320,[2]营业厅信息!$C$2:$L$29,10,0)</f>
        <v>1</v>
      </c>
      <c r="L320" s="130" t="s">
        <v>1830</v>
      </c>
    </row>
    <row r="321" spans="1:12">
      <c r="A321" s="68">
        <v>151</v>
      </c>
      <c r="B321" s="312" t="s">
        <v>2968</v>
      </c>
      <c r="C321" s="68" t="s">
        <v>2415</v>
      </c>
      <c r="D321" s="125" t="s">
        <v>2777</v>
      </c>
      <c r="E321" s="126" t="s">
        <v>2966</v>
      </c>
      <c r="F321" s="131" t="s">
        <v>2967</v>
      </c>
      <c r="G321" s="128" t="s">
        <v>1808</v>
      </c>
      <c r="H321" s="129">
        <v>18633312060</v>
      </c>
      <c r="I321" s="129">
        <v>18633312060</v>
      </c>
      <c r="J321" s="68"/>
      <c r="K321" s="70">
        <f>VLOOKUP(D321,[2]营业厅信息!$C$2:$L$29,10,0)</f>
        <v>1</v>
      </c>
      <c r="L321" s="130" t="s">
        <v>1830</v>
      </c>
    </row>
    <row r="322" spans="1:12">
      <c r="A322" s="68">
        <v>152</v>
      </c>
      <c r="B322" s="312" t="s">
        <v>2971</v>
      </c>
      <c r="C322" s="68" t="s">
        <v>2415</v>
      </c>
      <c r="D322" s="125" t="s">
        <v>2777</v>
      </c>
      <c r="E322" s="126" t="s">
        <v>2969</v>
      </c>
      <c r="F322" s="131" t="s">
        <v>2970</v>
      </c>
      <c r="G322" s="128" t="s">
        <v>1808</v>
      </c>
      <c r="H322" s="129">
        <v>15532593373</v>
      </c>
      <c r="I322" s="129">
        <v>15532593373</v>
      </c>
      <c r="J322" s="68"/>
      <c r="K322" s="70">
        <f>VLOOKUP(D322,[2]营业厅信息!$C$2:$L$29,10,0)</f>
        <v>1</v>
      </c>
      <c r="L322" s="130" t="s">
        <v>1830</v>
      </c>
    </row>
    <row r="323" spans="1:12">
      <c r="A323" s="68">
        <v>153</v>
      </c>
      <c r="B323" s="312" t="s">
        <v>2974</v>
      </c>
      <c r="C323" s="68" t="s">
        <v>2415</v>
      </c>
      <c r="D323" s="125" t="s">
        <v>2777</v>
      </c>
      <c r="E323" s="126" t="s">
        <v>2972</v>
      </c>
      <c r="F323" s="129" t="s">
        <v>2973</v>
      </c>
      <c r="G323" s="128" t="s">
        <v>1808</v>
      </c>
      <c r="H323" s="129">
        <v>18631525983</v>
      </c>
      <c r="I323" s="129">
        <v>18631525983</v>
      </c>
      <c r="J323" s="68"/>
      <c r="K323" s="70">
        <f>VLOOKUP(D323,[2]营业厅信息!$C$2:$L$29,10,0)</f>
        <v>1</v>
      </c>
      <c r="L323" s="130" t="s">
        <v>1830</v>
      </c>
    </row>
    <row r="324" spans="1:12">
      <c r="A324" s="68">
        <v>154</v>
      </c>
      <c r="B324" s="312" t="s">
        <v>2977</v>
      </c>
      <c r="C324" s="68" t="s">
        <v>2415</v>
      </c>
      <c r="D324" s="125" t="s">
        <v>2777</v>
      </c>
      <c r="E324" s="126" t="s">
        <v>2975</v>
      </c>
      <c r="F324" s="129" t="s">
        <v>2976</v>
      </c>
      <c r="G324" s="128" t="s">
        <v>1808</v>
      </c>
      <c r="H324" s="129">
        <v>18633125115</v>
      </c>
      <c r="I324" s="129">
        <v>18633125115</v>
      </c>
      <c r="J324" s="68"/>
      <c r="K324" s="70">
        <f>VLOOKUP(D324,[2]营业厅信息!$C$2:$L$29,10,0)</f>
        <v>1</v>
      </c>
      <c r="L324" s="130" t="s">
        <v>1830</v>
      </c>
    </row>
    <row r="325" spans="1:12">
      <c r="A325" s="68">
        <v>155</v>
      </c>
      <c r="B325" s="312" t="s">
        <v>2980</v>
      </c>
      <c r="C325" s="68" t="s">
        <v>2415</v>
      </c>
      <c r="D325" s="125" t="s">
        <v>2777</v>
      </c>
      <c r="E325" s="126" t="s">
        <v>2978</v>
      </c>
      <c r="F325" s="131" t="s">
        <v>2979</v>
      </c>
      <c r="G325" s="128" t="s">
        <v>1808</v>
      </c>
      <c r="H325" s="132">
        <v>18603153328</v>
      </c>
      <c r="I325" s="132">
        <v>18603153328</v>
      </c>
      <c r="J325" s="68"/>
      <c r="K325" s="70">
        <f>VLOOKUP(D325,[2]营业厅信息!$C$2:$L$29,10,0)</f>
        <v>1</v>
      </c>
      <c r="L325" s="130" t="s">
        <v>1830</v>
      </c>
    </row>
    <row r="326" spans="1:12">
      <c r="A326" s="68">
        <v>156</v>
      </c>
      <c r="B326" s="312" t="s">
        <v>2983</v>
      </c>
      <c r="C326" s="68" t="s">
        <v>2415</v>
      </c>
      <c r="D326" s="125" t="s">
        <v>2777</v>
      </c>
      <c r="E326" s="126" t="s">
        <v>2981</v>
      </c>
      <c r="F326" s="131" t="s">
        <v>2982</v>
      </c>
      <c r="G326" s="128" t="s">
        <v>1973</v>
      </c>
      <c r="H326" s="132">
        <v>15613585172</v>
      </c>
      <c r="I326" s="132">
        <v>254496835</v>
      </c>
      <c r="J326" s="68"/>
      <c r="K326" s="70">
        <f>VLOOKUP(D326,[2]营业厅信息!$C$2:$L$29,10,0)</f>
        <v>1</v>
      </c>
      <c r="L326" s="130" t="s">
        <v>1830</v>
      </c>
    </row>
    <row r="327" spans="1:12">
      <c r="A327" s="68">
        <v>157</v>
      </c>
      <c r="B327" s="134" t="s">
        <v>2986</v>
      </c>
      <c r="C327" s="68" t="s">
        <v>2415</v>
      </c>
      <c r="D327" s="125" t="s">
        <v>2777</v>
      </c>
      <c r="E327" s="133" t="s">
        <v>2984</v>
      </c>
      <c r="F327" s="129" t="s">
        <v>2985</v>
      </c>
      <c r="G327" s="128" t="s">
        <v>1973</v>
      </c>
      <c r="H327" s="129">
        <v>18631550800</v>
      </c>
      <c r="I327" s="132">
        <v>18631550800</v>
      </c>
      <c r="J327" s="68"/>
      <c r="K327" s="70">
        <f>VLOOKUP(D327,[2]营业厅信息!$C$2:$L$29,10,0)</f>
        <v>1</v>
      </c>
      <c r="L327" s="130" t="s">
        <v>1830</v>
      </c>
    </row>
    <row r="328" spans="1:12">
      <c r="A328" s="135" t="s">
        <v>2987</v>
      </c>
      <c r="B328" s="136" t="s">
        <v>2991</v>
      </c>
      <c r="C328" s="135" t="s">
        <v>2988</v>
      </c>
      <c r="D328" s="136" t="s">
        <v>2989</v>
      </c>
      <c r="E328" s="137" t="s">
        <v>2990</v>
      </c>
      <c r="F328" s="138" t="s">
        <v>1762</v>
      </c>
      <c r="G328" s="135" t="s">
        <v>2992</v>
      </c>
      <c r="H328" s="137" t="s">
        <v>2993</v>
      </c>
      <c r="I328" s="138" t="s">
        <v>2994</v>
      </c>
      <c r="J328" s="139" t="s">
        <v>2995</v>
      </c>
      <c r="K328" s="140"/>
    </row>
    <row r="329" spans="1:12">
      <c r="A329" s="141">
        <v>1</v>
      </c>
      <c r="B329" s="143" t="s">
        <v>3000</v>
      </c>
      <c r="C329" s="141" t="s">
        <v>2996</v>
      </c>
      <c r="D329" s="142" t="s">
        <v>2997</v>
      </c>
      <c r="E329" s="123" t="s">
        <v>2998</v>
      </c>
      <c r="F329" s="14" t="s">
        <v>2999</v>
      </c>
      <c r="G329" s="144" t="s">
        <v>3001</v>
      </c>
      <c r="H329" s="142">
        <v>18603163752</v>
      </c>
      <c r="I329" s="145">
        <v>18603163752</v>
      </c>
      <c r="J329" s="146"/>
      <c r="K329" s="140">
        <f>VLOOKUP(D329,[3]营业厅信自添加!$C$2:$N$26,12,0)</f>
        <v>1</v>
      </c>
    </row>
    <row r="330" spans="1:12">
      <c r="A330" s="141">
        <v>2</v>
      </c>
      <c r="B330" s="147" t="s">
        <v>3006</v>
      </c>
      <c r="C330" s="141" t="s">
        <v>3002</v>
      </c>
      <c r="D330" s="142" t="s">
        <v>3003</v>
      </c>
      <c r="E330" s="123" t="s">
        <v>3004</v>
      </c>
      <c r="F330" s="14" t="s">
        <v>3005</v>
      </c>
      <c r="G330" s="144" t="s">
        <v>1982</v>
      </c>
      <c r="H330" s="142">
        <v>18632636626</v>
      </c>
      <c r="I330" s="145">
        <v>363028219</v>
      </c>
      <c r="J330" s="146"/>
      <c r="K330" s="140">
        <f>VLOOKUP(D330,[3]营业厅信自添加!$C$2:$N$26,12,0)</f>
        <v>1</v>
      </c>
    </row>
    <row r="331" spans="1:12">
      <c r="A331" s="141">
        <v>3</v>
      </c>
      <c r="B331" s="148" t="s">
        <v>3009</v>
      </c>
      <c r="C331" s="141" t="s">
        <v>3002</v>
      </c>
      <c r="D331" s="142" t="s">
        <v>3003</v>
      </c>
      <c r="E331" s="123" t="s">
        <v>3007</v>
      </c>
      <c r="F331" s="14" t="s">
        <v>3008</v>
      </c>
      <c r="G331" s="144" t="s">
        <v>2634</v>
      </c>
      <c r="H331" s="142">
        <v>18603163420</v>
      </c>
      <c r="I331" s="145" t="s">
        <v>3010</v>
      </c>
      <c r="J331" s="146"/>
      <c r="K331" s="140">
        <f>VLOOKUP(D331,[3]营业厅信自添加!$C$2:$N$26,12,0)</f>
        <v>1</v>
      </c>
    </row>
    <row r="332" spans="1:12">
      <c r="A332" s="141">
        <v>4</v>
      </c>
      <c r="B332" s="148" t="s">
        <v>3013</v>
      </c>
      <c r="C332" s="141" t="s">
        <v>3002</v>
      </c>
      <c r="D332" s="142" t="s">
        <v>3003</v>
      </c>
      <c r="E332" s="123" t="s">
        <v>3011</v>
      </c>
      <c r="F332" s="14" t="s">
        <v>3012</v>
      </c>
      <c r="G332" s="144" t="s">
        <v>1835</v>
      </c>
      <c r="H332" s="142">
        <v>18631633321</v>
      </c>
      <c r="I332" s="145">
        <v>315352086</v>
      </c>
      <c r="J332" s="146"/>
      <c r="K332" s="140">
        <f>VLOOKUP(D332,[3]营业厅信自添加!$C$2:$N$26,12,0)</f>
        <v>1</v>
      </c>
    </row>
    <row r="333" spans="1:12">
      <c r="A333" s="141">
        <v>5</v>
      </c>
      <c r="B333" s="147" t="s">
        <v>3015</v>
      </c>
      <c r="C333" s="141" t="s">
        <v>3002</v>
      </c>
      <c r="D333" s="142" t="s">
        <v>3003</v>
      </c>
      <c r="E333" s="123"/>
      <c r="F333" s="14" t="s">
        <v>3014</v>
      </c>
      <c r="G333" s="144" t="s">
        <v>3001</v>
      </c>
      <c r="H333" s="142">
        <v>13288870997</v>
      </c>
      <c r="I333" s="145" t="s">
        <v>3016</v>
      </c>
      <c r="J333" s="146"/>
      <c r="K333" s="140">
        <f>VLOOKUP(D333,[3]营业厅信自添加!$C$2:$N$26,12,0)</f>
        <v>1</v>
      </c>
    </row>
    <row r="334" spans="1:12">
      <c r="A334" s="141">
        <v>6</v>
      </c>
      <c r="B334" s="147" t="s">
        <v>4081</v>
      </c>
      <c r="C334" s="141" t="s">
        <v>3002</v>
      </c>
      <c r="D334" s="142" t="s">
        <v>3003</v>
      </c>
      <c r="E334" s="123" t="s">
        <v>3017</v>
      </c>
      <c r="F334" s="14" t="s">
        <v>3018</v>
      </c>
      <c r="G334" s="144" t="s">
        <v>3001</v>
      </c>
      <c r="H334" s="14">
        <v>15612629596</v>
      </c>
      <c r="I334" s="145" t="s">
        <v>3019</v>
      </c>
      <c r="J334" s="146"/>
      <c r="K334" s="140">
        <f>VLOOKUP(D334,[3]营业厅信自添加!$C$2:$N$26,12,0)</f>
        <v>1</v>
      </c>
    </row>
    <row r="335" spans="1:12">
      <c r="A335" s="141">
        <v>7</v>
      </c>
      <c r="B335" s="147" t="s">
        <v>3022</v>
      </c>
      <c r="C335" s="141" t="s">
        <v>3002</v>
      </c>
      <c r="D335" s="142" t="s">
        <v>3003</v>
      </c>
      <c r="E335" s="123" t="s">
        <v>3020</v>
      </c>
      <c r="F335" s="14" t="s">
        <v>3021</v>
      </c>
      <c r="G335" s="144" t="s">
        <v>3001</v>
      </c>
      <c r="H335" s="14">
        <v>15632611511</v>
      </c>
      <c r="I335" s="145">
        <v>15100702365</v>
      </c>
      <c r="J335" s="146"/>
      <c r="K335" s="140">
        <f>VLOOKUP(D335,[3]营业厅信自添加!$C$2:$N$26,12,0)</f>
        <v>1</v>
      </c>
    </row>
    <row r="336" spans="1:12">
      <c r="A336" s="141">
        <v>8</v>
      </c>
      <c r="B336" s="147" t="s">
        <v>3025</v>
      </c>
      <c r="C336" s="141" t="s">
        <v>3002</v>
      </c>
      <c r="D336" s="142" t="s">
        <v>3003</v>
      </c>
      <c r="E336" s="123" t="s">
        <v>3023</v>
      </c>
      <c r="F336" s="14" t="s">
        <v>3024</v>
      </c>
      <c r="G336" s="144" t="s">
        <v>3001</v>
      </c>
      <c r="H336" s="14">
        <v>15531668622</v>
      </c>
      <c r="I336" s="145" t="s">
        <v>3026</v>
      </c>
      <c r="J336" s="146"/>
      <c r="K336" s="140">
        <f>VLOOKUP(D336,[3]营业厅信自添加!$C$2:$N$26,12,0)</f>
        <v>1</v>
      </c>
    </row>
    <row r="337" spans="1:11">
      <c r="A337" s="141">
        <v>9</v>
      </c>
      <c r="B337" s="147" t="s">
        <v>3029</v>
      </c>
      <c r="C337" s="141" t="s">
        <v>3002</v>
      </c>
      <c r="D337" s="142" t="s">
        <v>3003</v>
      </c>
      <c r="E337" s="123" t="s">
        <v>3027</v>
      </c>
      <c r="F337" s="14" t="s">
        <v>3028</v>
      </c>
      <c r="G337" s="144" t="s">
        <v>3001</v>
      </c>
      <c r="H337" s="14">
        <v>15532685118</v>
      </c>
      <c r="I337" s="145" t="s">
        <v>3030</v>
      </c>
      <c r="J337" s="146"/>
      <c r="K337" s="140">
        <f>VLOOKUP(D337,[3]营业厅信自添加!$C$2:$N$26,12,0)</f>
        <v>1</v>
      </c>
    </row>
    <row r="338" spans="1:11">
      <c r="A338" s="141">
        <v>10</v>
      </c>
      <c r="B338" s="147" t="s">
        <v>3034</v>
      </c>
      <c r="C338" s="141" t="s">
        <v>3002</v>
      </c>
      <c r="D338" s="142" t="s">
        <v>3031</v>
      </c>
      <c r="E338" s="123" t="s">
        <v>3032</v>
      </c>
      <c r="F338" s="14" t="s">
        <v>3033</v>
      </c>
      <c r="G338" s="144" t="s">
        <v>2634</v>
      </c>
      <c r="H338" s="142">
        <v>15531611511</v>
      </c>
      <c r="I338" s="145" t="s">
        <v>3035</v>
      </c>
      <c r="J338" s="146"/>
      <c r="K338" s="140">
        <f>VLOOKUP(D338,[3]营业厅信自添加!$C$2:$N$26,12,0)</f>
        <v>1</v>
      </c>
    </row>
    <row r="339" spans="1:11">
      <c r="A339" s="141">
        <v>11</v>
      </c>
      <c r="B339" s="147" t="s">
        <v>3038</v>
      </c>
      <c r="C339" s="141" t="s">
        <v>3002</v>
      </c>
      <c r="D339" s="142" t="s">
        <v>3031</v>
      </c>
      <c r="E339" s="123" t="s">
        <v>3036</v>
      </c>
      <c r="F339" s="14" t="s">
        <v>3037</v>
      </c>
      <c r="G339" s="144" t="s">
        <v>3001</v>
      </c>
      <c r="H339" s="142">
        <v>18632636912</v>
      </c>
      <c r="I339" s="145" t="s">
        <v>3039</v>
      </c>
      <c r="J339" s="146"/>
      <c r="K339" s="140">
        <f>VLOOKUP(D339,[3]营业厅信自添加!$C$2:$N$26,12,0)</f>
        <v>1</v>
      </c>
    </row>
    <row r="340" spans="1:11">
      <c r="A340" s="141">
        <v>12</v>
      </c>
      <c r="B340" s="147" t="s">
        <v>3043</v>
      </c>
      <c r="C340" s="141" t="s">
        <v>3002</v>
      </c>
      <c r="D340" s="142" t="s">
        <v>3040</v>
      </c>
      <c r="E340" s="123" t="s">
        <v>3041</v>
      </c>
      <c r="F340" s="14" t="s">
        <v>3042</v>
      </c>
      <c r="G340" s="144" t="s">
        <v>1982</v>
      </c>
      <c r="H340" s="142">
        <v>18603163418</v>
      </c>
      <c r="I340" s="145" t="s">
        <v>3044</v>
      </c>
      <c r="J340" s="146"/>
      <c r="K340" s="140">
        <f>VLOOKUP(D340,[3]营业厅信自添加!$C$2:$N$26,12,0)</f>
        <v>1</v>
      </c>
    </row>
    <row r="341" spans="1:11">
      <c r="A341" s="141">
        <v>13</v>
      </c>
      <c r="B341" s="147" t="s">
        <v>3047</v>
      </c>
      <c r="C341" s="141" t="s">
        <v>3002</v>
      </c>
      <c r="D341" s="14" t="s">
        <v>3040</v>
      </c>
      <c r="E341" s="37" t="s">
        <v>3045</v>
      </c>
      <c r="F341" s="14" t="s">
        <v>3046</v>
      </c>
      <c r="G341" s="141" t="s">
        <v>3001</v>
      </c>
      <c r="H341" s="14">
        <v>18603165810</v>
      </c>
      <c r="I341" s="145" t="s">
        <v>3048</v>
      </c>
      <c r="J341" s="146"/>
      <c r="K341" s="140">
        <f>VLOOKUP(D341,[3]营业厅信自添加!$C$2:$N$26,12,0)</f>
        <v>1</v>
      </c>
    </row>
    <row r="342" spans="1:11">
      <c r="A342" s="141">
        <v>14</v>
      </c>
      <c r="B342" s="147" t="s">
        <v>3052</v>
      </c>
      <c r="C342" s="141" t="s">
        <v>3002</v>
      </c>
      <c r="D342" s="142" t="s">
        <v>3049</v>
      </c>
      <c r="E342" s="123" t="s">
        <v>3050</v>
      </c>
      <c r="F342" s="14" t="s">
        <v>3051</v>
      </c>
      <c r="G342" s="144" t="s">
        <v>3001</v>
      </c>
      <c r="H342" s="142">
        <v>15531611393</v>
      </c>
      <c r="I342" s="145" t="s">
        <v>3053</v>
      </c>
      <c r="J342" s="146"/>
      <c r="K342" s="140">
        <f>VLOOKUP(D342,[3]营业厅信自添加!$C$2:$N$26,12,0)</f>
        <v>1</v>
      </c>
    </row>
    <row r="343" spans="1:11">
      <c r="A343" s="141">
        <v>15</v>
      </c>
      <c r="B343" s="147" t="s">
        <v>3056</v>
      </c>
      <c r="C343" s="141" t="s">
        <v>3002</v>
      </c>
      <c r="D343" s="14" t="s">
        <v>3049</v>
      </c>
      <c r="E343" s="37" t="s">
        <v>3054</v>
      </c>
      <c r="F343" s="14" t="s">
        <v>3055</v>
      </c>
      <c r="G343" s="141" t="s">
        <v>3001</v>
      </c>
      <c r="H343" s="14">
        <v>18632682005</v>
      </c>
      <c r="I343" s="145" t="s">
        <v>3057</v>
      </c>
      <c r="J343" s="146"/>
      <c r="K343" s="140">
        <f>VLOOKUP(D343,[3]营业厅信自添加!$C$2:$N$26,12,0)</f>
        <v>1</v>
      </c>
    </row>
    <row r="344" spans="1:11">
      <c r="A344" s="141">
        <v>16</v>
      </c>
      <c r="B344" s="147" t="s">
        <v>3061</v>
      </c>
      <c r="C344" s="141" t="s">
        <v>3002</v>
      </c>
      <c r="D344" s="142" t="s">
        <v>3058</v>
      </c>
      <c r="E344" s="123" t="s">
        <v>3059</v>
      </c>
      <c r="F344" s="14" t="s">
        <v>3060</v>
      </c>
      <c r="G344" s="144" t="s">
        <v>3001</v>
      </c>
      <c r="H344" s="142">
        <v>18633768262</v>
      </c>
      <c r="I344" s="145">
        <v>792942984</v>
      </c>
      <c r="J344" s="146"/>
      <c r="K344" s="140">
        <f>VLOOKUP(D344,[3]营业厅信自添加!$C$2:$N$26,12,0)</f>
        <v>1</v>
      </c>
    </row>
    <row r="345" spans="1:11">
      <c r="A345" s="141">
        <v>17</v>
      </c>
      <c r="B345" s="147" t="s">
        <v>3063</v>
      </c>
      <c r="C345" s="141" t="s">
        <v>3002</v>
      </c>
      <c r="D345" s="14" t="s">
        <v>3058</v>
      </c>
      <c r="E345" s="14"/>
      <c r="F345" s="14" t="s">
        <v>3062</v>
      </c>
      <c r="G345" s="141" t="s">
        <v>3001</v>
      </c>
      <c r="H345" s="14">
        <v>13292688011</v>
      </c>
      <c r="I345" s="145" t="s">
        <v>3064</v>
      </c>
      <c r="J345" s="146"/>
      <c r="K345" s="140">
        <f>VLOOKUP(D345,[3]营业厅信自添加!$C$2:$N$26,12,0)</f>
        <v>1</v>
      </c>
    </row>
    <row r="346" spans="1:11">
      <c r="A346" s="141">
        <v>18</v>
      </c>
      <c r="B346" s="147" t="s">
        <v>3068</v>
      </c>
      <c r="C346" s="141" t="s">
        <v>3002</v>
      </c>
      <c r="D346" s="142" t="s">
        <v>3065</v>
      </c>
      <c r="E346" s="123" t="s">
        <v>3066</v>
      </c>
      <c r="F346" s="14" t="s">
        <v>3067</v>
      </c>
      <c r="G346" s="144" t="s">
        <v>3001</v>
      </c>
      <c r="H346" s="142">
        <v>18603163721</v>
      </c>
      <c r="I346" s="145" t="s">
        <v>3069</v>
      </c>
      <c r="J346" s="146"/>
      <c r="K346" s="140">
        <f>VLOOKUP(D346,[3]营业厅信自添加!$C$2:$N$26,12,0)</f>
        <v>1</v>
      </c>
    </row>
    <row r="347" spans="1:11">
      <c r="A347" s="141">
        <v>19</v>
      </c>
      <c r="B347" s="149" t="s">
        <v>3073</v>
      </c>
      <c r="C347" s="141" t="s">
        <v>3002</v>
      </c>
      <c r="D347" s="145" t="s">
        <v>3070</v>
      </c>
      <c r="E347" s="142" t="s">
        <v>3071</v>
      </c>
      <c r="F347" s="115" t="s">
        <v>3072</v>
      </c>
      <c r="G347" s="116" t="s">
        <v>1982</v>
      </c>
      <c r="H347" s="68">
        <v>18603167653</v>
      </c>
      <c r="I347" s="68" t="s">
        <v>3074</v>
      </c>
      <c r="J347" s="146"/>
      <c r="K347" s="140">
        <f>VLOOKUP(D347,[3]营业厅信自添加!$C$2:$N$26,12,0)</f>
        <v>1</v>
      </c>
    </row>
    <row r="348" spans="1:11">
      <c r="A348" s="141">
        <v>20</v>
      </c>
      <c r="B348" s="149" t="s">
        <v>3077</v>
      </c>
      <c r="C348" s="141" t="s">
        <v>3002</v>
      </c>
      <c r="D348" s="145" t="s">
        <v>3070</v>
      </c>
      <c r="E348" s="142" t="s">
        <v>3075</v>
      </c>
      <c r="F348" s="142" t="s">
        <v>3076</v>
      </c>
      <c r="G348" s="116" t="s">
        <v>2634</v>
      </c>
      <c r="H348" s="142">
        <v>18633750506</v>
      </c>
      <c r="I348" s="142" t="s">
        <v>3078</v>
      </c>
      <c r="J348" s="146"/>
      <c r="K348" s="140">
        <f>VLOOKUP(D348,[3]营业厅信自添加!$C$2:$N$26,12,0)</f>
        <v>1</v>
      </c>
    </row>
    <row r="349" spans="1:11">
      <c r="A349" s="141">
        <v>21</v>
      </c>
      <c r="B349" s="150" t="s">
        <v>1303</v>
      </c>
      <c r="C349" s="141" t="s">
        <v>3002</v>
      </c>
      <c r="D349" s="145" t="s">
        <v>3070</v>
      </c>
      <c r="E349" s="142" t="s">
        <v>3079</v>
      </c>
      <c r="F349" s="142" t="s">
        <v>3080</v>
      </c>
      <c r="G349" s="116" t="s">
        <v>1808</v>
      </c>
      <c r="H349" s="142">
        <v>18603164525</v>
      </c>
      <c r="I349" s="142">
        <v>18603164525</v>
      </c>
      <c r="J349" s="146"/>
      <c r="K349" s="140">
        <f>VLOOKUP(D349,[3]营业厅信自添加!$C$2:$N$26,12,0)</f>
        <v>1</v>
      </c>
    </row>
    <row r="350" spans="1:11">
      <c r="A350" s="141">
        <v>22</v>
      </c>
      <c r="B350" s="149" t="s">
        <v>3083</v>
      </c>
      <c r="C350" s="141" t="s">
        <v>3002</v>
      </c>
      <c r="D350" s="145" t="s">
        <v>3070</v>
      </c>
      <c r="E350" s="142" t="s">
        <v>3081</v>
      </c>
      <c r="F350" s="142" t="s">
        <v>3082</v>
      </c>
      <c r="G350" s="116" t="s">
        <v>1808</v>
      </c>
      <c r="H350" s="142">
        <v>18632671791</v>
      </c>
      <c r="I350" s="142" t="s">
        <v>3084</v>
      </c>
      <c r="J350" s="146"/>
      <c r="K350" s="140">
        <f>VLOOKUP(D350,[3]营业厅信自添加!$C$2:$N$26,12,0)</f>
        <v>1</v>
      </c>
    </row>
    <row r="351" spans="1:11">
      <c r="A351" s="141">
        <v>23</v>
      </c>
      <c r="B351" s="149" t="s">
        <v>3087</v>
      </c>
      <c r="C351" s="141" t="s">
        <v>3002</v>
      </c>
      <c r="D351" s="145" t="s">
        <v>3070</v>
      </c>
      <c r="E351" s="142" t="s">
        <v>3085</v>
      </c>
      <c r="F351" s="142" t="s">
        <v>3086</v>
      </c>
      <c r="G351" s="116" t="s">
        <v>1808</v>
      </c>
      <c r="H351" s="142">
        <v>18633776850</v>
      </c>
      <c r="I351" s="142" t="s">
        <v>3088</v>
      </c>
      <c r="J351" s="146"/>
      <c r="K351" s="140">
        <f>VLOOKUP(D351,[3]营业厅信自添加!$C$2:$N$26,12,0)</f>
        <v>1</v>
      </c>
    </row>
    <row r="352" spans="1:11">
      <c r="A352" s="141">
        <v>24</v>
      </c>
      <c r="B352" s="149" t="s">
        <v>3091</v>
      </c>
      <c r="C352" s="141" t="s">
        <v>3002</v>
      </c>
      <c r="D352" s="145" t="s">
        <v>3070</v>
      </c>
      <c r="E352" s="142" t="s">
        <v>3089</v>
      </c>
      <c r="F352" s="142" t="s">
        <v>3090</v>
      </c>
      <c r="G352" s="116" t="s">
        <v>1982</v>
      </c>
      <c r="H352" s="142">
        <v>18603167637</v>
      </c>
      <c r="I352" s="142">
        <v>254069867</v>
      </c>
      <c r="J352" s="146"/>
      <c r="K352" s="140">
        <f>VLOOKUP(D352,[3]营业厅信自添加!$C$2:$N$26,12,0)</f>
        <v>1</v>
      </c>
    </row>
    <row r="353" spans="1:11">
      <c r="A353" s="141">
        <v>25</v>
      </c>
      <c r="B353" s="149" t="s">
        <v>3094</v>
      </c>
      <c r="C353" s="141" t="s">
        <v>3002</v>
      </c>
      <c r="D353" s="145" t="s">
        <v>3070</v>
      </c>
      <c r="E353" s="142" t="s">
        <v>3092</v>
      </c>
      <c r="F353" s="142" t="s">
        <v>3093</v>
      </c>
      <c r="G353" s="116" t="s">
        <v>1982</v>
      </c>
      <c r="H353" s="142">
        <v>18633616867</v>
      </c>
      <c r="I353" s="142" t="s">
        <v>3095</v>
      </c>
      <c r="J353" s="146"/>
      <c r="K353" s="140">
        <f>VLOOKUP(D353,[3]营业厅信自添加!$C$2:$N$26,12,0)</f>
        <v>1</v>
      </c>
    </row>
    <row r="354" spans="1:11">
      <c r="A354" s="141">
        <v>26</v>
      </c>
      <c r="B354" s="149" t="s">
        <v>3098</v>
      </c>
      <c r="C354" s="141" t="s">
        <v>3002</v>
      </c>
      <c r="D354" s="145" t="s">
        <v>3070</v>
      </c>
      <c r="E354" s="142" t="s">
        <v>3096</v>
      </c>
      <c r="F354" s="142" t="s">
        <v>3097</v>
      </c>
      <c r="G354" s="116" t="s">
        <v>1808</v>
      </c>
      <c r="H354" s="142">
        <v>18630680106</v>
      </c>
      <c r="I354" s="142">
        <v>18630680106</v>
      </c>
      <c r="J354" s="146"/>
      <c r="K354" s="140">
        <f>VLOOKUP(D354,[3]营业厅信自添加!$C$2:$N$26,12,0)</f>
        <v>1</v>
      </c>
    </row>
    <row r="355" spans="1:11">
      <c r="A355" s="141">
        <v>27</v>
      </c>
      <c r="B355" s="149" t="s">
        <v>3101</v>
      </c>
      <c r="C355" s="141" t="s">
        <v>3002</v>
      </c>
      <c r="D355" s="145" t="s">
        <v>3070</v>
      </c>
      <c r="E355" s="142" t="s">
        <v>3099</v>
      </c>
      <c r="F355" s="142" t="s">
        <v>3100</v>
      </c>
      <c r="G355" s="116" t="s">
        <v>1808</v>
      </c>
      <c r="H355" s="142">
        <v>18632679961</v>
      </c>
      <c r="I355" s="142">
        <v>18632679961</v>
      </c>
      <c r="J355" s="146"/>
      <c r="K355" s="140">
        <f>VLOOKUP(D355,[3]营业厅信自添加!$C$2:$N$26,12,0)</f>
        <v>1</v>
      </c>
    </row>
    <row r="356" spans="1:11">
      <c r="A356" s="141">
        <v>28</v>
      </c>
      <c r="B356" s="149" t="s">
        <v>3104</v>
      </c>
      <c r="C356" s="141" t="s">
        <v>3002</v>
      </c>
      <c r="D356" s="145" t="s">
        <v>3070</v>
      </c>
      <c r="E356" s="142" t="s">
        <v>3102</v>
      </c>
      <c r="F356" s="142" t="s">
        <v>3103</v>
      </c>
      <c r="G356" s="116" t="s">
        <v>1835</v>
      </c>
      <c r="H356" s="142">
        <v>18633615118</v>
      </c>
      <c r="I356" s="142">
        <v>18633615118</v>
      </c>
      <c r="J356" s="146"/>
      <c r="K356" s="140">
        <f>VLOOKUP(D356,[3]营业厅信自添加!$C$2:$N$26,12,0)</f>
        <v>1</v>
      </c>
    </row>
    <row r="357" spans="1:11">
      <c r="A357" s="141">
        <v>29</v>
      </c>
      <c r="B357" s="151" t="s">
        <v>3107</v>
      </c>
      <c r="C357" s="141" t="s">
        <v>3002</v>
      </c>
      <c r="D357" s="145" t="s">
        <v>3070</v>
      </c>
      <c r="E357" s="142" t="s">
        <v>3105</v>
      </c>
      <c r="F357" s="142" t="s">
        <v>3106</v>
      </c>
      <c r="G357" s="116" t="s">
        <v>1808</v>
      </c>
      <c r="H357" s="142">
        <v>18631615850</v>
      </c>
      <c r="I357" s="142" t="s">
        <v>3108</v>
      </c>
      <c r="J357" s="146"/>
      <c r="K357" s="140">
        <f>VLOOKUP(D357,[3]营业厅信自添加!$C$2:$N$26,12,0)</f>
        <v>1</v>
      </c>
    </row>
    <row r="358" spans="1:11">
      <c r="A358" s="141">
        <v>30</v>
      </c>
      <c r="B358" s="155" t="s">
        <v>3112</v>
      </c>
      <c r="C358" s="141" t="s">
        <v>3002</v>
      </c>
      <c r="D358" s="152" t="s">
        <v>3109</v>
      </c>
      <c r="E358" s="153" t="s">
        <v>3110</v>
      </c>
      <c r="F358" s="154" t="s">
        <v>3111</v>
      </c>
      <c r="G358" s="156" t="s">
        <v>1808</v>
      </c>
      <c r="H358" s="157">
        <v>18603167595</v>
      </c>
      <c r="I358" s="145" t="s">
        <v>3113</v>
      </c>
      <c r="J358" s="146"/>
      <c r="K358" s="140">
        <f>VLOOKUP(D358,[3]营业厅信自添加!$C$2:$N$26,12,0)</f>
        <v>1</v>
      </c>
    </row>
    <row r="359" spans="1:11">
      <c r="A359" s="141">
        <v>31</v>
      </c>
      <c r="B359" s="313" t="s">
        <v>3116</v>
      </c>
      <c r="C359" s="141" t="s">
        <v>3002</v>
      </c>
      <c r="D359" s="152" t="s">
        <v>3109</v>
      </c>
      <c r="E359" s="158" t="s">
        <v>3114</v>
      </c>
      <c r="F359" s="159" t="s">
        <v>3115</v>
      </c>
      <c r="G359" s="156" t="s">
        <v>1808</v>
      </c>
      <c r="H359" s="160">
        <v>18631679888</v>
      </c>
      <c r="I359" s="145">
        <v>18631679888</v>
      </c>
      <c r="J359" s="146"/>
      <c r="K359" s="140">
        <f>VLOOKUP(D359,[3]营业厅信自添加!$C$2:$N$26,12,0)</f>
        <v>1</v>
      </c>
    </row>
    <row r="360" spans="1:11">
      <c r="A360" s="141">
        <v>32</v>
      </c>
      <c r="B360" s="164" t="s">
        <v>3120</v>
      </c>
      <c r="C360" s="141" t="s">
        <v>3002</v>
      </c>
      <c r="D360" s="152" t="s">
        <v>3117</v>
      </c>
      <c r="E360" s="161" t="s">
        <v>3118</v>
      </c>
      <c r="F360" s="159" t="s">
        <v>3119</v>
      </c>
      <c r="G360" s="156" t="s">
        <v>1808</v>
      </c>
      <c r="H360" s="160">
        <v>18603167504</v>
      </c>
      <c r="I360" s="145" t="s">
        <v>3121</v>
      </c>
      <c r="J360" s="146"/>
      <c r="K360" s="140">
        <f>VLOOKUP(D360,[3]营业厅信自添加!$C$2:$N$26,12,0)</f>
        <v>1</v>
      </c>
    </row>
    <row r="361" spans="1:11">
      <c r="A361" s="141">
        <v>33</v>
      </c>
      <c r="B361" s="313" t="s">
        <v>3124</v>
      </c>
      <c r="C361" s="141" t="s">
        <v>3002</v>
      </c>
      <c r="D361" s="152" t="s">
        <v>3117</v>
      </c>
      <c r="E361" s="162" t="s">
        <v>3122</v>
      </c>
      <c r="F361" s="159" t="s">
        <v>3123</v>
      </c>
      <c r="G361" s="156" t="s">
        <v>2634</v>
      </c>
      <c r="H361" s="160">
        <v>18603167512</v>
      </c>
      <c r="I361" s="145" t="s">
        <v>3125</v>
      </c>
      <c r="J361" s="146"/>
      <c r="K361" s="140">
        <f>VLOOKUP(D361,[3]营业厅信自添加!$C$2:$N$26,12,0)</f>
        <v>1</v>
      </c>
    </row>
    <row r="362" spans="1:11">
      <c r="A362" s="141">
        <v>34</v>
      </c>
      <c r="B362" s="164" t="s">
        <v>3128</v>
      </c>
      <c r="C362" s="141" t="s">
        <v>3002</v>
      </c>
      <c r="D362" s="152" t="s">
        <v>3117</v>
      </c>
      <c r="E362" s="163" t="s">
        <v>3126</v>
      </c>
      <c r="F362" s="159" t="s">
        <v>3127</v>
      </c>
      <c r="G362" s="156" t="s">
        <v>1808</v>
      </c>
      <c r="H362" s="160">
        <v>18631608561</v>
      </c>
      <c r="I362" s="145">
        <v>18631608561</v>
      </c>
      <c r="J362" s="146"/>
      <c r="K362" s="140">
        <f>VLOOKUP(D362,[3]营业厅信自添加!$C$2:$N$26,12,0)</f>
        <v>1</v>
      </c>
    </row>
    <row r="363" spans="1:11">
      <c r="A363" s="141">
        <v>35</v>
      </c>
      <c r="B363" s="164" t="s">
        <v>3131</v>
      </c>
      <c r="C363" s="141" t="s">
        <v>3002</v>
      </c>
      <c r="D363" s="152" t="s">
        <v>3117</v>
      </c>
      <c r="E363" s="163" t="s">
        <v>3129</v>
      </c>
      <c r="F363" s="159" t="s">
        <v>3130</v>
      </c>
      <c r="G363" s="156" t="s">
        <v>1808</v>
      </c>
      <c r="H363" s="160">
        <v>18632603692</v>
      </c>
      <c r="I363" s="160">
        <v>18632603692</v>
      </c>
      <c r="J363" s="146"/>
      <c r="K363" s="140">
        <f>VLOOKUP(D363,[3]营业厅信自添加!$C$2:$N$26,12,0)</f>
        <v>1</v>
      </c>
    </row>
    <row r="364" spans="1:11">
      <c r="A364" s="141">
        <v>36</v>
      </c>
      <c r="B364" s="164" t="s">
        <v>3134</v>
      </c>
      <c r="C364" s="141" t="s">
        <v>3002</v>
      </c>
      <c r="D364" s="152" t="s">
        <v>3117</v>
      </c>
      <c r="E364" s="165" t="s">
        <v>3132</v>
      </c>
      <c r="F364" s="159" t="s">
        <v>3133</v>
      </c>
      <c r="G364" s="156" t="s">
        <v>1973</v>
      </c>
      <c r="H364" s="160">
        <v>18630673330</v>
      </c>
      <c r="I364" s="160">
        <v>18630673330</v>
      </c>
      <c r="J364" s="146"/>
      <c r="K364" s="140">
        <f>VLOOKUP(D364,[3]营业厅信自添加!$C$2:$N$26,12,0)</f>
        <v>1</v>
      </c>
    </row>
    <row r="365" spans="1:11">
      <c r="A365" s="141">
        <v>37</v>
      </c>
      <c r="B365" s="164" t="s">
        <v>3137</v>
      </c>
      <c r="C365" s="141" t="s">
        <v>3002</v>
      </c>
      <c r="D365" s="152" t="s">
        <v>3117</v>
      </c>
      <c r="E365" s="163" t="s">
        <v>3135</v>
      </c>
      <c r="F365" s="159" t="s">
        <v>3136</v>
      </c>
      <c r="G365" s="156" t="s">
        <v>1808</v>
      </c>
      <c r="H365" s="160">
        <v>18631604467</v>
      </c>
      <c r="I365" s="160">
        <v>18631604467</v>
      </c>
      <c r="J365" s="146"/>
      <c r="K365" s="140">
        <f>VLOOKUP(D365,[3]营业厅信自添加!$C$2:$N$26,12,0)</f>
        <v>1</v>
      </c>
    </row>
    <row r="366" spans="1:11">
      <c r="A366" s="141">
        <v>38</v>
      </c>
      <c r="B366" s="164" t="s">
        <v>3140</v>
      </c>
      <c r="C366" s="141" t="s">
        <v>3002</v>
      </c>
      <c r="D366" s="152" t="s">
        <v>3117</v>
      </c>
      <c r="E366" s="163" t="s">
        <v>3138</v>
      </c>
      <c r="F366" s="159" t="s">
        <v>3139</v>
      </c>
      <c r="G366" s="156" t="s">
        <v>1808</v>
      </c>
      <c r="H366" s="160">
        <v>13103063796</v>
      </c>
      <c r="I366" s="160">
        <v>13103063796</v>
      </c>
      <c r="J366" s="146"/>
      <c r="K366" s="140">
        <f>VLOOKUP(D366,[3]营业厅信自添加!$C$2:$N$26,12,0)</f>
        <v>1</v>
      </c>
    </row>
    <row r="367" spans="1:11">
      <c r="A367" s="141">
        <v>39</v>
      </c>
      <c r="B367" s="164" t="s">
        <v>3143</v>
      </c>
      <c r="C367" s="141" t="s">
        <v>3002</v>
      </c>
      <c r="D367" s="152" t="s">
        <v>3117</v>
      </c>
      <c r="E367" s="163" t="s">
        <v>3141</v>
      </c>
      <c r="F367" s="159" t="s">
        <v>3142</v>
      </c>
      <c r="G367" s="156" t="s">
        <v>1808</v>
      </c>
      <c r="H367" s="160">
        <v>18631604465</v>
      </c>
      <c r="I367" s="160">
        <v>18631604465</v>
      </c>
      <c r="J367" s="146"/>
      <c r="K367" s="140">
        <f>VLOOKUP(D367,[3]营业厅信自添加!$C$2:$N$26,12,0)</f>
        <v>1</v>
      </c>
    </row>
    <row r="368" spans="1:11">
      <c r="A368" s="141">
        <v>40</v>
      </c>
      <c r="B368" s="168" t="s">
        <v>3145</v>
      </c>
      <c r="C368" s="141" t="s">
        <v>3002</v>
      </c>
      <c r="D368" s="152" t="s">
        <v>3117</v>
      </c>
      <c r="E368" s="166"/>
      <c r="F368" s="167" t="s">
        <v>3144</v>
      </c>
      <c r="G368" s="156" t="s">
        <v>1808</v>
      </c>
      <c r="H368" s="169">
        <v>18631689858</v>
      </c>
      <c r="I368" s="169" t="s">
        <v>3146</v>
      </c>
      <c r="J368" s="146"/>
      <c r="K368" s="140">
        <f>VLOOKUP(D368,[3]营业厅信自添加!$C$2:$N$26,12,0)</f>
        <v>1</v>
      </c>
    </row>
    <row r="369" spans="1:12">
      <c r="A369" s="141">
        <v>41</v>
      </c>
      <c r="B369" s="168" t="s">
        <v>3148</v>
      </c>
      <c r="C369" s="141" t="s">
        <v>3002</v>
      </c>
      <c r="D369" s="152" t="s">
        <v>3117</v>
      </c>
      <c r="E369" s="166"/>
      <c r="F369" s="167" t="s">
        <v>3147</v>
      </c>
      <c r="G369" s="156" t="s">
        <v>1808</v>
      </c>
      <c r="H369" s="169">
        <v>18633600508</v>
      </c>
      <c r="I369" s="169" t="s">
        <v>3149</v>
      </c>
      <c r="J369" s="146"/>
      <c r="K369" s="140">
        <f>VLOOKUP(D369,[3]营业厅信自添加!$C$2:$N$26,12,0)</f>
        <v>1</v>
      </c>
    </row>
    <row r="370" spans="1:12">
      <c r="A370" s="141">
        <v>42</v>
      </c>
      <c r="B370" s="171" t="s">
        <v>3151</v>
      </c>
      <c r="C370" s="141" t="s">
        <v>3002</v>
      </c>
      <c r="D370" s="152" t="s">
        <v>3117</v>
      </c>
      <c r="E370" s="166"/>
      <c r="F370" s="170" t="s">
        <v>3150</v>
      </c>
      <c r="G370" s="172" t="s">
        <v>1808</v>
      </c>
      <c r="H370" s="173">
        <v>18633766283</v>
      </c>
      <c r="I370" s="145" t="s">
        <v>3152</v>
      </c>
      <c r="J370" s="146"/>
      <c r="K370" s="140">
        <f>VLOOKUP(D370,[3]营业厅信自添加!$C$2:$N$26,12,0)</f>
        <v>1</v>
      </c>
    </row>
    <row r="371" spans="1:12">
      <c r="A371" s="141">
        <v>43</v>
      </c>
      <c r="B371" s="314" t="s">
        <v>3154</v>
      </c>
      <c r="C371" s="141" t="s">
        <v>3002</v>
      </c>
      <c r="D371" s="152" t="s">
        <v>3117</v>
      </c>
      <c r="E371" s="166"/>
      <c r="F371" s="174" t="s">
        <v>3153</v>
      </c>
      <c r="G371" s="172" t="s">
        <v>1808</v>
      </c>
      <c r="H371" s="175">
        <v>18631689510</v>
      </c>
      <c r="I371" s="145" t="s">
        <v>3155</v>
      </c>
      <c r="J371" s="146"/>
      <c r="K371" s="140">
        <f>VLOOKUP(D371,[3]营业厅信自添加!$C$2:$N$26,12,0)</f>
        <v>1</v>
      </c>
    </row>
    <row r="372" spans="1:12">
      <c r="A372" s="141">
        <v>44</v>
      </c>
      <c r="B372" s="315" t="s">
        <v>1330</v>
      </c>
      <c r="C372" s="141" t="s">
        <v>3002</v>
      </c>
      <c r="D372" s="152" t="s">
        <v>3117</v>
      </c>
      <c r="E372" s="166"/>
      <c r="F372" s="174" t="s">
        <v>3156</v>
      </c>
      <c r="G372" s="172" t="s">
        <v>1808</v>
      </c>
      <c r="H372" s="175">
        <v>13292652505</v>
      </c>
      <c r="I372" s="175">
        <v>13292652505</v>
      </c>
      <c r="J372" s="146"/>
      <c r="K372" s="140">
        <f>VLOOKUP(D372,[3]营业厅信自添加!$C$2:$N$26,12,0)</f>
        <v>1</v>
      </c>
    </row>
    <row r="373" spans="1:12">
      <c r="A373" s="141">
        <v>45</v>
      </c>
      <c r="B373" s="177" t="s">
        <v>3158</v>
      </c>
      <c r="C373" s="141" t="s">
        <v>3002</v>
      </c>
      <c r="D373" s="152" t="s">
        <v>3117</v>
      </c>
      <c r="E373" s="166"/>
      <c r="F373" s="176" t="s">
        <v>3157</v>
      </c>
      <c r="G373" s="178" t="s">
        <v>1808</v>
      </c>
      <c r="H373" s="179">
        <v>18630620050</v>
      </c>
      <c r="I373" s="179" t="s">
        <v>3159</v>
      </c>
      <c r="J373" s="146"/>
      <c r="K373" s="140">
        <f>VLOOKUP(D373,[3]营业厅信自添加!$C$2:$N$26,12,0)</f>
        <v>1</v>
      </c>
    </row>
    <row r="374" spans="1:12" ht="25.65">
      <c r="A374" s="141">
        <v>46</v>
      </c>
      <c r="B374" s="180" t="s">
        <v>3161</v>
      </c>
      <c r="C374" s="141" t="s">
        <v>3002</v>
      </c>
      <c r="D374" s="152" t="s">
        <v>3117</v>
      </c>
      <c r="E374" s="166"/>
      <c r="F374" s="176" t="s">
        <v>3160</v>
      </c>
      <c r="G374" s="178" t="s">
        <v>1982</v>
      </c>
      <c r="H374" s="181">
        <v>18630655559</v>
      </c>
      <c r="I374" s="181" t="s">
        <v>3162</v>
      </c>
      <c r="J374" s="146"/>
      <c r="K374" s="140">
        <f>VLOOKUP(D374,[3]营业厅信自添加!$C$2:$N$26,12,0)</f>
        <v>1</v>
      </c>
    </row>
    <row r="375" spans="1:12">
      <c r="A375" s="141">
        <v>47</v>
      </c>
      <c r="B375" s="180" t="s">
        <v>3164</v>
      </c>
      <c r="C375" s="141" t="s">
        <v>3002</v>
      </c>
      <c r="D375" s="152" t="s">
        <v>3117</v>
      </c>
      <c r="E375" s="166"/>
      <c r="F375" s="176" t="s">
        <v>3163</v>
      </c>
      <c r="G375" s="178" t="s">
        <v>1982</v>
      </c>
      <c r="H375" s="181">
        <v>13231666305</v>
      </c>
      <c r="I375" s="145" t="s">
        <v>3165</v>
      </c>
      <c r="J375" s="146"/>
      <c r="K375" s="140">
        <f>VLOOKUP(D375,[3]营业厅信自添加!$C$2:$N$26,12,0)</f>
        <v>1</v>
      </c>
    </row>
    <row r="376" spans="1:12">
      <c r="A376" s="141">
        <v>48</v>
      </c>
      <c r="B376" s="177" t="s">
        <v>3167</v>
      </c>
      <c r="C376" s="141" t="s">
        <v>3002</v>
      </c>
      <c r="D376" s="152" t="s">
        <v>3117</v>
      </c>
      <c r="E376" s="166"/>
      <c r="F376" s="176" t="s">
        <v>3166</v>
      </c>
      <c r="G376" s="178" t="s">
        <v>1982</v>
      </c>
      <c r="H376" s="179">
        <v>15931631987</v>
      </c>
      <c r="I376" s="145" t="s">
        <v>3168</v>
      </c>
      <c r="J376" s="146"/>
      <c r="K376" s="140">
        <f>VLOOKUP(D376,[3]营业厅信自添加!$C$2:$N$26,12,0)</f>
        <v>1</v>
      </c>
    </row>
    <row r="377" spans="1:12">
      <c r="A377" s="141">
        <v>49</v>
      </c>
      <c r="B377" s="177" t="s">
        <v>3170</v>
      </c>
      <c r="C377" s="141" t="s">
        <v>3002</v>
      </c>
      <c r="D377" s="152" t="s">
        <v>3117</v>
      </c>
      <c r="E377" s="166"/>
      <c r="F377" s="182" t="s">
        <v>3169</v>
      </c>
      <c r="G377" s="183" t="s">
        <v>1808</v>
      </c>
      <c r="H377" s="179">
        <v>18031673005</v>
      </c>
      <c r="I377" s="145" t="s">
        <v>3171</v>
      </c>
      <c r="J377" s="146"/>
      <c r="K377" s="140">
        <f>VLOOKUP(D377,[3]营业厅信自添加!$C$2:$N$26,12,0)</f>
        <v>1</v>
      </c>
    </row>
    <row r="378" spans="1:12">
      <c r="A378" s="141">
        <v>50</v>
      </c>
      <c r="B378" s="177" t="s">
        <v>3173</v>
      </c>
      <c r="C378" s="141" t="s">
        <v>3002</v>
      </c>
      <c r="D378" s="152" t="s">
        <v>3117</v>
      </c>
      <c r="E378" s="166"/>
      <c r="F378" s="182" t="s">
        <v>3172</v>
      </c>
      <c r="G378" s="183" t="s">
        <v>1808</v>
      </c>
      <c r="H378" s="179">
        <v>15631626680</v>
      </c>
      <c r="I378" s="179">
        <v>1411669034</v>
      </c>
      <c r="J378" s="146"/>
      <c r="K378" s="140">
        <f>VLOOKUP(D378,[3]营业厅信自添加!$C$2:$N$26,12,0)</f>
        <v>1</v>
      </c>
    </row>
    <row r="379" spans="1:12">
      <c r="A379" s="141">
        <v>51</v>
      </c>
      <c r="B379" s="185" t="s">
        <v>3175</v>
      </c>
      <c r="C379" s="141" t="s">
        <v>3002</v>
      </c>
      <c r="D379" s="152" t="s">
        <v>3117</v>
      </c>
      <c r="E379" s="166"/>
      <c r="F379" s="184" t="s">
        <v>3174</v>
      </c>
      <c r="G379" s="183" t="s">
        <v>1808</v>
      </c>
      <c r="H379" s="186">
        <v>18829535887</v>
      </c>
      <c r="I379" s="145" t="s">
        <v>3176</v>
      </c>
      <c r="J379" s="146"/>
      <c r="K379" s="140">
        <f>VLOOKUP(D379,[3]营业厅信自添加!$C$2:$N$26,12,0)</f>
        <v>1</v>
      </c>
    </row>
    <row r="380" spans="1:12">
      <c r="A380" s="141">
        <v>52</v>
      </c>
      <c r="B380" s="187" t="s">
        <v>3180</v>
      </c>
      <c r="C380" s="141" t="s">
        <v>3002</v>
      </c>
      <c r="D380" s="145" t="s">
        <v>3177</v>
      </c>
      <c r="E380" s="163" t="s">
        <v>3178</v>
      </c>
      <c r="F380" s="145" t="s">
        <v>3179</v>
      </c>
      <c r="G380" s="183" t="s">
        <v>1808</v>
      </c>
      <c r="H380" s="188">
        <v>15631695333</v>
      </c>
      <c r="I380" s="188" t="s">
        <v>3181</v>
      </c>
      <c r="J380" s="146"/>
      <c r="K380" s="140">
        <f>VLOOKUP(D380,[3]营业厅信自添加!$C$2:$N$26,12,0)</f>
        <v>1</v>
      </c>
    </row>
    <row r="381" spans="1:12">
      <c r="A381" s="141">
        <v>53</v>
      </c>
      <c r="B381" s="171" t="s">
        <v>3183</v>
      </c>
      <c r="C381" s="141" t="s">
        <v>3002</v>
      </c>
      <c r="D381" s="145" t="s">
        <v>3177</v>
      </c>
      <c r="E381" s="166"/>
      <c r="F381" s="145" t="s">
        <v>3182</v>
      </c>
      <c r="G381" s="183" t="s">
        <v>1808</v>
      </c>
      <c r="H381" s="189">
        <v>13191962226</v>
      </c>
      <c r="I381" s="145" t="s">
        <v>3184</v>
      </c>
      <c r="J381" s="146"/>
      <c r="K381" s="140">
        <f>VLOOKUP(D381,[3]营业厅信自添加!$C$2:$N$26,12,0)</f>
        <v>1</v>
      </c>
    </row>
    <row r="382" spans="1:12">
      <c r="A382" s="116">
        <v>54</v>
      </c>
      <c r="B382" s="316" t="s">
        <v>3188</v>
      </c>
      <c r="C382" s="141" t="s">
        <v>3002</v>
      </c>
      <c r="D382" s="190" t="s">
        <v>3185</v>
      </c>
      <c r="E382" s="163" t="s">
        <v>3186</v>
      </c>
      <c r="F382" s="190" t="s">
        <v>3187</v>
      </c>
      <c r="G382" s="191" t="s">
        <v>3189</v>
      </c>
      <c r="H382" s="188">
        <v>18630683208</v>
      </c>
      <c r="I382" s="190" t="s">
        <v>3190</v>
      </c>
      <c r="J382" s="192"/>
      <c r="K382" s="193">
        <f>VLOOKUP(D382,[3]营业厅信自添加!$C$2:$N$26,12,0)</f>
        <v>1</v>
      </c>
      <c r="L382" s="194"/>
    </row>
    <row r="383" spans="1:12">
      <c r="A383" s="116">
        <v>55</v>
      </c>
      <c r="B383" s="317" t="s">
        <v>3193</v>
      </c>
      <c r="C383" s="141" t="s">
        <v>3002</v>
      </c>
      <c r="D383" s="190" t="s">
        <v>3185</v>
      </c>
      <c r="E383" s="163" t="s">
        <v>3191</v>
      </c>
      <c r="F383" s="190" t="s">
        <v>3192</v>
      </c>
      <c r="G383" s="192" t="s">
        <v>3194</v>
      </c>
      <c r="H383" s="188">
        <v>18631604486</v>
      </c>
      <c r="I383" s="188">
        <v>1297467231</v>
      </c>
      <c r="J383" s="192"/>
      <c r="K383" s="193">
        <f>VLOOKUP(D383,[3]营业厅信自添加!$C$2:$N$26,12,0)</f>
        <v>1</v>
      </c>
      <c r="L383" s="194"/>
    </row>
    <row r="384" spans="1:12">
      <c r="A384" s="116">
        <v>56</v>
      </c>
      <c r="B384" s="318" t="s">
        <v>3198</v>
      </c>
      <c r="C384" s="141" t="s">
        <v>3002</v>
      </c>
      <c r="D384" s="195" t="s">
        <v>3195</v>
      </c>
      <c r="E384" s="163" t="s">
        <v>3196</v>
      </c>
      <c r="F384" s="190" t="s">
        <v>3197</v>
      </c>
      <c r="G384" s="191" t="s">
        <v>3189</v>
      </c>
      <c r="H384" s="188">
        <v>18631604493</v>
      </c>
      <c r="I384" s="188">
        <v>18631604493</v>
      </c>
      <c r="J384" s="192"/>
      <c r="K384" s="193">
        <f>VLOOKUP(D384,[3]营业厅信自添加!$C$2:$N$26,12,0)</f>
        <v>1</v>
      </c>
      <c r="L384" s="194"/>
    </row>
    <row r="385" spans="1:12">
      <c r="A385" s="116">
        <v>57</v>
      </c>
      <c r="B385" s="319" t="s">
        <v>3200</v>
      </c>
      <c r="C385" s="141" t="s">
        <v>3002</v>
      </c>
      <c r="D385" s="195" t="s">
        <v>3195</v>
      </c>
      <c r="E385" s="166"/>
      <c r="F385" s="190" t="s">
        <v>3199</v>
      </c>
      <c r="G385" s="192" t="s">
        <v>3201</v>
      </c>
      <c r="H385" s="190">
        <v>13273617660</v>
      </c>
      <c r="I385" s="190">
        <v>13273617660</v>
      </c>
      <c r="J385" s="192"/>
      <c r="K385" s="193">
        <f>VLOOKUP(D385,[3]营业厅信自添加!$C$2:$N$26,12,0)</f>
        <v>1</v>
      </c>
      <c r="L385" s="194"/>
    </row>
    <row r="386" spans="1:12">
      <c r="A386" s="116">
        <v>58</v>
      </c>
      <c r="B386" s="171" t="s">
        <v>3204</v>
      </c>
      <c r="C386" s="141" t="s">
        <v>3002</v>
      </c>
      <c r="D386" s="190" t="s">
        <v>3202</v>
      </c>
      <c r="E386" s="166"/>
      <c r="F386" s="190" t="s">
        <v>3203</v>
      </c>
      <c r="G386" s="183" t="s">
        <v>1808</v>
      </c>
      <c r="H386" s="188">
        <v>18630699980</v>
      </c>
      <c r="I386" s="188" t="s">
        <v>3205</v>
      </c>
      <c r="J386" s="192"/>
      <c r="K386" s="193">
        <f>VLOOKUP(D386,[3]营业厅信自添加!$C$2:$N$26,12,0)</f>
        <v>1</v>
      </c>
      <c r="L386" s="194"/>
    </row>
    <row r="387" spans="1:12">
      <c r="A387" s="116">
        <v>59</v>
      </c>
      <c r="B387" s="196" t="s">
        <v>3207</v>
      </c>
      <c r="C387" s="141" t="s">
        <v>3002</v>
      </c>
      <c r="D387" s="190" t="s">
        <v>3202</v>
      </c>
      <c r="E387" s="166"/>
      <c r="F387" s="190" t="s">
        <v>3206</v>
      </c>
      <c r="G387" s="183" t="s">
        <v>1808</v>
      </c>
      <c r="H387" s="197">
        <v>13780260043</v>
      </c>
      <c r="I387" s="190" t="s">
        <v>3208</v>
      </c>
      <c r="J387" s="192"/>
      <c r="K387" s="193">
        <f>VLOOKUP(D387,[3]营业厅信自添加!$C$2:$N$26,12,0)</f>
        <v>1</v>
      </c>
      <c r="L387" s="194"/>
    </row>
    <row r="388" spans="1:12">
      <c r="A388" s="141">
        <v>60</v>
      </c>
      <c r="B388" s="201" t="s">
        <v>1360</v>
      </c>
      <c r="C388" s="141" t="s">
        <v>3002</v>
      </c>
      <c r="D388" s="145" t="s">
        <v>3209</v>
      </c>
      <c r="E388" s="198">
        <v>1800947687</v>
      </c>
      <c r="F388" s="145" t="s">
        <v>3210</v>
      </c>
      <c r="G388" s="146" t="s">
        <v>2465</v>
      </c>
      <c r="H388" s="145">
        <v>18630656991</v>
      </c>
      <c r="I388" s="145">
        <v>18630656991</v>
      </c>
      <c r="J388" s="146"/>
      <c r="K388" s="140">
        <f>VLOOKUP(D388,[3]营业厅信自添加!$C$2:$N$26,12,0)</f>
        <v>1</v>
      </c>
    </row>
    <row r="389" spans="1:12">
      <c r="A389" s="141">
        <v>61</v>
      </c>
      <c r="B389" s="201" t="s">
        <v>1428</v>
      </c>
      <c r="C389" s="141" t="s">
        <v>3002</v>
      </c>
      <c r="D389" s="145" t="s">
        <v>3209</v>
      </c>
      <c r="E389" s="198">
        <v>1800861992</v>
      </c>
      <c r="F389" s="145" t="s">
        <v>3211</v>
      </c>
      <c r="G389" s="146" t="s">
        <v>2465</v>
      </c>
      <c r="H389" s="145">
        <v>13180389567</v>
      </c>
      <c r="I389" s="145">
        <v>13180389567</v>
      </c>
      <c r="J389" s="146"/>
      <c r="K389" s="140">
        <f>VLOOKUP(D389,[3]营业厅信自添加!$C$2:$N$26,12,0)</f>
        <v>1</v>
      </c>
    </row>
    <row r="390" spans="1:12">
      <c r="A390" s="141">
        <v>62</v>
      </c>
      <c r="B390" s="199" t="s">
        <v>1297</v>
      </c>
      <c r="C390" s="141" t="s">
        <v>3002</v>
      </c>
      <c r="D390" s="145" t="s">
        <v>3209</v>
      </c>
      <c r="E390" s="115" t="s">
        <v>3212</v>
      </c>
      <c r="F390" s="123" t="s">
        <v>3213</v>
      </c>
      <c r="G390" s="146" t="s">
        <v>3214</v>
      </c>
      <c r="H390" s="145">
        <v>13290663000</v>
      </c>
      <c r="I390" s="145">
        <v>13290663000</v>
      </c>
      <c r="J390" s="146"/>
      <c r="K390" s="140">
        <f>VLOOKUP(D390,[3]营业厅信自添加!$C$2:$N$26,12,0)</f>
        <v>1</v>
      </c>
    </row>
    <row r="391" spans="1:12">
      <c r="A391" s="141">
        <v>63</v>
      </c>
      <c r="B391" s="200" t="s">
        <v>3217</v>
      </c>
      <c r="C391" s="141" t="s">
        <v>3002</v>
      </c>
      <c r="D391" s="145" t="s">
        <v>3209</v>
      </c>
      <c r="E391" s="115" t="s">
        <v>3215</v>
      </c>
      <c r="F391" s="123" t="s">
        <v>3216</v>
      </c>
      <c r="G391" s="146" t="s">
        <v>3214</v>
      </c>
      <c r="H391" s="145">
        <v>18603164550</v>
      </c>
      <c r="I391" s="145" t="s">
        <v>3218</v>
      </c>
      <c r="J391" s="146"/>
      <c r="K391" s="140">
        <f>VLOOKUP(D391,[3]营业厅信自添加!$C$2:$N$26,12,0)</f>
        <v>1</v>
      </c>
    </row>
    <row r="392" spans="1:12">
      <c r="A392" s="141">
        <v>64</v>
      </c>
      <c r="B392" s="199" t="s">
        <v>3221</v>
      </c>
      <c r="C392" s="141" t="s">
        <v>3002</v>
      </c>
      <c r="D392" s="145" t="s">
        <v>3209</v>
      </c>
      <c r="E392" s="115" t="s">
        <v>3219</v>
      </c>
      <c r="F392" s="123" t="s">
        <v>3220</v>
      </c>
      <c r="G392" s="146" t="s">
        <v>3214</v>
      </c>
      <c r="H392" s="145">
        <v>18633611117</v>
      </c>
      <c r="I392" s="145">
        <v>18633611117</v>
      </c>
      <c r="J392" s="146"/>
      <c r="K392" s="140">
        <f>VLOOKUP(D392,[3]营业厅信自添加!$C$2:$N$26,12,0)</f>
        <v>1</v>
      </c>
    </row>
    <row r="393" spans="1:12">
      <c r="A393" s="141">
        <v>65</v>
      </c>
      <c r="B393" s="199" t="s">
        <v>3224</v>
      </c>
      <c r="C393" s="141" t="s">
        <v>3002</v>
      </c>
      <c r="D393" s="145" t="s">
        <v>3209</v>
      </c>
      <c r="E393" s="115" t="s">
        <v>3222</v>
      </c>
      <c r="F393" s="123" t="s">
        <v>3223</v>
      </c>
      <c r="G393" s="146" t="s">
        <v>2465</v>
      </c>
      <c r="H393" s="145">
        <v>18631663167</v>
      </c>
      <c r="I393" s="145">
        <v>18631663167</v>
      </c>
      <c r="J393" s="146"/>
      <c r="K393" s="140">
        <f>VLOOKUP(D393,[3]营业厅信自添加!$C$2:$N$26,12,0)</f>
        <v>1</v>
      </c>
    </row>
    <row r="394" spans="1:12">
      <c r="A394" s="141">
        <v>66</v>
      </c>
      <c r="B394" s="200" t="s">
        <v>3227</v>
      </c>
      <c r="C394" s="141" t="s">
        <v>3002</v>
      </c>
      <c r="D394" s="145" t="s">
        <v>3209</v>
      </c>
      <c r="E394" s="115" t="s">
        <v>3225</v>
      </c>
      <c r="F394" s="123" t="s">
        <v>3226</v>
      </c>
      <c r="G394" s="146" t="s">
        <v>3214</v>
      </c>
      <c r="H394" s="145">
        <v>18631609934</v>
      </c>
      <c r="I394" s="145">
        <v>18631609934</v>
      </c>
      <c r="J394" s="146"/>
      <c r="K394" s="140">
        <f>VLOOKUP(D394,[3]营业厅信自添加!$C$2:$N$26,12,0)</f>
        <v>1</v>
      </c>
    </row>
    <row r="395" spans="1:12">
      <c r="A395" s="141">
        <v>67</v>
      </c>
      <c r="B395" s="201" t="s">
        <v>3229</v>
      </c>
      <c r="C395" s="141" t="s">
        <v>3002</v>
      </c>
      <c r="D395" s="145" t="s">
        <v>3209</v>
      </c>
      <c r="E395" s="145">
        <v>1801139801</v>
      </c>
      <c r="F395" s="145" t="s">
        <v>3228</v>
      </c>
      <c r="G395" s="146" t="s">
        <v>3214</v>
      </c>
      <c r="H395" s="145">
        <v>18603161881</v>
      </c>
      <c r="I395" s="145" t="s">
        <v>3230</v>
      </c>
      <c r="J395" s="146"/>
      <c r="K395" s="140">
        <f>VLOOKUP(D395,[3]营业厅信自添加!$C$2:$N$26,12,0)</f>
        <v>1</v>
      </c>
    </row>
    <row r="396" spans="1:12">
      <c r="A396" s="202">
        <v>68</v>
      </c>
      <c r="B396" s="204" t="s">
        <v>3232</v>
      </c>
      <c r="C396" s="141" t="s">
        <v>3002</v>
      </c>
      <c r="D396" s="203" t="s">
        <v>3209</v>
      </c>
      <c r="E396" s="203">
        <v>856577</v>
      </c>
      <c r="F396" s="203" t="s">
        <v>3231</v>
      </c>
      <c r="G396" s="205" t="s">
        <v>3214</v>
      </c>
      <c r="H396" s="203">
        <v>18632603033</v>
      </c>
      <c r="I396" s="203" t="s">
        <v>3233</v>
      </c>
      <c r="J396" s="205"/>
      <c r="K396" s="5">
        <f>VLOOKUP(D396,[4]营业厅信自添加!$C$2:$N$7,12,0)</f>
        <v>1</v>
      </c>
      <c r="L396" s="5" t="s">
        <v>3234</v>
      </c>
    </row>
    <row r="397" spans="1:12">
      <c r="A397" s="141">
        <v>69</v>
      </c>
      <c r="B397" s="206" t="s">
        <v>3239</v>
      </c>
      <c r="C397" s="141" t="s">
        <v>3235</v>
      </c>
      <c r="D397" s="14" t="s">
        <v>3236</v>
      </c>
      <c r="E397" s="24" t="s">
        <v>3237</v>
      </c>
      <c r="F397" s="14" t="s">
        <v>3238</v>
      </c>
      <c r="G397" s="141" t="s">
        <v>3240</v>
      </c>
      <c r="H397" s="14">
        <v>18603167268</v>
      </c>
      <c r="I397" s="14">
        <v>18603167268</v>
      </c>
      <c r="J397" s="141"/>
      <c r="K397" s="207">
        <f>VLOOKUP(D397,[3]营业厅信自添加!$C$2:$N$26,12,0)</f>
        <v>1</v>
      </c>
      <c r="L397" s="8"/>
    </row>
    <row r="398" spans="1:12">
      <c r="A398" s="141">
        <v>70</v>
      </c>
      <c r="B398" s="206" t="s">
        <v>3243</v>
      </c>
      <c r="C398" s="141" t="s">
        <v>3235</v>
      </c>
      <c r="D398" s="14" t="s">
        <v>3236</v>
      </c>
      <c r="E398" s="24" t="s">
        <v>3241</v>
      </c>
      <c r="F398" s="14" t="s">
        <v>3242</v>
      </c>
      <c r="G398" s="141" t="s">
        <v>3240</v>
      </c>
      <c r="H398" s="14">
        <v>18603167286</v>
      </c>
      <c r="I398" s="14" t="s">
        <v>3244</v>
      </c>
      <c r="J398" s="141"/>
      <c r="K398" s="207">
        <f>VLOOKUP(D398,[3]营业厅信自添加!$C$2:$N$26,12,0)</f>
        <v>1</v>
      </c>
      <c r="L398" s="8"/>
    </row>
    <row r="399" spans="1:12">
      <c r="A399" s="141">
        <v>71</v>
      </c>
      <c r="B399" s="206" t="s">
        <v>3247</v>
      </c>
      <c r="C399" s="141" t="s">
        <v>3235</v>
      </c>
      <c r="D399" s="14" t="s">
        <v>3236</v>
      </c>
      <c r="E399" s="24" t="s">
        <v>3245</v>
      </c>
      <c r="F399" s="14" t="s">
        <v>3246</v>
      </c>
      <c r="G399" s="141" t="s">
        <v>3240</v>
      </c>
      <c r="H399" s="14">
        <v>18603167262</v>
      </c>
      <c r="I399" s="14" t="s">
        <v>3248</v>
      </c>
      <c r="J399" s="141"/>
      <c r="K399" s="207">
        <f>VLOOKUP(D399,[3]营业厅信自添加!$C$2:$N$26,12,0)</f>
        <v>1</v>
      </c>
      <c r="L399" s="8"/>
    </row>
    <row r="400" spans="1:12">
      <c r="A400" s="141">
        <v>72</v>
      </c>
      <c r="B400" s="206" t="s">
        <v>3251</v>
      </c>
      <c r="C400" s="141" t="s">
        <v>3235</v>
      </c>
      <c r="D400" s="14" t="s">
        <v>3236</v>
      </c>
      <c r="E400" s="24" t="s">
        <v>3249</v>
      </c>
      <c r="F400" s="14" t="s">
        <v>3250</v>
      </c>
      <c r="G400" s="141" t="s">
        <v>3240</v>
      </c>
      <c r="H400" s="14">
        <v>17603166668</v>
      </c>
      <c r="I400" s="14" t="s">
        <v>3252</v>
      </c>
      <c r="J400" s="141"/>
      <c r="K400" s="207">
        <f>VLOOKUP(D400,[3]营业厅信自添加!$C$2:$N$26,12,0)</f>
        <v>1</v>
      </c>
      <c r="L400" s="8"/>
    </row>
    <row r="401" spans="1:12">
      <c r="A401" s="141">
        <v>73</v>
      </c>
      <c r="B401" s="206" t="s">
        <v>3255</v>
      </c>
      <c r="C401" s="141" t="s">
        <v>3235</v>
      </c>
      <c r="D401" s="14" t="s">
        <v>3236</v>
      </c>
      <c r="E401" s="24" t="s">
        <v>3253</v>
      </c>
      <c r="F401" s="14" t="s">
        <v>3254</v>
      </c>
      <c r="G401" s="141" t="s">
        <v>3240</v>
      </c>
      <c r="H401" s="14">
        <v>18631666609</v>
      </c>
      <c r="I401" s="14" t="s">
        <v>3256</v>
      </c>
      <c r="J401" s="141"/>
      <c r="K401" s="207">
        <f>VLOOKUP(D401,[3]营业厅信自添加!$C$2:$N$26,12,0)</f>
        <v>1</v>
      </c>
      <c r="L401" s="8"/>
    </row>
    <row r="402" spans="1:12">
      <c r="A402" s="141">
        <v>74</v>
      </c>
      <c r="B402" s="206" t="s">
        <v>3259</v>
      </c>
      <c r="C402" s="141" t="s">
        <v>3235</v>
      </c>
      <c r="D402" s="14" t="s">
        <v>3236</v>
      </c>
      <c r="E402" s="24" t="s">
        <v>3257</v>
      </c>
      <c r="F402" s="14" t="s">
        <v>3258</v>
      </c>
      <c r="G402" s="141" t="s">
        <v>3260</v>
      </c>
      <c r="H402" s="14">
        <v>18632606816</v>
      </c>
      <c r="I402" s="14" t="s">
        <v>3261</v>
      </c>
      <c r="J402" s="141"/>
      <c r="K402" s="207">
        <f>VLOOKUP(D402,[3]营业厅信自添加!$C$2:$N$26,12,0)</f>
        <v>1</v>
      </c>
      <c r="L402" s="8"/>
    </row>
    <row r="403" spans="1:12">
      <c r="A403" s="141">
        <v>75</v>
      </c>
      <c r="B403" s="206" t="s">
        <v>3264</v>
      </c>
      <c r="C403" s="141" t="s">
        <v>3235</v>
      </c>
      <c r="D403" s="14" t="s">
        <v>3236</v>
      </c>
      <c r="E403" s="24" t="s">
        <v>3262</v>
      </c>
      <c r="F403" s="14" t="s">
        <v>3263</v>
      </c>
      <c r="G403" s="141" t="s">
        <v>3240</v>
      </c>
      <c r="H403" s="14">
        <v>18632637798</v>
      </c>
      <c r="I403" s="14">
        <v>18632637798</v>
      </c>
      <c r="J403" s="141"/>
      <c r="K403" s="207">
        <f>VLOOKUP(D403,[3]营业厅信自添加!$C$2:$N$26,12,0)</f>
        <v>1</v>
      </c>
      <c r="L403" s="8"/>
    </row>
    <row r="404" spans="1:12">
      <c r="A404" s="141">
        <v>76</v>
      </c>
      <c r="B404" s="206" t="s">
        <v>3267</v>
      </c>
      <c r="C404" s="141" t="s">
        <v>3235</v>
      </c>
      <c r="D404" s="14" t="s">
        <v>3236</v>
      </c>
      <c r="E404" s="24" t="s">
        <v>3265</v>
      </c>
      <c r="F404" s="14" t="s">
        <v>3266</v>
      </c>
      <c r="G404" s="141" t="s">
        <v>3268</v>
      </c>
      <c r="H404" s="14">
        <v>18633751880</v>
      </c>
      <c r="I404" s="14" t="s">
        <v>3269</v>
      </c>
      <c r="J404" s="141"/>
      <c r="K404" s="207">
        <f>VLOOKUP(D404,[3]营业厅信自添加!$C$2:$N$26,12,0)</f>
        <v>1</v>
      </c>
      <c r="L404" s="8"/>
    </row>
    <row r="405" spans="1:12">
      <c r="A405" s="141">
        <v>77</v>
      </c>
      <c r="B405" s="206" t="s">
        <v>3272</v>
      </c>
      <c r="C405" s="141" t="s">
        <v>3235</v>
      </c>
      <c r="D405" s="14" t="s">
        <v>3236</v>
      </c>
      <c r="E405" s="24" t="s">
        <v>3270</v>
      </c>
      <c r="F405" s="14" t="s">
        <v>3271</v>
      </c>
      <c r="G405" s="141" t="s">
        <v>3240</v>
      </c>
      <c r="H405" s="14">
        <v>18533690493</v>
      </c>
      <c r="I405" s="14">
        <v>13552826885</v>
      </c>
      <c r="J405" s="141"/>
      <c r="K405" s="207">
        <f>VLOOKUP(D405,[3]营业厅信自添加!$C$2:$N$26,12,0)</f>
        <v>1</v>
      </c>
      <c r="L405" s="8"/>
    </row>
    <row r="406" spans="1:12">
      <c r="A406" s="141">
        <v>78</v>
      </c>
      <c r="B406" s="206" t="s">
        <v>3274</v>
      </c>
      <c r="C406" s="141" t="s">
        <v>3235</v>
      </c>
      <c r="D406" s="14" t="s">
        <v>3236</v>
      </c>
      <c r="E406" s="24"/>
      <c r="F406" s="14" t="s">
        <v>3273</v>
      </c>
      <c r="G406" s="141" t="s">
        <v>3260</v>
      </c>
      <c r="H406" s="14">
        <v>18630616288</v>
      </c>
      <c r="I406" s="14" t="s">
        <v>3275</v>
      </c>
      <c r="J406" s="208"/>
      <c r="K406" s="207">
        <f>VLOOKUP(D406,[3]营业厅信自添加!$C$2:$N$26,12,0)</f>
        <v>1</v>
      </c>
      <c r="L406" s="8"/>
    </row>
    <row r="407" spans="1:12">
      <c r="A407" s="141">
        <v>79</v>
      </c>
      <c r="B407" s="206" t="s">
        <v>3277</v>
      </c>
      <c r="C407" s="141" t="s">
        <v>3235</v>
      </c>
      <c r="D407" s="14" t="s">
        <v>3236</v>
      </c>
      <c r="E407" s="24"/>
      <c r="F407" s="14" t="s">
        <v>3276</v>
      </c>
      <c r="G407" s="141" t="s">
        <v>3240</v>
      </c>
      <c r="H407" s="14">
        <v>18633799423</v>
      </c>
      <c r="I407" s="14" t="s">
        <v>3278</v>
      </c>
      <c r="J407" s="208"/>
      <c r="K407" s="207">
        <f>VLOOKUP(D407,[3]营业厅信自添加!$C$2:$N$26,12,0)</f>
        <v>1</v>
      </c>
      <c r="L407" s="8"/>
    </row>
    <row r="408" spans="1:12">
      <c r="A408" s="141">
        <v>80</v>
      </c>
      <c r="B408" s="206" t="s">
        <v>3282</v>
      </c>
      <c r="C408" s="141" t="s">
        <v>3235</v>
      </c>
      <c r="D408" s="14" t="s">
        <v>3279</v>
      </c>
      <c r="E408" s="14" t="s">
        <v>3280</v>
      </c>
      <c r="F408" s="37" t="s">
        <v>3281</v>
      </c>
      <c r="G408" s="209" t="s">
        <v>3283</v>
      </c>
      <c r="H408" s="198">
        <v>18631603103</v>
      </c>
      <c r="I408" s="198">
        <v>18631603103</v>
      </c>
      <c r="J408" s="208"/>
      <c r="K408" s="207">
        <f>VLOOKUP(D408,[3]营业厅信自添加!$C$2:$N$26,12,0)</f>
        <v>1</v>
      </c>
      <c r="L408" s="8"/>
    </row>
    <row r="409" spans="1:12">
      <c r="A409" s="141">
        <v>81</v>
      </c>
      <c r="B409" s="206" t="s">
        <v>3286</v>
      </c>
      <c r="C409" s="141" t="s">
        <v>2996</v>
      </c>
      <c r="D409" s="14" t="s">
        <v>3279</v>
      </c>
      <c r="E409" s="14" t="s">
        <v>3284</v>
      </c>
      <c r="F409" s="14" t="s">
        <v>3285</v>
      </c>
      <c r="G409" s="209" t="s">
        <v>3283</v>
      </c>
      <c r="H409" s="198">
        <v>18631611589</v>
      </c>
      <c r="I409" s="198">
        <v>18631611589</v>
      </c>
      <c r="J409" s="208"/>
      <c r="K409" s="207">
        <f>VLOOKUP(D409,[3]营业厅信自添加!$C$2:$N$26,12,0)</f>
        <v>1</v>
      </c>
      <c r="L409" s="8"/>
    </row>
    <row r="410" spans="1:12">
      <c r="A410" s="141">
        <v>82</v>
      </c>
      <c r="B410" s="206" t="s">
        <v>3289</v>
      </c>
      <c r="C410" s="141" t="s">
        <v>2996</v>
      </c>
      <c r="D410" s="14" t="s">
        <v>3279</v>
      </c>
      <c r="E410" s="14" t="s">
        <v>3287</v>
      </c>
      <c r="F410" s="14" t="s">
        <v>3288</v>
      </c>
      <c r="G410" s="209" t="s">
        <v>1860</v>
      </c>
      <c r="H410" s="198">
        <v>18631628882</v>
      </c>
      <c r="I410" s="198">
        <v>18631628882</v>
      </c>
      <c r="J410" s="208"/>
      <c r="K410" s="207">
        <f>VLOOKUP(D410,[3]营业厅信自添加!$C$2:$N$26,12,0)</f>
        <v>1</v>
      </c>
      <c r="L410" s="8"/>
    </row>
    <row r="411" spans="1:12">
      <c r="A411" s="141">
        <v>83</v>
      </c>
      <c r="B411" s="206" t="s">
        <v>3292</v>
      </c>
      <c r="C411" s="141" t="s">
        <v>2996</v>
      </c>
      <c r="D411" s="14" t="s">
        <v>3279</v>
      </c>
      <c r="E411" s="14" t="s">
        <v>3290</v>
      </c>
      <c r="F411" s="14" t="s">
        <v>3291</v>
      </c>
      <c r="G411" s="209" t="s">
        <v>3283</v>
      </c>
      <c r="H411" s="198">
        <v>18632611910</v>
      </c>
      <c r="I411" s="198">
        <v>18632611910</v>
      </c>
      <c r="J411" s="208"/>
      <c r="K411" s="207">
        <f>VLOOKUP(D411,[3]营业厅信自添加!$C$2:$N$26,12,0)</f>
        <v>1</v>
      </c>
      <c r="L411" s="8"/>
    </row>
    <row r="412" spans="1:12">
      <c r="A412" s="141">
        <v>84</v>
      </c>
      <c r="B412" s="206" t="s">
        <v>3295</v>
      </c>
      <c r="C412" s="141" t="s">
        <v>2996</v>
      </c>
      <c r="D412" s="14" t="s">
        <v>3279</v>
      </c>
      <c r="E412" s="14" t="s">
        <v>3293</v>
      </c>
      <c r="F412" s="14" t="s">
        <v>3294</v>
      </c>
      <c r="G412" s="209" t="s">
        <v>3283</v>
      </c>
      <c r="H412" s="198">
        <v>13103061659</v>
      </c>
      <c r="I412" s="198" t="s">
        <v>3296</v>
      </c>
      <c r="J412" s="208"/>
      <c r="K412" s="207">
        <f>VLOOKUP(D412,[3]营业厅信自添加!$C$2:$N$26,12,0)</f>
        <v>1</v>
      </c>
      <c r="L412" s="8"/>
    </row>
    <row r="413" spans="1:12">
      <c r="A413" s="141">
        <v>85</v>
      </c>
      <c r="B413" s="206" t="s">
        <v>3298</v>
      </c>
      <c r="C413" s="141" t="s">
        <v>2996</v>
      </c>
      <c r="D413" s="14" t="s">
        <v>3279</v>
      </c>
      <c r="E413" s="14"/>
      <c r="F413" s="14" t="s">
        <v>3297</v>
      </c>
      <c r="G413" s="209" t="s">
        <v>3283</v>
      </c>
      <c r="H413" s="14">
        <v>18630668767</v>
      </c>
      <c r="I413" s="198">
        <v>401080159</v>
      </c>
      <c r="J413" s="208"/>
      <c r="K413" s="207">
        <f>VLOOKUP(D413,[3]营业厅信自添加!$C$2:$N$26,12,0)</f>
        <v>1</v>
      </c>
      <c r="L413" s="8"/>
    </row>
    <row r="414" spans="1:12">
      <c r="A414" s="141">
        <v>86</v>
      </c>
      <c r="B414" s="206" t="s">
        <v>3302</v>
      </c>
      <c r="C414" s="141" t="s">
        <v>2996</v>
      </c>
      <c r="D414" s="198" t="s">
        <v>3299</v>
      </c>
      <c r="E414" s="210" t="s">
        <v>3300</v>
      </c>
      <c r="F414" s="211" t="s">
        <v>3301</v>
      </c>
      <c r="G414" s="212" t="s">
        <v>2634</v>
      </c>
      <c r="H414" s="14">
        <v>18603167394</v>
      </c>
      <c r="I414" s="198" t="s">
        <v>3303</v>
      </c>
      <c r="J414" s="208"/>
      <c r="K414" s="207">
        <f>VLOOKUP(D414,[3]营业厅信自添加!$C$2:$N$26,12,0)</f>
        <v>1</v>
      </c>
      <c r="L414" s="8"/>
    </row>
    <row r="415" spans="1:12">
      <c r="A415" s="141">
        <v>87</v>
      </c>
      <c r="B415" s="206" t="s">
        <v>1126</v>
      </c>
      <c r="C415" s="141" t="s">
        <v>2996</v>
      </c>
      <c r="D415" s="198" t="s">
        <v>3299</v>
      </c>
      <c r="E415" s="198" t="s">
        <v>3304</v>
      </c>
      <c r="F415" s="211" t="s">
        <v>1924</v>
      </c>
      <c r="G415" s="208" t="s">
        <v>1808</v>
      </c>
      <c r="H415" s="14">
        <v>18603167396</v>
      </c>
      <c r="I415" s="198" t="s">
        <v>3305</v>
      </c>
      <c r="J415" s="208"/>
      <c r="K415" s="207">
        <f>VLOOKUP(D415,[3]营业厅信自添加!$C$2:$N$26,12,0)</f>
        <v>1</v>
      </c>
      <c r="L415" s="8"/>
    </row>
    <row r="416" spans="1:12">
      <c r="A416" s="141">
        <v>88</v>
      </c>
      <c r="B416" s="206" t="s">
        <v>3308</v>
      </c>
      <c r="C416" s="141" t="s">
        <v>2996</v>
      </c>
      <c r="D416" s="198" t="s">
        <v>3299</v>
      </c>
      <c r="E416" s="14" t="s">
        <v>3306</v>
      </c>
      <c r="F416" s="14" t="s">
        <v>3307</v>
      </c>
      <c r="G416" s="141" t="s">
        <v>1808</v>
      </c>
      <c r="H416" s="14">
        <v>18603169931</v>
      </c>
      <c r="I416" s="198" t="s">
        <v>3309</v>
      </c>
      <c r="J416" s="208"/>
      <c r="K416" s="207">
        <f>VLOOKUP(D416,[3]营业厅信自添加!$C$2:$N$26,12,0)</f>
        <v>1</v>
      </c>
      <c r="L416" s="8"/>
    </row>
    <row r="417" spans="1:11">
      <c r="A417" s="141">
        <v>89</v>
      </c>
      <c r="B417" s="206" t="s">
        <v>3312</v>
      </c>
      <c r="C417" s="141" t="s">
        <v>2996</v>
      </c>
      <c r="D417" s="198" t="s">
        <v>3299</v>
      </c>
      <c r="E417" s="14" t="s">
        <v>3310</v>
      </c>
      <c r="F417" s="14" t="s">
        <v>3311</v>
      </c>
      <c r="G417" s="141" t="s">
        <v>1808</v>
      </c>
      <c r="H417" s="14">
        <v>18603169930</v>
      </c>
      <c r="I417" s="145" t="s">
        <v>3313</v>
      </c>
      <c r="J417" s="146"/>
      <c r="K417" s="140">
        <f>VLOOKUP(D417,[3]营业厅信自添加!$C$2:$N$26,12,0)</f>
        <v>1</v>
      </c>
    </row>
    <row r="418" spans="1:11">
      <c r="A418" s="141">
        <v>90</v>
      </c>
      <c r="B418" s="206" t="s">
        <v>3316</v>
      </c>
      <c r="C418" s="141" t="s">
        <v>2996</v>
      </c>
      <c r="D418" s="198" t="s">
        <v>3299</v>
      </c>
      <c r="E418" s="14" t="s">
        <v>3314</v>
      </c>
      <c r="F418" s="14" t="s">
        <v>3315</v>
      </c>
      <c r="G418" s="141" t="s">
        <v>1808</v>
      </c>
      <c r="H418" s="14">
        <v>18603169932</v>
      </c>
      <c r="I418" s="145" t="s">
        <v>3317</v>
      </c>
      <c r="J418" s="146"/>
      <c r="K418" s="140">
        <f>VLOOKUP(D418,[3]营业厅信自添加!$C$2:$N$26,12,0)</f>
        <v>1</v>
      </c>
    </row>
    <row r="419" spans="1:11">
      <c r="A419" s="141">
        <v>91</v>
      </c>
      <c r="B419" s="200" t="s">
        <v>3320</v>
      </c>
      <c r="C419" s="141" t="s">
        <v>2996</v>
      </c>
      <c r="D419" s="145" t="s">
        <v>3318</v>
      </c>
      <c r="E419" s="145">
        <v>20173929</v>
      </c>
      <c r="F419" s="142" t="s">
        <v>3319</v>
      </c>
      <c r="G419" s="146" t="s">
        <v>3321</v>
      </c>
      <c r="H419" s="142">
        <v>18631683521</v>
      </c>
      <c r="I419" s="145">
        <v>18631683521</v>
      </c>
      <c r="J419" s="146"/>
      <c r="K419" s="140">
        <f>VLOOKUP(D419,[3]营业厅信自添加!$C$2:$N$26,12,0)</f>
        <v>1</v>
      </c>
    </row>
    <row r="420" spans="1:11">
      <c r="A420" s="141">
        <v>92</v>
      </c>
      <c r="B420" s="200" t="s">
        <v>3323</v>
      </c>
      <c r="C420" s="141" t="s">
        <v>2996</v>
      </c>
      <c r="D420" s="145" t="s">
        <v>3318</v>
      </c>
      <c r="E420" s="145">
        <v>20173910</v>
      </c>
      <c r="F420" s="142" t="s">
        <v>3322</v>
      </c>
      <c r="G420" s="146" t="s">
        <v>3321</v>
      </c>
      <c r="H420" s="142">
        <v>13215406222</v>
      </c>
      <c r="I420" s="145" t="s">
        <v>3324</v>
      </c>
      <c r="J420" s="146"/>
      <c r="K420" s="140">
        <f>VLOOKUP(D420,[3]营业厅信自添加!$C$2:$N$26,12,0)</f>
        <v>1</v>
      </c>
    </row>
    <row r="421" spans="1:11">
      <c r="A421" s="141">
        <v>93</v>
      </c>
      <c r="B421" s="200" t="s">
        <v>3326</v>
      </c>
      <c r="C421" s="141" t="s">
        <v>2996</v>
      </c>
      <c r="D421" s="145" t="s">
        <v>3318</v>
      </c>
      <c r="E421" s="145">
        <v>20243698</v>
      </c>
      <c r="F421" s="142" t="s">
        <v>3325</v>
      </c>
      <c r="G421" s="146" t="s">
        <v>3321</v>
      </c>
      <c r="H421" s="142">
        <v>18032605550</v>
      </c>
      <c r="I421" s="145">
        <v>18032605550</v>
      </c>
      <c r="J421" s="146"/>
      <c r="K421" s="140">
        <f>VLOOKUP(D421,[3]营业厅信自添加!$C$2:$N$26,12,0)</f>
        <v>1</v>
      </c>
    </row>
    <row r="422" spans="1:11">
      <c r="A422" s="141">
        <v>94</v>
      </c>
      <c r="B422" s="200" t="s">
        <v>3328</v>
      </c>
      <c r="C422" s="141" t="s">
        <v>2996</v>
      </c>
      <c r="D422" s="145" t="s">
        <v>3318</v>
      </c>
      <c r="E422" s="145">
        <v>20173912</v>
      </c>
      <c r="F422" s="142" t="s">
        <v>3327</v>
      </c>
      <c r="G422" s="146" t="s">
        <v>3321</v>
      </c>
      <c r="H422" s="142">
        <v>18532325558</v>
      </c>
      <c r="I422" s="145">
        <v>381334340</v>
      </c>
      <c r="J422" s="146"/>
      <c r="K422" s="140">
        <f>VLOOKUP(D422,[3]营业厅信自添加!$C$2:$N$26,12,0)</f>
        <v>1</v>
      </c>
    </row>
    <row r="423" spans="1:11">
      <c r="A423" s="141">
        <v>95</v>
      </c>
      <c r="B423" s="201" t="s">
        <v>3332</v>
      </c>
      <c r="C423" s="141" t="s">
        <v>2996</v>
      </c>
      <c r="D423" s="145" t="s">
        <v>3329</v>
      </c>
      <c r="E423" s="213" t="s">
        <v>3330</v>
      </c>
      <c r="F423" s="214" t="s">
        <v>3331</v>
      </c>
      <c r="G423" s="215" t="s">
        <v>1835</v>
      </c>
      <c r="H423" s="214">
        <v>18603160593</v>
      </c>
      <c r="I423" s="142" t="s">
        <v>3333</v>
      </c>
      <c r="J423" s="146"/>
      <c r="K423" s="140">
        <f>VLOOKUP(D423,[3]营业厅信自添加!$C$2:$N$26,12,0)</f>
        <v>1</v>
      </c>
    </row>
    <row r="424" spans="1:11">
      <c r="A424" s="141">
        <v>96</v>
      </c>
      <c r="B424" s="201" t="s">
        <v>3336</v>
      </c>
      <c r="C424" s="141" t="s">
        <v>2996</v>
      </c>
      <c r="D424" s="145" t="s">
        <v>3329</v>
      </c>
      <c r="E424" s="213" t="s">
        <v>3334</v>
      </c>
      <c r="F424" s="216" t="s">
        <v>3335</v>
      </c>
      <c r="G424" s="215" t="s">
        <v>1835</v>
      </c>
      <c r="H424" s="216">
        <v>18633603370</v>
      </c>
      <c r="I424" s="142" t="s">
        <v>3337</v>
      </c>
      <c r="J424" s="146"/>
      <c r="K424" s="140">
        <f>VLOOKUP(D424,[3]营业厅信自添加!$C$2:$N$26,12,0)</f>
        <v>1</v>
      </c>
    </row>
    <row r="425" spans="1:11">
      <c r="A425" s="141">
        <v>97</v>
      </c>
      <c r="B425" s="201" t="s">
        <v>3340</v>
      </c>
      <c r="C425" s="141" t="s">
        <v>2996</v>
      </c>
      <c r="D425" s="145" t="s">
        <v>3329</v>
      </c>
      <c r="E425" s="213" t="s">
        <v>3338</v>
      </c>
      <c r="F425" s="216" t="s">
        <v>3339</v>
      </c>
      <c r="G425" s="215" t="s">
        <v>1982</v>
      </c>
      <c r="H425" s="216">
        <v>18633603336</v>
      </c>
      <c r="I425" s="142" t="s">
        <v>3341</v>
      </c>
      <c r="J425" s="146"/>
      <c r="K425" s="140">
        <f>VLOOKUP(D425,[3]营业厅信自添加!$C$2:$N$26,12,0)</f>
        <v>1</v>
      </c>
    </row>
    <row r="426" spans="1:11">
      <c r="A426" s="141">
        <v>98</v>
      </c>
      <c r="B426" s="201" t="s">
        <v>441</v>
      </c>
      <c r="C426" s="141" t="s">
        <v>2996</v>
      </c>
      <c r="D426" s="145" t="s">
        <v>3329</v>
      </c>
      <c r="E426" s="214" t="s">
        <v>3342</v>
      </c>
      <c r="F426" s="216" t="s">
        <v>3343</v>
      </c>
      <c r="G426" s="215" t="s">
        <v>1982</v>
      </c>
      <c r="H426" s="216">
        <v>15613689990</v>
      </c>
      <c r="I426" s="142" t="s">
        <v>3344</v>
      </c>
      <c r="J426" s="146"/>
      <c r="K426" s="140">
        <f>VLOOKUP(D426,[3]营业厅信自添加!$C$2:$N$26,12,0)</f>
        <v>1</v>
      </c>
    </row>
    <row r="427" spans="1:11">
      <c r="A427" s="141">
        <v>99</v>
      </c>
      <c r="B427" s="201" t="s">
        <v>3347</v>
      </c>
      <c r="C427" s="141" t="s">
        <v>2996</v>
      </c>
      <c r="D427" s="145" t="s">
        <v>3329</v>
      </c>
      <c r="E427" s="214" t="s">
        <v>3345</v>
      </c>
      <c r="F427" s="216" t="s">
        <v>3346</v>
      </c>
      <c r="G427" s="215" t="s">
        <v>1835</v>
      </c>
      <c r="H427" s="216">
        <v>18631639816</v>
      </c>
      <c r="I427" s="142" t="s">
        <v>3348</v>
      </c>
      <c r="J427" s="146"/>
      <c r="K427" s="140">
        <f>VLOOKUP(D427,[3]营业厅信自添加!$C$2:$N$26,12,0)</f>
        <v>1</v>
      </c>
    </row>
    <row r="428" spans="1:11">
      <c r="A428" s="141">
        <v>100</v>
      </c>
      <c r="B428" s="201" t="s">
        <v>3351</v>
      </c>
      <c r="C428" s="141" t="s">
        <v>2996</v>
      </c>
      <c r="D428" s="145" t="s">
        <v>3329</v>
      </c>
      <c r="E428" s="214" t="s">
        <v>3349</v>
      </c>
      <c r="F428" s="216" t="s">
        <v>3350</v>
      </c>
      <c r="G428" s="215" t="s">
        <v>3001</v>
      </c>
      <c r="H428" s="216">
        <v>18633600070</v>
      </c>
      <c r="I428" s="142" t="s">
        <v>3352</v>
      </c>
      <c r="J428" s="146"/>
      <c r="K428" s="140">
        <f>VLOOKUP(D428,[3]营业厅信自添加!$C$2:$N$26,12,0)</f>
        <v>1</v>
      </c>
    </row>
    <row r="429" spans="1:11">
      <c r="A429" s="141">
        <v>101</v>
      </c>
      <c r="B429" s="201" t="s">
        <v>3355</v>
      </c>
      <c r="C429" s="141" t="s">
        <v>2996</v>
      </c>
      <c r="D429" s="145" t="s">
        <v>3329</v>
      </c>
      <c r="E429" s="214" t="s">
        <v>3353</v>
      </c>
      <c r="F429" s="217" t="s">
        <v>3354</v>
      </c>
      <c r="G429" s="215" t="s">
        <v>1835</v>
      </c>
      <c r="H429" s="214">
        <v>13288329997</v>
      </c>
      <c r="I429" s="142" t="s">
        <v>3356</v>
      </c>
      <c r="J429" s="146"/>
      <c r="K429" s="140">
        <f>VLOOKUP(D429,[3]营业厅信自添加!$C$2:$N$26,12,0)</f>
        <v>1</v>
      </c>
    </row>
    <row r="430" spans="1:11">
      <c r="A430" s="141">
        <v>102</v>
      </c>
      <c r="B430" s="201" t="s">
        <v>3359</v>
      </c>
      <c r="C430" s="141" t="s">
        <v>2996</v>
      </c>
      <c r="D430" s="145" t="s">
        <v>3329</v>
      </c>
      <c r="E430" s="213" t="s">
        <v>3357</v>
      </c>
      <c r="F430" s="218" t="s">
        <v>3358</v>
      </c>
      <c r="G430" s="215" t="s">
        <v>1835</v>
      </c>
      <c r="H430" s="214">
        <v>18633614648</v>
      </c>
      <c r="I430" s="142" t="s">
        <v>3360</v>
      </c>
      <c r="J430" s="146"/>
      <c r="K430" s="140">
        <f>VLOOKUP(D430,[3]营业厅信自添加!$C$2:$N$26,12,0)</f>
        <v>1</v>
      </c>
    </row>
    <row r="431" spans="1:11">
      <c r="A431" s="141">
        <v>103</v>
      </c>
      <c r="B431" s="200" t="s">
        <v>3363</v>
      </c>
      <c r="C431" s="141" t="s">
        <v>2996</v>
      </c>
      <c r="D431" s="145" t="s">
        <v>3329</v>
      </c>
      <c r="E431" s="214" t="s">
        <v>3361</v>
      </c>
      <c r="F431" s="214" t="s">
        <v>3362</v>
      </c>
      <c r="G431" s="215" t="s">
        <v>1856</v>
      </c>
      <c r="H431" s="214">
        <v>15633160629</v>
      </c>
      <c r="I431" s="142" t="s">
        <v>3364</v>
      </c>
      <c r="J431" s="146"/>
      <c r="K431" s="140">
        <f>VLOOKUP(D431,[3]营业厅信自添加!$C$2:$N$26,12,0)</f>
        <v>1</v>
      </c>
    </row>
    <row r="432" spans="1:11">
      <c r="A432" s="141">
        <v>104</v>
      </c>
      <c r="B432" s="320" t="s">
        <v>3367</v>
      </c>
      <c r="C432" s="141" t="s">
        <v>2996</v>
      </c>
      <c r="D432" s="145" t="s">
        <v>3329</v>
      </c>
      <c r="E432" s="214" t="s">
        <v>3365</v>
      </c>
      <c r="F432" s="217" t="s">
        <v>3366</v>
      </c>
      <c r="G432" s="215" t="s">
        <v>1835</v>
      </c>
      <c r="H432" s="214">
        <v>15603161953</v>
      </c>
      <c r="I432" s="142" t="s">
        <v>3368</v>
      </c>
      <c r="J432" s="146"/>
      <c r="K432" s="140">
        <f>VLOOKUP(D432,[3]营业厅信自添加!$C$2:$N$26,12,0)</f>
        <v>1</v>
      </c>
    </row>
    <row r="433" spans="1:11">
      <c r="A433" s="141">
        <v>105</v>
      </c>
      <c r="B433" s="320" t="s">
        <v>3371</v>
      </c>
      <c r="C433" s="141" t="s">
        <v>2996</v>
      </c>
      <c r="D433" s="145" t="s">
        <v>3329</v>
      </c>
      <c r="E433" s="214" t="s">
        <v>3369</v>
      </c>
      <c r="F433" s="219" t="s">
        <v>3370</v>
      </c>
      <c r="G433" s="215" t="s">
        <v>3001</v>
      </c>
      <c r="H433" s="214">
        <v>15612626667</v>
      </c>
      <c r="I433" s="142" t="s">
        <v>3372</v>
      </c>
      <c r="J433" s="146"/>
      <c r="K433" s="140">
        <f>VLOOKUP(D433,[3]营业厅信自添加!$C$2:$N$26,12,0)</f>
        <v>1</v>
      </c>
    </row>
    <row r="434" spans="1:11">
      <c r="A434" s="141">
        <v>106</v>
      </c>
      <c r="B434" s="320" t="s">
        <v>3375</v>
      </c>
      <c r="C434" s="141" t="s">
        <v>2996</v>
      </c>
      <c r="D434" s="145" t="s">
        <v>3329</v>
      </c>
      <c r="E434" s="214" t="s">
        <v>3373</v>
      </c>
      <c r="F434" s="218" t="s">
        <v>3374</v>
      </c>
      <c r="G434" s="215" t="s">
        <v>1982</v>
      </c>
      <c r="H434" s="214">
        <v>15603162011</v>
      </c>
      <c r="I434" s="142" t="s">
        <v>3376</v>
      </c>
      <c r="J434" s="146"/>
      <c r="K434" s="140">
        <f>VLOOKUP(D434,[3]营业厅信自添加!$C$2:$N$26,12,0)</f>
        <v>1</v>
      </c>
    </row>
    <row r="435" spans="1:11">
      <c r="A435" s="141">
        <v>107</v>
      </c>
      <c r="B435" s="320" t="s">
        <v>3379</v>
      </c>
      <c r="C435" s="141" t="s">
        <v>2996</v>
      </c>
      <c r="D435" s="145" t="s">
        <v>3329</v>
      </c>
      <c r="E435" s="220" t="s">
        <v>3377</v>
      </c>
      <c r="F435" s="142" t="s">
        <v>3378</v>
      </c>
      <c r="G435" s="221" t="s">
        <v>1835</v>
      </c>
      <c r="H435" s="214">
        <v>18631627558</v>
      </c>
      <c r="I435" s="142" t="s">
        <v>3380</v>
      </c>
      <c r="J435" s="146"/>
      <c r="K435" s="140">
        <f>VLOOKUP(D435,[3]营业厅信自添加!$C$2:$N$26,12,0)</f>
        <v>1</v>
      </c>
    </row>
    <row r="436" spans="1:11">
      <c r="A436" s="141">
        <v>108</v>
      </c>
      <c r="B436" s="200" t="s">
        <v>3382</v>
      </c>
      <c r="C436" s="141" t="s">
        <v>2996</v>
      </c>
      <c r="D436" s="145" t="s">
        <v>3329</v>
      </c>
      <c r="E436" s="142"/>
      <c r="F436" s="142" t="s">
        <v>3381</v>
      </c>
      <c r="G436" s="221" t="s">
        <v>1835</v>
      </c>
      <c r="H436" s="214">
        <v>15631681993</v>
      </c>
      <c r="I436" s="142" t="s">
        <v>3383</v>
      </c>
      <c r="J436" s="146"/>
      <c r="K436" s="140">
        <f>VLOOKUP(D436,[3]营业厅信自添加!$C$2:$N$26,12,0)</f>
        <v>1</v>
      </c>
    </row>
    <row r="437" spans="1:11">
      <c r="A437" s="141">
        <v>109</v>
      </c>
      <c r="B437" s="200" t="s">
        <v>3385</v>
      </c>
      <c r="C437" s="141" t="s">
        <v>2996</v>
      </c>
      <c r="D437" s="145" t="s">
        <v>3329</v>
      </c>
      <c r="E437" s="142"/>
      <c r="F437" s="142" t="s">
        <v>3384</v>
      </c>
      <c r="G437" s="215" t="s">
        <v>1835</v>
      </c>
      <c r="H437" s="214">
        <v>15632681994</v>
      </c>
      <c r="I437" s="142" t="s">
        <v>3386</v>
      </c>
      <c r="J437" s="146"/>
      <c r="K437" s="140">
        <f>VLOOKUP(D437,[3]营业厅信自添加!$C$2:$N$26,12,0)</f>
        <v>1</v>
      </c>
    </row>
    <row r="438" spans="1:11">
      <c r="A438" s="141">
        <v>110</v>
      </c>
      <c r="B438" s="200" t="s">
        <v>3388</v>
      </c>
      <c r="C438" s="141" t="s">
        <v>2996</v>
      </c>
      <c r="D438" s="145" t="s">
        <v>3329</v>
      </c>
      <c r="E438" s="142"/>
      <c r="F438" s="142" t="s">
        <v>3387</v>
      </c>
      <c r="G438" s="144" t="s">
        <v>1835</v>
      </c>
      <c r="H438" s="214">
        <v>15630681992</v>
      </c>
      <c r="I438" s="142" t="s">
        <v>3389</v>
      </c>
      <c r="J438" s="146"/>
      <c r="K438" s="140">
        <f>VLOOKUP(D438,[3]营业厅信自添加!$C$2:$N$26,12,0)</f>
        <v>1</v>
      </c>
    </row>
    <row r="439" spans="1:11">
      <c r="A439" s="141">
        <v>111</v>
      </c>
      <c r="B439" s="200" t="s">
        <v>3391</v>
      </c>
      <c r="C439" s="141" t="s">
        <v>2996</v>
      </c>
      <c r="D439" s="145" t="s">
        <v>3329</v>
      </c>
      <c r="E439" s="142"/>
      <c r="F439" s="142" t="s">
        <v>3390</v>
      </c>
      <c r="G439" s="144" t="s">
        <v>1835</v>
      </c>
      <c r="H439" s="142">
        <v>15532630725</v>
      </c>
      <c r="I439" s="142" t="s">
        <v>3392</v>
      </c>
      <c r="J439" s="146"/>
      <c r="K439" s="140">
        <f>VLOOKUP(D439,[3]营业厅信自添加!$C$2:$N$26,12,0)</f>
        <v>1</v>
      </c>
    </row>
    <row r="440" spans="1:11">
      <c r="A440" s="141">
        <v>112</v>
      </c>
      <c r="B440" s="321" t="s">
        <v>3396</v>
      </c>
      <c r="C440" s="141" t="s">
        <v>2996</v>
      </c>
      <c r="D440" s="24" t="s">
        <v>3393</v>
      </c>
      <c r="E440" s="122" t="s">
        <v>3394</v>
      </c>
      <c r="F440" s="214" t="s">
        <v>3395</v>
      </c>
      <c r="G440" s="146" t="s">
        <v>2465</v>
      </c>
      <c r="H440" s="14">
        <v>18633799990</v>
      </c>
      <c r="I440" s="145">
        <v>18633799990</v>
      </c>
      <c r="J440" s="146"/>
      <c r="K440" s="140">
        <f>VLOOKUP(D440,[3]营业厅信自添加!$C$2:$N$26,12,0)</f>
        <v>1</v>
      </c>
    </row>
    <row r="441" spans="1:11">
      <c r="A441" s="141">
        <v>113</v>
      </c>
      <c r="B441" s="321" t="s">
        <v>3399</v>
      </c>
      <c r="C441" s="141" t="s">
        <v>2996</v>
      </c>
      <c r="D441" s="24" t="s">
        <v>3393</v>
      </c>
      <c r="E441" s="122" t="s">
        <v>3397</v>
      </c>
      <c r="F441" s="214" t="s">
        <v>3398</v>
      </c>
      <c r="G441" s="146" t="s">
        <v>2474</v>
      </c>
      <c r="H441" s="14">
        <v>15612631999</v>
      </c>
      <c r="I441" s="145">
        <v>15612631999</v>
      </c>
      <c r="J441" s="146"/>
      <c r="K441" s="140">
        <f>VLOOKUP(D441,[3]营业厅信自添加!$C$2:$N$26,12,0)</f>
        <v>1</v>
      </c>
    </row>
    <row r="442" spans="1:11">
      <c r="A442" s="141">
        <v>114</v>
      </c>
      <c r="B442" s="321" t="s">
        <v>3402</v>
      </c>
      <c r="C442" s="141" t="s">
        <v>2996</v>
      </c>
      <c r="D442" s="24" t="s">
        <v>3393</v>
      </c>
      <c r="E442" s="122" t="s">
        <v>3400</v>
      </c>
      <c r="F442" s="214" t="s">
        <v>3401</v>
      </c>
      <c r="G442" s="146" t="s">
        <v>2465</v>
      </c>
      <c r="H442" s="14">
        <v>18630666664</v>
      </c>
      <c r="I442" s="145">
        <v>541200417</v>
      </c>
      <c r="J442" s="146"/>
      <c r="K442" s="140">
        <f>VLOOKUP(D442,[3]营业厅信自添加!$C$2:$N$26,12,0)</f>
        <v>1</v>
      </c>
    </row>
    <row r="443" spans="1:11">
      <c r="A443" s="141">
        <v>115</v>
      </c>
      <c r="B443" s="206" t="s">
        <v>147</v>
      </c>
      <c r="C443" s="141" t="s">
        <v>2996</v>
      </c>
      <c r="D443" s="24" t="s">
        <v>3393</v>
      </c>
      <c r="E443" s="122" t="s">
        <v>3403</v>
      </c>
      <c r="F443" s="214" t="s">
        <v>3404</v>
      </c>
      <c r="G443" s="146" t="s">
        <v>2465</v>
      </c>
      <c r="H443" s="14">
        <v>18531687775</v>
      </c>
      <c r="I443" s="145">
        <v>1084108842</v>
      </c>
      <c r="J443" s="146"/>
      <c r="K443" s="140">
        <f>VLOOKUP(D443,[3]营业厅信自添加!$C$2:$N$26,12,0)</f>
        <v>1</v>
      </c>
    </row>
    <row r="444" spans="1:11">
      <c r="A444" s="141">
        <v>116</v>
      </c>
      <c r="B444" s="321" t="s">
        <v>1037</v>
      </c>
      <c r="C444" s="141" t="s">
        <v>2996</v>
      </c>
      <c r="D444" s="24" t="s">
        <v>3393</v>
      </c>
      <c r="E444" s="122" t="s">
        <v>3405</v>
      </c>
      <c r="F444" s="214" t="s">
        <v>3406</v>
      </c>
      <c r="G444" s="146" t="s">
        <v>2465</v>
      </c>
      <c r="H444" s="14">
        <v>15630665559</v>
      </c>
      <c r="I444" s="145">
        <v>935791981</v>
      </c>
      <c r="J444" s="146"/>
      <c r="K444" s="140">
        <f>VLOOKUP(D444,[3]营业厅信自添加!$C$2:$N$26,12,0)</f>
        <v>1</v>
      </c>
    </row>
    <row r="445" spans="1:11">
      <c r="A445" s="141">
        <v>117</v>
      </c>
      <c r="B445" s="321" t="s">
        <v>1240</v>
      </c>
      <c r="C445" s="141" t="s">
        <v>2996</v>
      </c>
      <c r="D445" s="24" t="s">
        <v>3393</v>
      </c>
      <c r="E445" s="122" t="s">
        <v>3407</v>
      </c>
      <c r="F445" s="214" t="s">
        <v>3408</v>
      </c>
      <c r="G445" s="146" t="s">
        <v>2465</v>
      </c>
      <c r="H445" s="14">
        <v>15532678888</v>
      </c>
      <c r="I445" s="145" t="s">
        <v>3409</v>
      </c>
      <c r="J445" s="146"/>
      <c r="K445" s="140">
        <f>VLOOKUP(D445,[3]营业厅信自添加!$C$2:$N$26,12,0)</f>
        <v>1</v>
      </c>
    </row>
    <row r="446" spans="1:11">
      <c r="A446" s="141">
        <v>118</v>
      </c>
      <c r="B446" s="321" t="s">
        <v>3412</v>
      </c>
      <c r="C446" s="141" t="s">
        <v>2996</v>
      </c>
      <c r="D446" s="24" t="s">
        <v>3393</v>
      </c>
      <c r="E446" s="122" t="s">
        <v>3410</v>
      </c>
      <c r="F446" s="214" t="s">
        <v>3411</v>
      </c>
      <c r="G446" s="146" t="s">
        <v>2474</v>
      </c>
      <c r="H446" s="14">
        <v>18632675552</v>
      </c>
      <c r="I446" s="145" t="s">
        <v>3413</v>
      </c>
      <c r="J446" s="146"/>
      <c r="K446" s="140">
        <f>VLOOKUP(D446,[3]营业厅信自添加!$C$2:$N$26,12,0)</f>
        <v>1</v>
      </c>
    </row>
    <row r="447" spans="1:11">
      <c r="A447" s="141">
        <v>119</v>
      </c>
      <c r="B447" s="321" t="s">
        <v>3415</v>
      </c>
      <c r="C447" s="141" t="s">
        <v>2996</v>
      </c>
      <c r="D447" s="24" t="s">
        <v>3393</v>
      </c>
      <c r="E447" s="145">
        <v>20347466</v>
      </c>
      <c r="F447" s="14" t="s">
        <v>3414</v>
      </c>
      <c r="G447" s="146" t="s">
        <v>2465</v>
      </c>
      <c r="H447" s="14">
        <v>15532693332</v>
      </c>
      <c r="I447" s="145">
        <v>873047131</v>
      </c>
      <c r="J447" s="146"/>
      <c r="K447" s="140">
        <f>VLOOKUP(D447,[3]营业厅信自添加!$C$2:$N$26,12,0)</f>
        <v>1</v>
      </c>
    </row>
    <row r="448" spans="1:11">
      <c r="A448" s="141">
        <v>120</v>
      </c>
      <c r="B448" s="206" t="s">
        <v>3417</v>
      </c>
      <c r="C448" s="141" t="s">
        <v>2996</v>
      </c>
      <c r="D448" s="24" t="s">
        <v>3393</v>
      </c>
      <c r="E448" s="145">
        <v>20354240</v>
      </c>
      <c r="F448" s="14" t="s">
        <v>3416</v>
      </c>
      <c r="G448" s="146" t="s">
        <v>2465</v>
      </c>
      <c r="H448" s="222">
        <v>15732650225</v>
      </c>
      <c r="I448" s="145">
        <v>15732650225</v>
      </c>
      <c r="J448" s="146"/>
      <c r="K448" s="140">
        <f>VLOOKUP(D448,[3]营业厅信自添加!$C$2:$N$26,12,0)</f>
        <v>1</v>
      </c>
    </row>
    <row r="449" spans="1:11">
      <c r="A449" s="141">
        <v>121</v>
      </c>
      <c r="B449" s="206" t="s">
        <v>3419</v>
      </c>
      <c r="C449" s="141" t="s">
        <v>2996</v>
      </c>
      <c r="D449" s="24" t="s">
        <v>3393</v>
      </c>
      <c r="E449" s="145">
        <v>20354241</v>
      </c>
      <c r="F449" s="14" t="s">
        <v>3418</v>
      </c>
      <c r="G449" s="146" t="s">
        <v>2465</v>
      </c>
      <c r="H449" s="222">
        <v>18633750007</v>
      </c>
      <c r="I449" s="145">
        <v>18633750007</v>
      </c>
      <c r="J449" s="146"/>
      <c r="K449" s="140">
        <f>VLOOKUP(D449,[3]营业厅信自添加!$C$2:$N$26,12,0)</f>
        <v>1</v>
      </c>
    </row>
    <row r="450" spans="1:11">
      <c r="A450" s="141">
        <v>122</v>
      </c>
      <c r="B450" s="206" t="s">
        <v>3421</v>
      </c>
      <c r="C450" s="141" t="s">
        <v>2996</v>
      </c>
      <c r="D450" s="24" t="s">
        <v>3393</v>
      </c>
      <c r="E450" s="145">
        <v>20354239</v>
      </c>
      <c r="F450" s="14" t="s">
        <v>3420</v>
      </c>
      <c r="G450" s="146" t="s">
        <v>2465</v>
      </c>
      <c r="H450" s="222">
        <v>13215411000</v>
      </c>
      <c r="I450" s="145">
        <v>943488534</v>
      </c>
      <c r="J450" s="146"/>
      <c r="K450" s="140">
        <f>VLOOKUP(D450,[3]营业厅信自添加!$C$2:$N$26,12,0)</f>
        <v>1</v>
      </c>
    </row>
    <row r="451" spans="1:11">
      <c r="A451" s="141">
        <v>123</v>
      </c>
      <c r="B451" s="201" t="s">
        <v>3425</v>
      </c>
      <c r="C451" s="141" t="s">
        <v>2996</v>
      </c>
      <c r="D451" s="24" t="s">
        <v>3422</v>
      </c>
      <c r="E451" s="145" t="s">
        <v>3423</v>
      </c>
      <c r="F451" s="145" t="s">
        <v>3424</v>
      </c>
      <c r="G451" s="146" t="s">
        <v>1844</v>
      </c>
      <c r="H451" s="145">
        <v>18632671698</v>
      </c>
      <c r="I451" s="145" t="s">
        <v>3426</v>
      </c>
      <c r="J451" s="146"/>
      <c r="K451" s="140">
        <f>VLOOKUP(D451,[3]营业厅信自添加!$C$2:$N$26,12,0)</f>
        <v>1</v>
      </c>
    </row>
    <row r="452" spans="1:11">
      <c r="A452" s="141">
        <v>124</v>
      </c>
      <c r="B452" s="201" t="s">
        <v>3429</v>
      </c>
      <c r="C452" s="141" t="s">
        <v>2996</v>
      </c>
      <c r="D452" s="24" t="s">
        <v>3422</v>
      </c>
      <c r="E452" s="145" t="s">
        <v>3427</v>
      </c>
      <c r="F452" s="145" t="s">
        <v>3428</v>
      </c>
      <c r="G452" s="146" t="s">
        <v>1840</v>
      </c>
      <c r="H452" s="145">
        <v>18633799896</v>
      </c>
      <c r="I452" s="145" t="s">
        <v>3430</v>
      </c>
      <c r="J452" s="146"/>
      <c r="K452" s="140">
        <f>VLOOKUP(D452,[3]营业厅信自添加!$C$2:$N$26,12,0)</f>
        <v>1</v>
      </c>
    </row>
    <row r="453" spans="1:11">
      <c r="A453" s="141">
        <v>125</v>
      </c>
      <c r="B453" s="201" t="s">
        <v>3433</v>
      </c>
      <c r="C453" s="141" t="s">
        <v>2996</v>
      </c>
      <c r="D453" s="24" t="s">
        <v>3422</v>
      </c>
      <c r="E453" s="145" t="s">
        <v>3431</v>
      </c>
      <c r="F453" s="145" t="s">
        <v>3432</v>
      </c>
      <c r="G453" s="146" t="s">
        <v>1840</v>
      </c>
      <c r="H453" s="145">
        <v>18633799869</v>
      </c>
      <c r="I453" s="145" t="s">
        <v>3434</v>
      </c>
      <c r="J453" s="146"/>
      <c r="K453" s="140">
        <f>VLOOKUP(D453,[3]营业厅信自添加!$C$2:$N$26,12,0)</f>
        <v>1</v>
      </c>
    </row>
    <row r="454" spans="1:11">
      <c r="A454" s="141">
        <v>126</v>
      </c>
      <c r="B454" s="201" t="s">
        <v>3437</v>
      </c>
      <c r="C454" s="141" t="s">
        <v>2996</v>
      </c>
      <c r="D454" s="24" t="s">
        <v>3422</v>
      </c>
      <c r="E454" s="145" t="s">
        <v>3435</v>
      </c>
      <c r="F454" s="145" t="s">
        <v>3436</v>
      </c>
      <c r="G454" s="146" t="s">
        <v>2328</v>
      </c>
      <c r="H454" s="145">
        <v>18603162462</v>
      </c>
      <c r="I454" s="145" t="s">
        <v>3438</v>
      </c>
      <c r="J454" s="146"/>
      <c r="K454" s="140">
        <f>VLOOKUP(D454,[3]营业厅信自添加!$C$2:$N$26,12,0)</f>
        <v>1</v>
      </c>
    </row>
    <row r="455" spans="1:11">
      <c r="A455" s="141">
        <v>127</v>
      </c>
      <c r="B455" s="201" t="s">
        <v>3441</v>
      </c>
      <c r="C455" s="141" t="s">
        <v>2996</v>
      </c>
      <c r="D455" s="24" t="s">
        <v>3422</v>
      </c>
      <c r="E455" s="145" t="s">
        <v>3439</v>
      </c>
      <c r="F455" s="145" t="s">
        <v>3440</v>
      </c>
      <c r="G455" s="146" t="s">
        <v>1840</v>
      </c>
      <c r="H455" s="145">
        <v>18603162481</v>
      </c>
      <c r="I455" s="145" t="s">
        <v>3442</v>
      </c>
      <c r="J455" s="146"/>
      <c r="K455" s="140">
        <f>VLOOKUP(D455,[3]营业厅信自添加!$C$2:$N$26,12,0)</f>
        <v>1</v>
      </c>
    </row>
    <row r="456" spans="1:11">
      <c r="A456" s="141">
        <v>128</v>
      </c>
      <c r="B456" s="201" t="s">
        <v>3445</v>
      </c>
      <c r="C456" s="141" t="s">
        <v>2996</v>
      </c>
      <c r="D456" s="24" t="s">
        <v>3422</v>
      </c>
      <c r="E456" s="145" t="s">
        <v>3443</v>
      </c>
      <c r="F456" s="145" t="s">
        <v>3444</v>
      </c>
      <c r="G456" s="146" t="s">
        <v>2328</v>
      </c>
      <c r="H456" s="145">
        <v>18603163442</v>
      </c>
      <c r="I456" s="145" t="s">
        <v>3446</v>
      </c>
      <c r="J456" s="146"/>
      <c r="K456" s="140">
        <f>VLOOKUP(D456,[3]营业厅信自添加!$C$2:$N$26,12,0)</f>
        <v>1</v>
      </c>
    </row>
    <row r="457" spans="1:11">
      <c r="A457" s="141">
        <v>129</v>
      </c>
      <c r="B457" s="201" t="s">
        <v>3449</v>
      </c>
      <c r="C457" s="141" t="s">
        <v>2996</v>
      </c>
      <c r="D457" s="24" t="s">
        <v>3422</v>
      </c>
      <c r="E457" s="145" t="s">
        <v>3447</v>
      </c>
      <c r="F457" s="145" t="s">
        <v>3448</v>
      </c>
      <c r="G457" s="146" t="s">
        <v>1840</v>
      </c>
      <c r="H457" s="145" t="s">
        <v>3450</v>
      </c>
      <c r="I457" s="145" t="s">
        <v>3451</v>
      </c>
      <c r="J457" s="146"/>
      <c r="K457" s="140">
        <f>VLOOKUP(D457,[3]营业厅信自添加!$C$2:$N$26,12,0)</f>
        <v>1</v>
      </c>
    </row>
    <row r="458" spans="1:11">
      <c r="A458" s="141">
        <v>130</v>
      </c>
      <c r="B458" s="201" t="s">
        <v>3454</v>
      </c>
      <c r="C458" s="141" t="s">
        <v>2996</v>
      </c>
      <c r="D458" s="24" t="s">
        <v>3422</v>
      </c>
      <c r="E458" s="145" t="s">
        <v>3452</v>
      </c>
      <c r="F458" s="145" t="s">
        <v>3453</v>
      </c>
      <c r="G458" s="146" t="s">
        <v>1840</v>
      </c>
      <c r="H458" s="145" t="s">
        <v>3455</v>
      </c>
      <c r="I458" s="145" t="s">
        <v>3456</v>
      </c>
      <c r="J458" s="146"/>
      <c r="K458" s="140">
        <f>VLOOKUP(D458,[3]营业厅信自添加!$C$2:$N$26,12,0)</f>
        <v>1</v>
      </c>
    </row>
    <row r="459" spans="1:11">
      <c r="A459" s="141">
        <v>131</v>
      </c>
      <c r="B459" s="201" t="s">
        <v>3458</v>
      </c>
      <c r="C459" s="141" t="s">
        <v>2996</v>
      </c>
      <c r="D459" s="24" t="s">
        <v>3422</v>
      </c>
      <c r="E459" s="145"/>
      <c r="F459" s="145" t="s">
        <v>3457</v>
      </c>
      <c r="G459" s="146" t="s">
        <v>2022</v>
      </c>
      <c r="H459" s="145">
        <v>15531619990</v>
      </c>
      <c r="I459" s="145" t="s">
        <v>3459</v>
      </c>
      <c r="J459" s="146"/>
      <c r="K459" s="140">
        <f>VLOOKUP(D459,[3]营业厅信自添加!$C$2:$N$26,12,0)</f>
        <v>1</v>
      </c>
    </row>
    <row r="460" spans="1:11">
      <c r="A460" s="141">
        <v>132</v>
      </c>
      <c r="B460" s="201" t="s">
        <v>3461</v>
      </c>
      <c r="C460" s="141" t="s">
        <v>2996</v>
      </c>
      <c r="D460" s="24" t="s">
        <v>3422</v>
      </c>
      <c r="E460" s="145"/>
      <c r="F460" s="145" t="s">
        <v>3460</v>
      </c>
      <c r="G460" s="146" t="s">
        <v>2328</v>
      </c>
      <c r="H460" s="145">
        <v>15531637776</v>
      </c>
      <c r="I460" s="145" t="s">
        <v>3462</v>
      </c>
      <c r="J460" s="146"/>
      <c r="K460" s="140">
        <f>VLOOKUP(D460,[3]营业厅信自添加!$C$2:$N$26,12,0)</f>
        <v>1</v>
      </c>
    </row>
    <row r="461" spans="1:11">
      <c r="A461" s="141">
        <v>133</v>
      </c>
      <c r="B461" s="201" t="s">
        <v>3466</v>
      </c>
      <c r="C461" s="141" t="s">
        <v>2996</v>
      </c>
      <c r="D461" s="24" t="s">
        <v>3463</v>
      </c>
      <c r="E461" s="145" t="s">
        <v>3464</v>
      </c>
      <c r="F461" s="145" t="s">
        <v>3465</v>
      </c>
      <c r="G461" s="146" t="s">
        <v>1840</v>
      </c>
      <c r="H461" s="145">
        <v>18603163476</v>
      </c>
      <c r="I461" s="145" t="s">
        <v>3467</v>
      </c>
      <c r="J461" s="146"/>
      <c r="K461" s="140">
        <f>VLOOKUP(D461,[3]营业厅信自添加!$C$2:$N$26,12,0)</f>
        <v>1</v>
      </c>
    </row>
    <row r="462" spans="1:11">
      <c r="A462" s="141">
        <v>134</v>
      </c>
      <c r="B462" s="201" t="s">
        <v>3470</v>
      </c>
      <c r="C462" s="141" t="s">
        <v>2996</v>
      </c>
      <c r="D462" s="24" t="s">
        <v>3463</v>
      </c>
      <c r="E462" s="145" t="s">
        <v>3468</v>
      </c>
      <c r="F462" s="145" t="s">
        <v>3469</v>
      </c>
      <c r="G462" s="146" t="s">
        <v>1840</v>
      </c>
      <c r="H462" s="145">
        <v>18631636289</v>
      </c>
      <c r="I462" s="145" t="s">
        <v>3471</v>
      </c>
      <c r="J462" s="146"/>
      <c r="K462" s="140">
        <f>VLOOKUP(D462,[3]营业厅信自添加!$C$2:$N$26,12,0)</f>
        <v>1</v>
      </c>
    </row>
    <row r="463" spans="1:11">
      <c r="A463" s="141">
        <v>135</v>
      </c>
      <c r="B463" s="201" t="s">
        <v>3474</v>
      </c>
      <c r="C463" s="141" t="s">
        <v>2996</v>
      </c>
      <c r="D463" s="24" t="s">
        <v>3463</v>
      </c>
      <c r="E463" s="145" t="s">
        <v>3472</v>
      </c>
      <c r="F463" s="145" t="s">
        <v>3473</v>
      </c>
      <c r="G463" s="146" t="s">
        <v>3475</v>
      </c>
      <c r="H463" s="145">
        <v>15533168898</v>
      </c>
      <c r="I463" s="145" t="s">
        <v>3476</v>
      </c>
      <c r="J463" s="146"/>
      <c r="K463" s="140">
        <f>VLOOKUP(D463,[3]营业厅信自添加!$C$2:$N$26,12,0)</f>
        <v>1</v>
      </c>
    </row>
    <row r="464" spans="1:11">
      <c r="A464" s="141">
        <v>136</v>
      </c>
      <c r="B464" s="201" t="s">
        <v>3479</v>
      </c>
      <c r="C464" s="141" t="s">
        <v>2996</v>
      </c>
      <c r="D464" s="24" t="s">
        <v>3463</v>
      </c>
      <c r="E464" s="145" t="s">
        <v>3477</v>
      </c>
      <c r="F464" s="145" t="s">
        <v>3478</v>
      </c>
      <c r="G464" s="146" t="s">
        <v>2328</v>
      </c>
      <c r="H464" s="145">
        <v>18631666786</v>
      </c>
      <c r="I464" s="145">
        <v>18631666786</v>
      </c>
      <c r="J464" s="146"/>
      <c r="K464" s="140">
        <f>VLOOKUP(D464,[3]营业厅信自添加!$C$2:$N$26,12,0)</f>
        <v>1</v>
      </c>
    </row>
    <row r="465" spans="1:11">
      <c r="A465" s="141">
        <v>137</v>
      </c>
      <c r="B465" s="201" t="s">
        <v>3482</v>
      </c>
      <c r="C465" s="141" t="s">
        <v>2996</v>
      </c>
      <c r="D465" s="24" t="s">
        <v>3463</v>
      </c>
      <c r="E465" s="145" t="s">
        <v>3480</v>
      </c>
      <c r="F465" s="145" t="s">
        <v>3481</v>
      </c>
      <c r="G465" s="146" t="s">
        <v>1840</v>
      </c>
      <c r="H465" s="145">
        <v>15532695800</v>
      </c>
      <c r="I465" s="145" t="s">
        <v>3483</v>
      </c>
      <c r="J465" s="146"/>
      <c r="K465" s="140">
        <f>VLOOKUP(D465,[3]营业厅信自添加!$C$2:$N$26,12,0)</f>
        <v>1</v>
      </c>
    </row>
    <row r="466" spans="1:11">
      <c r="A466" s="141">
        <v>138</v>
      </c>
      <c r="B466" s="201" t="s">
        <v>3485</v>
      </c>
      <c r="C466" s="141" t="s">
        <v>2996</v>
      </c>
      <c r="D466" s="24" t="s">
        <v>3463</v>
      </c>
      <c r="E466" s="145"/>
      <c r="F466" s="145" t="s">
        <v>3484</v>
      </c>
      <c r="G466" s="146" t="s">
        <v>1844</v>
      </c>
      <c r="H466" s="145">
        <v>18633796068</v>
      </c>
      <c r="I466" s="145" t="s">
        <v>3486</v>
      </c>
      <c r="J466" s="146"/>
      <c r="K466" s="140">
        <f>VLOOKUP(D466,[3]营业厅信自添加!$C$2:$N$26,12,0)</f>
        <v>1</v>
      </c>
    </row>
    <row r="467" spans="1:11">
      <c r="A467" s="141">
        <v>139</v>
      </c>
      <c r="B467" s="201" t="s">
        <v>3488</v>
      </c>
      <c r="C467" s="141" t="s">
        <v>2996</v>
      </c>
      <c r="D467" s="24" t="s">
        <v>3463</v>
      </c>
      <c r="E467" s="145"/>
      <c r="F467" s="145" t="s">
        <v>3487</v>
      </c>
      <c r="G467" s="146" t="s">
        <v>1844</v>
      </c>
      <c r="H467" s="145">
        <v>18632674375</v>
      </c>
      <c r="I467" s="145" t="s">
        <v>3489</v>
      </c>
      <c r="J467" s="146"/>
      <c r="K467" s="140">
        <f>VLOOKUP(D467,[3]营业厅信自添加!$C$2:$N$26,12,0)</f>
        <v>1</v>
      </c>
    </row>
    <row r="468" spans="1:11">
      <c r="A468" s="141">
        <v>140</v>
      </c>
      <c r="B468" s="322" t="s">
        <v>1261</v>
      </c>
      <c r="C468" s="141" t="s">
        <v>2996</v>
      </c>
      <c r="D468" s="142" t="s">
        <v>3490</v>
      </c>
      <c r="E468" s="142" t="s">
        <v>3491</v>
      </c>
      <c r="F468" s="142" t="s">
        <v>3492</v>
      </c>
      <c r="G468" s="223" t="s">
        <v>1982</v>
      </c>
      <c r="H468" s="142">
        <v>15531611165</v>
      </c>
      <c r="I468" s="142">
        <v>15531611165</v>
      </c>
      <c r="J468" s="223"/>
      <c r="K468" s="140">
        <f>VLOOKUP(D468,[3]营业厅信自添加!$C$2:$N$26,12,0)</f>
        <v>1</v>
      </c>
    </row>
    <row r="469" spans="1:11">
      <c r="A469" s="141">
        <v>141</v>
      </c>
      <c r="B469" s="322" t="s">
        <v>1255</v>
      </c>
      <c r="C469" s="141" t="s">
        <v>2996</v>
      </c>
      <c r="D469" s="142" t="s">
        <v>3490</v>
      </c>
      <c r="E469" s="142" t="s">
        <v>3493</v>
      </c>
      <c r="F469" s="142" t="s">
        <v>3494</v>
      </c>
      <c r="G469" s="223" t="s">
        <v>1982</v>
      </c>
      <c r="H469" s="142">
        <v>18633796680</v>
      </c>
      <c r="I469" s="142">
        <v>18633796680</v>
      </c>
      <c r="J469" s="223"/>
      <c r="K469" s="140">
        <f>VLOOKUP(D469,[3]营业厅信自添加!$C$2:$N$26,12,0)</f>
        <v>1</v>
      </c>
    </row>
    <row r="470" spans="1:11">
      <c r="A470" s="141">
        <v>142</v>
      </c>
      <c r="B470" s="322" t="s">
        <v>1234</v>
      </c>
      <c r="C470" s="141" t="s">
        <v>2996</v>
      </c>
      <c r="D470" s="142" t="s">
        <v>3490</v>
      </c>
      <c r="E470" s="142" t="s">
        <v>3495</v>
      </c>
      <c r="F470" s="142" t="s">
        <v>3496</v>
      </c>
      <c r="G470" s="223" t="s">
        <v>1982</v>
      </c>
      <c r="H470" s="142">
        <v>18633796679</v>
      </c>
      <c r="I470" s="142">
        <v>18633796679</v>
      </c>
      <c r="J470" s="223"/>
      <c r="K470" s="140">
        <f>VLOOKUP(D470,[3]营业厅信自添加!$C$2:$N$26,12,0)</f>
        <v>1</v>
      </c>
    </row>
    <row r="471" spans="1:11">
      <c r="A471" s="141">
        <v>143</v>
      </c>
      <c r="B471" s="322" t="s">
        <v>3499</v>
      </c>
      <c r="C471" s="141" t="s">
        <v>2996</v>
      </c>
      <c r="D471" s="142" t="s">
        <v>3490</v>
      </c>
      <c r="E471" s="142" t="s">
        <v>3497</v>
      </c>
      <c r="F471" s="142" t="s">
        <v>3498</v>
      </c>
      <c r="G471" s="223" t="s">
        <v>1982</v>
      </c>
      <c r="H471" s="142">
        <v>18531668068</v>
      </c>
      <c r="I471" s="142" t="s">
        <v>3500</v>
      </c>
      <c r="J471" s="223"/>
      <c r="K471" s="140">
        <f>VLOOKUP(D471,[3]营业厅信自添加!$C$2:$N$26,12,0)</f>
        <v>1</v>
      </c>
    </row>
    <row r="472" spans="1:11">
      <c r="A472" s="141">
        <v>144</v>
      </c>
      <c r="B472" s="322" t="s">
        <v>1442</v>
      </c>
      <c r="C472" s="141" t="s">
        <v>2996</v>
      </c>
      <c r="D472" s="142" t="s">
        <v>3490</v>
      </c>
      <c r="E472" s="142" t="s">
        <v>3501</v>
      </c>
      <c r="F472" s="142" t="s">
        <v>3502</v>
      </c>
      <c r="G472" s="223" t="s">
        <v>1808</v>
      </c>
      <c r="H472" s="142">
        <v>18603165921</v>
      </c>
      <c r="I472" s="142">
        <v>18603165921</v>
      </c>
      <c r="J472" s="223"/>
      <c r="K472" s="140">
        <f>VLOOKUP(D472,[3]营业厅信自添加!$C$2:$N$26,12,0)</f>
        <v>1</v>
      </c>
    </row>
    <row r="473" spans="1:11">
      <c r="A473" s="141">
        <v>145</v>
      </c>
      <c r="B473" s="322" t="s">
        <v>3505</v>
      </c>
      <c r="C473" s="141" t="s">
        <v>2996</v>
      </c>
      <c r="D473" s="142" t="s">
        <v>3490</v>
      </c>
      <c r="E473" s="142" t="s">
        <v>3503</v>
      </c>
      <c r="F473" s="142" t="s">
        <v>3504</v>
      </c>
      <c r="G473" s="223" t="s">
        <v>1808</v>
      </c>
      <c r="H473" s="142">
        <v>15531611167</v>
      </c>
      <c r="I473" s="142">
        <v>15531611167</v>
      </c>
      <c r="J473" s="223"/>
      <c r="K473" s="140">
        <f>VLOOKUP(D473,[3]营业厅信自添加!$C$2:$N$26,12,0)</f>
        <v>1</v>
      </c>
    </row>
    <row r="474" spans="1:11">
      <c r="A474" s="141">
        <v>146</v>
      </c>
      <c r="B474" s="322" t="s">
        <v>3508</v>
      </c>
      <c r="C474" s="141" t="s">
        <v>2996</v>
      </c>
      <c r="D474" s="142" t="s">
        <v>3490</v>
      </c>
      <c r="E474" s="142" t="s">
        <v>3506</v>
      </c>
      <c r="F474" s="142" t="s">
        <v>3507</v>
      </c>
      <c r="G474" s="223" t="s">
        <v>1982</v>
      </c>
      <c r="H474" s="142">
        <v>18631606026</v>
      </c>
      <c r="I474" s="142">
        <v>1120988971</v>
      </c>
      <c r="J474" s="223"/>
      <c r="K474" s="140">
        <f>VLOOKUP(D474,[3]营业厅信自添加!$C$2:$N$26,12,0)</f>
        <v>1</v>
      </c>
    </row>
    <row r="475" spans="1:11">
      <c r="A475" s="141">
        <v>147</v>
      </c>
      <c r="B475" s="322" t="s">
        <v>3511</v>
      </c>
      <c r="C475" s="141" t="s">
        <v>2996</v>
      </c>
      <c r="D475" s="142" t="s">
        <v>3490</v>
      </c>
      <c r="E475" s="142" t="s">
        <v>3509</v>
      </c>
      <c r="F475" s="142" t="s">
        <v>3510</v>
      </c>
      <c r="G475" s="223" t="s">
        <v>1808</v>
      </c>
      <c r="H475" s="142">
        <v>18603165923</v>
      </c>
      <c r="I475" s="142">
        <v>1429118440</v>
      </c>
      <c r="J475" s="223"/>
      <c r="K475" s="140">
        <f>VLOOKUP(D475,[3]营业厅信自添加!$C$2:$N$26,12,0)</f>
        <v>1</v>
      </c>
    </row>
    <row r="476" spans="1:11">
      <c r="A476" s="141">
        <v>148</v>
      </c>
      <c r="B476" s="322" t="s">
        <v>1452</v>
      </c>
      <c r="C476" s="141" t="s">
        <v>2996</v>
      </c>
      <c r="D476" s="142" t="s">
        <v>3490</v>
      </c>
      <c r="E476" s="142" t="s">
        <v>3512</v>
      </c>
      <c r="F476" s="142" t="s">
        <v>3513</v>
      </c>
      <c r="G476" s="223" t="s">
        <v>1982</v>
      </c>
      <c r="H476" s="142">
        <v>18633618987</v>
      </c>
      <c r="I476" s="142">
        <v>18633618987</v>
      </c>
      <c r="J476" s="223"/>
      <c r="K476" s="140">
        <f>VLOOKUP(D476,[3]营业厅信自添加!$C$2:$N$26,12,0)</f>
        <v>1</v>
      </c>
    </row>
    <row r="477" spans="1:11">
      <c r="A477" s="141">
        <v>149</v>
      </c>
      <c r="B477" s="323" t="s">
        <v>3517</v>
      </c>
      <c r="C477" s="141" t="s">
        <v>2996</v>
      </c>
      <c r="D477" s="142" t="s">
        <v>3514</v>
      </c>
      <c r="E477" s="142" t="s">
        <v>3515</v>
      </c>
      <c r="F477" s="142" t="s">
        <v>3516</v>
      </c>
      <c r="G477" s="142" t="s">
        <v>1808</v>
      </c>
      <c r="H477" s="142" t="s">
        <v>3518</v>
      </c>
      <c r="I477" s="142"/>
      <c r="J477" s="142"/>
      <c r="K477" s="140">
        <f>VLOOKUP(D477,[3]营业厅信自添加!$C$2:$N$26,12,0)</f>
        <v>1</v>
      </c>
    </row>
    <row r="478" spans="1:11">
      <c r="A478" s="141">
        <v>150</v>
      </c>
      <c r="B478" s="323" t="s">
        <v>3521</v>
      </c>
      <c r="C478" s="141" t="s">
        <v>2996</v>
      </c>
      <c r="D478" s="142" t="s">
        <v>3514</v>
      </c>
      <c r="E478" s="142" t="s">
        <v>3519</v>
      </c>
      <c r="F478" s="142" t="s">
        <v>3520</v>
      </c>
      <c r="G478" s="142" t="s">
        <v>1808</v>
      </c>
      <c r="H478" s="142" t="s">
        <v>3522</v>
      </c>
      <c r="I478" s="142">
        <v>18603167939</v>
      </c>
      <c r="J478" s="142"/>
      <c r="K478" s="140">
        <f>VLOOKUP(D478,[3]营业厅信自添加!$C$2:$N$26,12,0)</f>
        <v>1</v>
      </c>
    </row>
    <row r="479" spans="1:11">
      <c r="A479" s="141">
        <v>151</v>
      </c>
      <c r="B479" s="323" t="s">
        <v>3525</v>
      </c>
      <c r="C479" s="141" t="s">
        <v>2996</v>
      </c>
      <c r="D479" s="142" t="s">
        <v>3514</v>
      </c>
      <c r="E479" s="142" t="s">
        <v>3523</v>
      </c>
      <c r="F479" s="142" t="s">
        <v>3524</v>
      </c>
      <c r="G479" s="142" t="s">
        <v>1835</v>
      </c>
      <c r="H479" s="142" t="s">
        <v>3526</v>
      </c>
      <c r="I479" s="142">
        <v>13333266056</v>
      </c>
      <c r="J479" s="142"/>
      <c r="K479" s="140">
        <f>VLOOKUP(D479,[3]营业厅信自添加!$C$2:$N$26,12,0)</f>
        <v>1</v>
      </c>
    </row>
    <row r="480" spans="1:11">
      <c r="A480" s="141">
        <v>152</v>
      </c>
      <c r="B480" s="323" t="s">
        <v>3529</v>
      </c>
      <c r="C480" s="141" t="s">
        <v>2996</v>
      </c>
      <c r="D480" s="142" t="s">
        <v>3514</v>
      </c>
      <c r="E480" s="142" t="s">
        <v>3527</v>
      </c>
      <c r="F480" s="142" t="s">
        <v>3528</v>
      </c>
      <c r="G480" s="142" t="s">
        <v>1808</v>
      </c>
      <c r="H480" s="142" t="s">
        <v>3530</v>
      </c>
      <c r="I480" s="142" t="s">
        <v>3531</v>
      </c>
      <c r="J480" s="142"/>
      <c r="K480" s="140">
        <f>VLOOKUP(D480,[3]营业厅信自添加!$C$2:$N$26,12,0)</f>
        <v>1</v>
      </c>
    </row>
    <row r="481" spans="1:12">
      <c r="A481" s="141">
        <v>153</v>
      </c>
      <c r="B481" s="323" t="s">
        <v>3534</v>
      </c>
      <c r="C481" s="141" t="s">
        <v>2996</v>
      </c>
      <c r="D481" s="142" t="s">
        <v>3514</v>
      </c>
      <c r="E481" s="142" t="s">
        <v>3532</v>
      </c>
      <c r="F481" s="142" t="s">
        <v>3533</v>
      </c>
      <c r="G481" s="142" t="s">
        <v>1808</v>
      </c>
      <c r="H481" s="142" t="s">
        <v>3535</v>
      </c>
      <c r="I481" s="142" t="s">
        <v>3536</v>
      </c>
      <c r="J481" s="142"/>
      <c r="K481" s="140">
        <f>VLOOKUP(D481,[3]营业厅信自添加!$C$2:$N$26,12,0)</f>
        <v>1</v>
      </c>
    </row>
    <row r="482" spans="1:12">
      <c r="A482" s="141">
        <v>154</v>
      </c>
      <c r="B482" s="323" t="s">
        <v>3539</v>
      </c>
      <c r="C482" s="141" t="s">
        <v>2996</v>
      </c>
      <c r="D482" s="142" t="s">
        <v>3514</v>
      </c>
      <c r="E482" s="142" t="s">
        <v>3537</v>
      </c>
      <c r="F482" s="142" t="s">
        <v>3538</v>
      </c>
      <c r="G482" s="142" t="s">
        <v>1808</v>
      </c>
      <c r="H482" s="142" t="s">
        <v>3540</v>
      </c>
      <c r="I482" s="142" t="s">
        <v>3541</v>
      </c>
      <c r="J482" s="142"/>
      <c r="K482" s="140">
        <f>VLOOKUP(D482,[3]营业厅信自添加!$C$2:$N$26,12,0)</f>
        <v>1</v>
      </c>
    </row>
    <row r="483" spans="1:12">
      <c r="A483" s="141">
        <v>155</v>
      </c>
      <c r="B483" s="323" t="s">
        <v>3544</v>
      </c>
      <c r="C483" s="141" t="s">
        <v>2996</v>
      </c>
      <c r="D483" s="142" t="s">
        <v>3514</v>
      </c>
      <c r="E483" s="142" t="s">
        <v>3542</v>
      </c>
      <c r="F483" s="142" t="s">
        <v>3543</v>
      </c>
      <c r="G483" s="142" t="s">
        <v>1835</v>
      </c>
      <c r="H483" s="142">
        <v>18630698677</v>
      </c>
      <c r="I483" s="142">
        <v>17731655652</v>
      </c>
      <c r="J483" s="142"/>
      <c r="K483" s="140">
        <f>VLOOKUP(D483,[3]营业厅信自添加!$C$2:$N$26,12,0)</f>
        <v>1</v>
      </c>
    </row>
    <row r="484" spans="1:12">
      <c r="A484" s="141">
        <v>156</v>
      </c>
      <c r="B484" s="323" t="s">
        <v>3546</v>
      </c>
      <c r="C484" s="141" t="s">
        <v>2996</v>
      </c>
      <c r="D484" s="142" t="s">
        <v>3514</v>
      </c>
      <c r="E484" s="142"/>
      <c r="F484" s="142" t="s">
        <v>3545</v>
      </c>
      <c r="G484" s="142" t="s">
        <v>1982</v>
      </c>
      <c r="H484" s="142">
        <v>15512607444</v>
      </c>
      <c r="I484" s="142" t="s">
        <v>3547</v>
      </c>
      <c r="J484" s="142"/>
      <c r="K484" s="140">
        <f>VLOOKUP(D484,[3]营业厅信自添加!$C$2:$N$26,12,0)</f>
        <v>1</v>
      </c>
    </row>
    <row r="485" spans="1:12">
      <c r="A485" s="141">
        <v>157</v>
      </c>
      <c r="B485" s="323" t="s">
        <v>3549</v>
      </c>
      <c r="C485" s="141" t="s">
        <v>2996</v>
      </c>
      <c r="D485" s="142" t="s">
        <v>3514</v>
      </c>
      <c r="E485" s="142"/>
      <c r="F485" s="142" t="s">
        <v>3548</v>
      </c>
      <c r="G485" s="142" t="s">
        <v>1808</v>
      </c>
      <c r="H485" s="142">
        <v>15632666611</v>
      </c>
      <c r="I485" s="142">
        <v>15632666611</v>
      </c>
      <c r="J485" s="142"/>
      <c r="K485" s="140">
        <f>VLOOKUP(D485,[3]营业厅信自添加!$C$2:$N$26,12,0)</f>
        <v>1</v>
      </c>
    </row>
    <row r="486" spans="1:12">
      <c r="A486" s="141">
        <v>158</v>
      </c>
      <c r="B486" s="323" t="s">
        <v>1504</v>
      </c>
      <c r="C486" s="141" t="s">
        <v>2996</v>
      </c>
      <c r="D486" s="142" t="s">
        <v>3514</v>
      </c>
      <c r="E486" s="142"/>
      <c r="F486" s="142" t="s">
        <v>3550</v>
      </c>
      <c r="G486" s="142" t="s">
        <v>3551</v>
      </c>
      <c r="H486" s="142">
        <v>15533436665</v>
      </c>
      <c r="I486" s="142" t="s">
        <v>3552</v>
      </c>
      <c r="J486" s="146"/>
      <c r="K486" s="140">
        <f>VLOOKUP(D486,[3]营业厅信自添加!$C$2:$N$26,12,0)</f>
        <v>1</v>
      </c>
    </row>
    <row r="487" spans="1:12">
      <c r="A487" s="141">
        <v>159</v>
      </c>
      <c r="B487" s="120" t="s">
        <v>3556</v>
      </c>
      <c r="C487" s="141" t="s">
        <v>2996</v>
      </c>
      <c r="D487" s="115" t="s">
        <v>3553</v>
      </c>
      <c r="E487" s="115" t="s">
        <v>3554</v>
      </c>
      <c r="F487" s="115" t="s">
        <v>3555</v>
      </c>
      <c r="G487" s="115" t="s">
        <v>1835</v>
      </c>
      <c r="H487" s="115">
        <v>18603160996</v>
      </c>
      <c r="I487" s="115">
        <v>18603160996</v>
      </c>
      <c r="J487" s="224"/>
      <c r="K487" s="193">
        <f>VLOOKUP(D487,[3]营业厅信自添加!$C$2:$N$26,12,0)</f>
        <v>1</v>
      </c>
      <c r="L487" s="194"/>
    </row>
    <row r="488" spans="1:12">
      <c r="A488" s="141">
        <v>160</v>
      </c>
      <c r="B488" s="120" t="s">
        <v>3559</v>
      </c>
      <c r="C488" s="141" t="s">
        <v>2996</v>
      </c>
      <c r="D488" s="115" t="s">
        <v>3553</v>
      </c>
      <c r="E488" s="115" t="s">
        <v>3557</v>
      </c>
      <c r="F488" s="115" t="s">
        <v>3558</v>
      </c>
      <c r="G488" s="115" t="s">
        <v>1835</v>
      </c>
      <c r="H488" s="115">
        <v>15630606111</v>
      </c>
      <c r="I488" s="115">
        <v>15630606111</v>
      </c>
      <c r="J488" s="224"/>
      <c r="K488" s="193">
        <f>VLOOKUP(D488,[3]营业厅信自添加!$C$2:$N$26,12,0)</f>
        <v>1</v>
      </c>
      <c r="L488" s="194"/>
    </row>
    <row r="489" spans="1:12">
      <c r="A489" s="141">
        <v>161</v>
      </c>
      <c r="B489" s="120" t="s">
        <v>3562</v>
      </c>
      <c r="C489" s="141" t="s">
        <v>2996</v>
      </c>
      <c r="D489" s="115" t="s">
        <v>3553</v>
      </c>
      <c r="E489" s="115" t="s">
        <v>3560</v>
      </c>
      <c r="F489" s="115" t="s">
        <v>3561</v>
      </c>
      <c r="G489" s="115" t="s">
        <v>1835</v>
      </c>
      <c r="H489" s="115">
        <v>18603164351</v>
      </c>
      <c r="I489" s="115">
        <v>18603164351</v>
      </c>
      <c r="J489" s="224"/>
      <c r="K489" s="193">
        <f>VLOOKUP(D489,[3]营业厅信自添加!$C$2:$N$26,12,0)</f>
        <v>1</v>
      </c>
      <c r="L489" s="194"/>
    </row>
    <row r="490" spans="1:12">
      <c r="A490" s="141">
        <v>162</v>
      </c>
      <c r="B490" s="120" t="s">
        <v>3565</v>
      </c>
      <c r="C490" s="141" t="s">
        <v>2996</v>
      </c>
      <c r="D490" s="115" t="s">
        <v>3553</v>
      </c>
      <c r="E490" s="115" t="s">
        <v>3563</v>
      </c>
      <c r="F490" s="115" t="s">
        <v>3564</v>
      </c>
      <c r="G490" s="115" t="s">
        <v>1835</v>
      </c>
      <c r="H490" s="115">
        <v>15633160658</v>
      </c>
      <c r="I490" s="115">
        <v>973086763</v>
      </c>
      <c r="J490" s="224"/>
      <c r="K490" s="193">
        <f>VLOOKUP(D490,[3]营业厅信自添加!$C$2:$N$26,12,0)</f>
        <v>1</v>
      </c>
      <c r="L490" s="194"/>
    </row>
    <row r="491" spans="1:12">
      <c r="A491" s="141">
        <v>163</v>
      </c>
      <c r="B491" s="120" t="s">
        <v>3568</v>
      </c>
      <c r="C491" s="141" t="s">
        <v>2996</v>
      </c>
      <c r="D491" s="115" t="s">
        <v>3553</v>
      </c>
      <c r="E491" s="115" t="s">
        <v>3566</v>
      </c>
      <c r="F491" s="115" t="s">
        <v>3567</v>
      </c>
      <c r="G491" s="115" t="s">
        <v>1835</v>
      </c>
      <c r="H491" s="115">
        <v>18631626608</v>
      </c>
      <c r="I491" s="115">
        <v>18631626608</v>
      </c>
      <c r="J491" s="224"/>
      <c r="K491" s="193">
        <f>VLOOKUP(D491,[3]营业厅信自添加!$C$2:$N$26,12,0)</f>
        <v>1</v>
      </c>
      <c r="L491" s="194"/>
    </row>
    <row r="492" spans="1:12">
      <c r="A492" s="141">
        <v>164</v>
      </c>
      <c r="B492" s="120" t="s">
        <v>3571</v>
      </c>
      <c r="C492" s="141" t="s">
        <v>2996</v>
      </c>
      <c r="D492" s="115" t="s">
        <v>3553</v>
      </c>
      <c r="E492" s="115" t="s">
        <v>3569</v>
      </c>
      <c r="F492" s="115" t="s">
        <v>3570</v>
      </c>
      <c r="G492" s="115" t="s">
        <v>1835</v>
      </c>
      <c r="H492" s="115">
        <v>13013218881</v>
      </c>
      <c r="I492" s="115">
        <v>13013218881</v>
      </c>
      <c r="J492" s="115"/>
      <c r="K492" s="193">
        <f>VLOOKUP(D492,[3]营业厅信自添加!$C$2:$N$26,12,0)</f>
        <v>1</v>
      </c>
      <c r="L492" s="194"/>
    </row>
    <row r="493" spans="1:12">
      <c r="A493" s="141">
        <v>165</v>
      </c>
      <c r="B493" s="120" t="s">
        <v>3574</v>
      </c>
      <c r="C493" s="141" t="s">
        <v>2996</v>
      </c>
      <c r="D493" s="115" t="s">
        <v>3553</v>
      </c>
      <c r="E493" s="115" t="s">
        <v>3572</v>
      </c>
      <c r="F493" s="115" t="s">
        <v>3573</v>
      </c>
      <c r="G493" s="115" t="s">
        <v>1835</v>
      </c>
      <c r="H493" s="115">
        <v>18633605958</v>
      </c>
      <c r="I493" s="115">
        <v>18633605958</v>
      </c>
      <c r="J493" s="115"/>
      <c r="K493" s="193">
        <f>VLOOKUP(D493,[3]营业厅信自添加!$C$2:$N$26,12,0)</f>
        <v>1</v>
      </c>
      <c r="L493" s="194"/>
    </row>
    <row r="494" spans="1:12">
      <c r="A494" s="141">
        <v>166</v>
      </c>
      <c r="B494" s="120" t="s">
        <v>3577</v>
      </c>
      <c r="C494" s="141" t="s">
        <v>2996</v>
      </c>
      <c r="D494" s="115" t="s">
        <v>3553</v>
      </c>
      <c r="E494" s="115" t="s">
        <v>3575</v>
      </c>
      <c r="F494" s="115" t="s">
        <v>3576</v>
      </c>
      <c r="G494" s="115" t="s">
        <v>1835</v>
      </c>
      <c r="H494" s="115">
        <v>18633777707</v>
      </c>
      <c r="I494" s="115">
        <v>18633777707</v>
      </c>
      <c r="J494" s="115"/>
      <c r="K494" s="193">
        <f>VLOOKUP(D494,[3]营业厅信自添加!$C$2:$N$26,12,0)</f>
        <v>1</v>
      </c>
      <c r="L494" s="194"/>
    </row>
    <row r="495" spans="1:12">
      <c r="A495" s="141">
        <v>167</v>
      </c>
      <c r="B495" s="120" t="s">
        <v>3579</v>
      </c>
      <c r="C495" s="141" t="s">
        <v>2996</v>
      </c>
      <c r="D495" s="115" t="s">
        <v>3553</v>
      </c>
      <c r="E495" s="115">
        <v>20327864</v>
      </c>
      <c r="F495" s="115" t="s">
        <v>3578</v>
      </c>
      <c r="G495" s="115" t="s">
        <v>1835</v>
      </c>
      <c r="H495" s="115">
        <v>18531666881</v>
      </c>
      <c r="I495" s="115">
        <v>742686472</v>
      </c>
      <c r="J495" s="115"/>
      <c r="K495" s="193">
        <f>VLOOKUP(D495,[3]营业厅信自添加!$C$2:$N$26,12,0)</f>
        <v>1</v>
      </c>
      <c r="L495" s="194"/>
    </row>
    <row r="496" spans="1:12">
      <c r="A496" s="141">
        <v>168</v>
      </c>
      <c r="B496" s="120" t="s">
        <v>3581</v>
      </c>
      <c r="C496" s="141" t="s">
        <v>2996</v>
      </c>
      <c r="D496" s="115" t="s">
        <v>3553</v>
      </c>
      <c r="E496" s="115">
        <v>20327861</v>
      </c>
      <c r="F496" s="115" t="s">
        <v>3580</v>
      </c>
      <c r="G496" s="115" t="s">
        <v>1835</v>
      </c>
      <c r="H496" s="115">
        <v>15530637555</v>
      </c>
      <c r="I496" s="115">
        <v>15530637555</v>
      </c>
      <c r="J496" s="115"/>
      <c r="K496" s="193">
        <f>VLOOKUP(D496,[3]营业厅信自添加!$C$2:$N$26,12,0)</f>
        <v>1</v>
      </c>
      <c r="L496" s="194"/>
    </row>
    <row r="497" spans="1:12">
      <c r="A497" s="141">
        <v>169</v>
      </c>
      <c r="B497" s="120" t="s">
        <v>3583</v>
      </c>
      <c r="C497" s="141" t="s">
        <v>2996</v>
      </c>
      <c r="D497" s="115" t="s">
        <v>3553</v>
      </c>
      <c r="E497" s="115">
        <v>20327862</v>
      </c>
      <c r="F497" s="115" t="s">
        <v>3582</v>
      </c>
      <c r="G497" s="115" t="s">
        <v>3001</v>
      </c>
      <c r="H497" s="115">
        <v>18533630234</v>
      </c>
      <c r="I497" s="115">
        <v>843435843</v>
      </c>
      <c r="J497" s="115"/>
      <c r="K497" s="193">
        <f>VLOOKUP(D497,[3]营业厅信自添加!$C$2:$N$26,12,0)</f>
        <v>1</v>
      </c>
      <c r="L497" s="194"/>
    </row>
    <row r="498" spans="1:12">
      <c r="A498" s="141">
        <v>170</v>
      </c>
      <c r="B498" s="120" t="s">
        <v>3585</v>
      </c>
      <c r="C498" s="141" t="s">
        <v>2996</v>
      </c>
      <c r="D498" s="115" t="s">
        <v>3553</v>
      </c>
      <c r="E498" s="115">
        <v>20327859</v>
      </c>
      <c r="F498" s="115" t="s">
        <v>3584</v>
      </c>
      <c r="G498" s="115" t="s">
        <v>1808</v>
      </c>
      <c r="H498" s="115">
        <v>13230667221</v>
      </c>
      <c r="I498" s="115">
        <v>13230667221</v>
      </c>
      <c r="J498" s="115"/>
      <c r="K498" s="193">
        <f>VLOOKUP(D498,[3]营业厅信自添加!$C$2:$N$26,12,0)</f>
        <v>1</v>
      </c>
      <c r="L498" s="194"/>
    </row>
    <row r="499" spans="1:12">
      <c r="A499" s="141">
        <v>171</v>
      </c>
      <c r="B499" s="120" t="s">
        <v>3587</v>
      </c>
      <c r="C499" s="141" t="s">
        <v>2996</v>
      </c>
      <c r="D499" s="115" t="s">
        <v>3553</v>
      </c>
      <c r="E499" s="115">
        <v>20327860</v>
      </c>
      <c r="F499" s="115" t="s">
        <v>3586</v>
      </c>
      <c r="G499" s="115" t="s">
        <v>3001</v>
      </c>
      <c r="H499" s="115">
        <v>18630666045</v>
      </c>
      <c r="I499" s="115">
        <v>625101464</v>
      </c>
      <c r="J499" s="115"/>
      <c r="K499" s="193">
        <f>VLOOKUP(D499,[3]营业厅信自添加!$C$2:$N$26,12,0)</f>
        <v>1</v>
      </c>
      <c r="L499" s="194"/>
    </row>
    <row r="500" spans="1:12">
      <c r="A500" s="141">
        <v>172</v>
      </c>
      <c r="B500" s="120" t="s">
        <v>3589</v>
      </c>
      <c r="C500" s="141" t="s">
        <v>2996</v>
      </c>
      <c r="D500" s="115" t="s">
        <v>3553</v>
      </c>
      <c r="E500" s="115">
        <v>20347465</v>
      </c>
      <c r="F500" s="115" t="s">
        <v>3588</v>
      </c>
      <c r="G500" s="115" t="s">
        <v>1808</v>
      </c>
      <c r="H500" s="115">
        <v>18533638231</v>
      </c>
      <c r="I500" s="115">
        <v>469481945</v>
      </c>
      <c r="J500" s="115"/>
      <c r="K500" s="193">
        <f>VLOOKUP(D500,[3]营业厅信自添加!$C$2:$N$26,12,0)</f>
        <v>1</v>
      </c>
      <c r="L500" s="194"/>
    </row>
    <row r="501" spans="1:12">
      <c r="A501" s="141">
        <v>173</v>
      </c>
      <c r="B501" s="24" t="s">
        <v>3591</v>
      </c>
      <c r="C501" s="141" t="s">
        <v>2996</v>
      </c>
      <c r="D501" s="14" t="s">
        <v>3553</v>
      </c>
      <c r="E501" s="14">
        <v>20354238</v>
      </c>
      <c r="F501" s="14" t="s">
        <v>3590</v>
      </c>
      <c r="G501" s="14" t="s">
        <v>3001</v>
      </c>
      <c r="H501" s="14">
        <v>18630601695</v>
      </c>
      <c r="I501" s="14">
        <v>13933199989</v>
      </c>
      <c r="J501" s="14"/>
      <c r="K501" s="207">
        <f>VLOOKUP(D501,[3]营业厅信自添加!$C$2:$N$26,12,0)</f>
        <v>1</v>
      </c>
      <c r="L501" s="8"/>
    </row>
    <row r="502" spans="1:12">
      <c r="A502" s="141">
        <v>174</v>
      </c>
      <c r="B502" s="120" t="s">
        <v>3593</v>
      </c>
      <c r="C502" s="141" t="s">
        <v>2996</v>
      </c>
      <c r="D502" s="115" t="s">
        <v>3553</v>
      </c>
      <c r="E502" s="115">
        <v>20354236</v>
      </c>
      <c r="F502" s="115" t="s">
        <v>3592</v>
      </c>
      <c r="G502" s="115" t="s">
        <v>1808</v>
      </c>
      <c r="H502" s="115">
        <v>18630670201</v>
      </c>
      <c r="I502" s="115">
        <v>15231637581</v>
      </c>
      <c r="J502" s="115"/>
      <c r="K502" s="193">
        <f>VLOOKUP(D502,[3]营业厅信自添加!$C$2:$N$26,12,0)</f>
        <v>1</v>
      </c>
      <c r="L502" s="194"/>
    </row>
    <row r="503" spans="1:12">
      <c r="A503" s="141">
        <v>175</v>
      </c>
      <c r="B503" s="324" t="s">
        <v>3596</v>
      </c>
      <c r="C503" s="141" t="s">
        <v>2996</v>
      </c>
      <c r="D503" s="115" t="s">
        <v>3594</v>
      </c>
      <c r="E503" s="115"/>
      <c r="F503" s="115" t="s">
        <v>3595</v>
      </c>
      <c r="G503" s="225" t="s">
        <v>3001</v>
      </c>
      <c r="H503" s="115">
        <v>13091390121</v>
      </c>
      <c r="I503" s="115" t="s">
        <v>3597</v>
      </c>
      <c r="J503" s="115"/>
      <c r="K503" s="193">
        <f>VLOOKUP(D503,[3]营业厅信自添加!$C$2:$N$26,12,0)</f>
        <v>1</v>
      </c>
      <c r="L503" s="194"/>
    </row>
    <row r="504" spans="1:12">
      <c r="A504" s="141">
        <v>176</v>
      </c>
      <c r="B504" s="324" t="s">
        <v>3599</v>
      </c>
      <c r="C504" s="141" t="s">
        <v>2996</v>
      </c>
      <c r="D504" s="115" t="s">
        <v>3594</v>
      </c>
      <c r="E504" s="115"/>
      <c r="F504" s="115" t="s">
        <v>3598</v>
      </c>
      <c r="G504" s="225" t="s">
        <v>3001</v>
      </c>
      <c r="H504" s="115">
        <v>15503161996</v>
      </c>
      <c r="I504" s="115" t="s">
        <v>3600</v>
      </c>
      <c r="J504" s="115"/>
      <c r="K504" s="193">
        <f>VLOOKUP(D504,[3]营业厅信自添加!$C$2:$N$26,12,0)</f>
        <v>1</v>
      </c>
      <c r="L504" s="194"/>
    </row>
    <row r="505" spans="1:12">
      <c r="A505" s="141">
        <v>177</v>
      </c>
      <c r="B505" s="324" t="s">
        <v>1139</v>
      </c>
      <c r="C505" s="141" t="s">
        <v>2996</v>
      </c>
      <c r="D505" s="115" t="s">
        <v>3594</v>
      </c>
      <c r="E505" s="115"/>
      <c r="F505" s="115" t="s">
        <v>3601</v>
      </c>
      <c r="G505" s="225" t="s">
        <v>3001</v>
      </c>
      <c r="H505" s="115">
        <v>15631606598</v>
      </c>
      <c r="I505" s="115" t="s">
        <v>3602</v>
      </c>
      <c r="J505" s="115"/>
      <c r="K505" s="193">
        <f>VLOOKUP(D505,[3]营业厅信自添加!$C$2:$N$26,12,0)</f>
        <v>1</v>
      </c>
      <c r="L505" s="194"/>
    </row>
    <row r="506" spans="1:12">
      <c r="A506" s="141">
        <v>178</v>
      </c>
      <c r="B506" s="324" t="s">
        <v>3604</v>
      </c>
      <c r="C506" s="141" t="s">
        <v>2996</v>
      </c>
      <c r="D506" s="115" t="s">
        <v>3594</v>
      </c>
      <c r="E506" s="115"/>
      <c r="F506" s="115" t="s">
        <v>3603</v>
      </c>
      <c r="G506" s="225" t="s">
        <v>3001</v>
      </c>
      <c r="H506" s="115">
        <v>15690162016</v>
      </c>
      <c r="I506" s="115" t="s">
        <v>3605</v>
      </c>
      <c r="J506" s="115"/>
      <c r="K506" s="193">
        <f>VLOOKUP(D506,[3]营业厅信自添加!$C$2:$N$26,12,0)</f>
        <v>1</v>
      </c>
      <c r="L506" s="194"/>
    </row>
    <row r="507" spans="1:12">
      <c r="A507" s="141">
        <v>179</v>
      </c>
      <c r="B507" s="148" t="s">
        <v>3609</v>
      </c>
      <c r="C507" s="141" t="s">
        <v>2996</v>
      </c>
      <c r="D507" s="190" t="s">
        <v>3606</v>
      </c>
      <c r="E507" s="115" t="s">
        <v>3607</v>
      </c>
      <c r="F507" s="226" t="s">
        <v>3608</v>
      </c>
      <c r="G507" s="227" t="s">
        <v>3001</v>
      </c>
      <c r="H507" s="190">
        <v>18631609413</v>
      </c>
      <c r="I507" s="190">
        <v>18631609413</v>
      </c>
      <c r="J507" s="228"/>
      <c r="K507" s="193">
        <f>VLOOKUP(D507,[3]营业厅信自添加!$C$2:$N$28,12,0)</f>
        <v>1</v>
      </c>
      <c r="L507" s="194"/>
    </row>
    <row r="508" spans="1:12">
      <c r="A508" s="141">
        <v>180</v>
      </c>
      <c r="B508" s="148" t="s">
        <v>3612</v>
      </c>
      <c r="C508" s="141" t="s">
        <v>2996</v>
      </c>
      <c r="D508" s="190" t="s">
        <v>3606</v>
      </c>
      <c r="E508" s="115" t="s">
        <v>3610</v>
      </c>
      <c r="F508" s="226" t="s">
        <v>3611</v>
      </c>
      <c r="G508" s="227" t="s">
        <v>3001</v>
      </c>
      <c r="H508" s="190">
        <v>18631677780</v>
      </c>
      <c r="I508" s="190">
        <v>18631677780</v>
      </c>
      <c r="J508" s="228"/>
      <c r="K508" s="193">
        <f>VLOOKUP(D508,[3]营业厅信自添加!$C$2:$N$28,12,0)</f>
        <v>1</v>
      </c>
      <c r="L508" s="194"/>
    </row>
    <row r="509" spans="1:12">
      <c r="A509" s="141">
        <v>181</v>
      </c>
      <c r="B509" s="148" t="s">
        <v>3615</v>
      </c>
      <c r="C509" s="141" t="s">
        <v>2996</v>
      </c>
      <c r="D509" s="190" t="s">
        <v>3606</v>
      </c>
      <c r="E509" s="115" t="s">
        <v>3613</v>
      </c>
      <c r="F509" s="226" t="s">
        <v>3614</v>
      </c>
      <c r="G509" s="229" t="s">
        <v>1835</v>
      </c>
      <c r="H509" s="190">
        <v>18633606543</v>
      </c>
      <c r="I509" s="190">
        <v>18633606543</v>
      </c>
      <c r="J509" s="228"/>
      <c r="K509" s="193">
        <f>VLOOKUP(D509,[3]营业厅信自添加!$C$2:$N$28,12,0)</f>
        <v>1</v>
      </c>
      <c r="L509" s="194"/>
    </row>
    <row r="510" spans="1:12">
      <c r="A510" s="141">
        <v>182</v>
      </c>
      <c r="B510" s="148" t="s">
        <v>3618</v>
      </c>
      <c r="C510" s="141" t="s">
        <v>2996</v>
      </c>
      <c r="D510" s="190" t="s">
        <v>3606</v>
      </c>
      <c r="E510" s="115" t="s">
        <v>3616</v>
      </c>
      <c r="F510" s="115" t="s">
        <v>3617</v>
      </c>
      <c r="G510" s="229" t="s">
        <v>3001</v>
      </c>
      <c r="H510" s="190">
        <v>18631628463</v>
      </c>
      <c r="I510" s="190">
        <v>18631628463</v>
      </c>
      <c r="J510" s="228"/>
      <c r="K510" s="193">
        <f>VLOOKUP(D510,[3]营业厅信自添加!$C$2:$N$28,12,0)</f>
        <v>1</v>
      </c>
      <c r="L510" s="194"/>
    </row>
    <row r="511" spans="1:12">
      <c r="A511" s="141">
        <v>183</v>
      </c>
      <c r="B511" s="148" t="s">
        <v>3621</v>
      </c>
      <c r="C511" s="141" t="s">
        <v>2996</v>
      </c>
      <c r="D511" s="190" t="s">
        <v>3606</v>
      </c>
      <c r="E511" s="115" t="s">
        <v>3619</v>
      </c>
      <c r="F511" s="115" t="s">
        <v>3620</v>
      </c>
      <c r="G511" s="229" t="s">
        <v>3001</v>
      </c>
      <c r="H511" s="190">
        <v>18632609614</v>
      </c>
      <c r="I511" s="190">
        <v>18632609614</v>
      </c>
      <c r="J511" s="228"/>
      <c r="K511" s="193">
        <f>VLOOKUP(D511,[3]营业厅信自添加!$C$2:$N$28,12,0)</f>
        <v>1</v>
      </c>
      <c r="L511" s="194"/>
    </row>
    <row r="512" spans="1:12">
      <c r="A512" s="141">
        <v>184</v>
      </c>
      <c r="B512" s="148" t="s">
        <v>3624</v>
      </c>
      <c r="C512" s="141" t="s">
        <v>2996</v>
      </c>
      <c r="D512" s="190" t="s">
        <v>3606</v>
      </c>
      <c r="E512" s="230" t="s">
        <v>3622</v>
      </c>
      <c r="F512" s="230" t="s">
        <v>3623</v>
      </c>
      <c r="G512" s="231" t="s">
        <v>3001</v>
      </c>
      <c r="H512" s="190">
        <v>18631609403</v>
      </c>
      <c r="I512" s="190">
        <v>18631609403</v>
      </c>
      <c r="J512" s="228"/>
      <c r="K512" s="193">
        <f>VLOOKUP(D512,[3]营业厅信自添加!$C$2:$N$28,12,0)</f>
        <v>1</v>
      </c>
      <c r="L512" s="194"/>
    </row>
    <row r="513" spans="1:12">
      <c r="A513" s="141">
        <v>185</v>
      </c>
      <c r="B513" s="148" t="s">
        <v>3626</v>
      </c>
      <c r="C513" s="141" t="s">
        <v>2996</v>
      </c>
      <c r="D513" s="190" t="s">
        <v>3606</v>
      </c>
      <c r="E513" s="115" t="s">
        <v>3625</v>
      </c>
      <c r="F513" s="115" t="s">
        <v>1964</v>
      </c>
      <c r="G513" s="229" t="s">
        <v>3001</v>
      </c>
      <c r="H513" s="190">
        <v>18632609542</v>
      </c>
      <c r="I513" s="190">
        <v>18632609542</v>
      </c>
      <c r="J513" s="228"/>
      <c r="K513" s="193">
        <f>VLOOKUP(D513,[3]营业厅信自添加!$C$2:$N$28,12,0)</f>
        <v>1</v>
      </c>
      <c r="L513" s="194"/>
    </row>
    <row r="514" spans="1:12">
      <c r="A514" s="141">
        <v>186</v>
      </c>
      <c r="B514" s="148" t="s">
        <v>1249</v>
      </c>
      <c r="C514" s="141" t="s">
        <v>2996</v>
      </c>
      <c r="D514" s="190" t="s">
        <v>3606</v>
      </c>
      <c r="E514" s="115" t="s">
        <v>3627</v>
      </c>
      <c r="F514" s="115" t="s">
        <v>3628</v>
      </c>
      <c r="G514" s="229" t="s">
        <v>3001</v>
      </c>
      <c r="H514" s="190">
        <v>18631609402</v>
      </c>
      <c r="I514" s="190">
        <v>18631609402</v>
      </c>
      <c r="J514" s="228"/>
      <c r="K514" s="193">
        <f>VLOOKUP(D514,[3]营业厅信自添加!$C$2:$N$28,12,0)</f>
        <v>1</v>
      </c>
      <c r="L514" s="194"/>
    </row>
    <row r="515" spans="1:12">
      <c r="A515" s="141">
        <v>187</v>
      </c>
      <c r="B515" s="325" t="s">
        <v>3631</v>
      </c>
      <c r="C515" s="141" t="s">
        <v>2996</v>
      </c>
      <c r="D515" s="190" t="s">
        <v>3606</v>
      </c>
      <c r="E515" s="115" t="s">
        <v>3629</v>
      </c>
      <c r="F515" s="115" t="s">
        <v>3630</v>
      </c>
      <c r="G515" s="229" t="s">
        <v>3001</v>
      </c>
      <c r="H515" s="190">
        <v>18631609416</v>
      </c>
      <c r="I515" s="190">
        <v>18631609416</v>
      </c>
      <c r="J515" s="228"/>
      <c r="K515" s="193">
        <f>VLOOKUP(D515,[3]营业厅信自添加!$C$2:$N$28,12,0)</f>
        <v>1</v>
      </c>
      <c r="L515" s="194"/>
    </row>
    <row r="516" spans="1:12">
      <c r="A516" s="141">
        <v>188</v>
      </c>
      <c r="B516" s="151" t="s">
        <v>3634</v>
      </c>
      <c r="C516" s="141" t="s">
        <v>2996</v>
      </c>
      <c r="D516" s="190" t="s">
        <v>3606</v>
      </c>
      <c r="E516" s="115" t="s">
        <v>3632</v>
      </c>
      <c r="F516" s="115" t="s">
        <v>3633</v>
      </c>
      <c r="G516" s="229" t="s">
        <v>3001</v>
      </c>
      <c r="H516" s="190">
        <v>18631609410</v>
      </c>
      <c r="I516" s="190">
        <v>18631609410</v>
      </c>
      <c r="J516" s="228"/>
      <c r="K516" s="193">
        <f>VLOOKUP(D516,[3]营业厅信自添加!$C$2:$N$28,12,0)</f>
        <v>1</v>
      </c>
      <c r="L516" s="194"/>
    </row>
    <row r="517" spans="1:12">
      <c r="A517" s="141">
        <v>189</v>
      </c>
      <c r="B517" s="148" t="s">
        <v>3637</v>
      </c>
      <c r="C517" s="141" t="s">
        <v>2996</v>
      </c>
      <c r="D517" s="190" t="s">
        <v>3606</v>
      </c>
      <c r="E517" s="115" t="s">
        <v>3635</v>
      </c>
      <c r="F517" s="190" t="s">
        <v>3636</v>
      </c>
      <c r="G517" s="112" t="s">
        <v>1808</v>
      </c>
      <c r="H517" s="190">
        <v>15532691119</v>
      </c>
      <c r="I517" s="190">
        <v>15532691119</v>
      </c>
      <c r="J517" s="228"/>
      <c r="K517" s="193">
        <f>VLOOKUP(D517,[3]营业厅信自添加!$C$2:$N$28,12,0)</f>
        <v>1</v>
      </c>
      <c r="L517" s="194"/>
    </row>
    <row r="518" spans="1:12">
      <c r="A518" s="141">
        <v>190</v>
      </c>
      <c r="B518" s="148" t="s">
        <v>3640</v>
      </c>
      <c r="C518" s="141" t="s">
        <v>2996</v>
      </c>
      <c r="D518" s="190" t="s">
        <v>3606</v>
      </c>
      <c r="E518" s="115" t="s">
        <v>3638</v>
      </c>
      <c r="F518" s="190" t="s">
        <v>3639</v>
      </c>
      <c r="G518" s="112" t="s">
        <v>1808</v>
      </c>
      <c r="H518" s="190">
        <v>13131632228</v>
      </c>
      <c r="I518" s="190">
        <v>13131632228</v>
      </c>
      <c r="J518" s="228"/>
      <c r="K518" s="193">
        <f>VLOOKUP(D518,[3]营业厅信自添加!$C$2:$N$28,12,0)</f>
        <v>1</v>
      </c>
      <c r="L518" s="194"/>
    </row>
    <row r="519" spans="1:12">
      <c r="A519" s="141">
        <v>191</v>
      </c>
      <c r="B519" s="148" t="s">
        <v>3643</v>
      </c>
      <c r="C519" s="141" t="s">
        <v>2996</v>
      </c>
      <c r="D519" s="190" t="s">
        <v>3606</v>
      </c>
      <c r="E519" s="115" t="s">
        <v>3641</v>
      </c>
      <c r="F519" s="190" t="s">
        <v>3642</v>
      </c>
      <c r="G519" s="112" t="s">
        <v>1808</v>
      </c>
      <c r="H519" s="190">
        <v>18631687776</v>
      </c>
      <c r="I519" s="190">
        <v>18631687776</v>
      </c>
      <c r="J519" s="228"/>
      <c r="K519" s="193">
        <f>VLOOKUP(D519,[3]营业厅信自添加!$C$2:$N$28,12,0)</f>
        <v>1</v>
      </c>
      <c r="L519" s="194"/>
    </row>
    <row r="520" spans="1:12">
      <c r="A520" s="141">
        <v>192</v>
      </c>
      <c r="B520" s="233" t="s">
        <v>3646</v>
      </c>
      <c r="C520" s="141" t="s">
        <v>2996</v>
      </c>
      <c r="D520" s="232" t="s">
        <v>3606</v>
      </c>
      <c r="E520" s="230" t="s">
        <v>3644</v>
      </c>
      <c r="F520" s="232" t="s">
        <v>3645</v>
      </c>
      <c r="G520" s="234" t="s">
        <v>1808</v>
      </c>
      <c r="H520" s="232">
        <v>18632636567</v>
      </c>
      <c r="I520" s="232">
        <v>18632636567</v>
      </c>
      <c r="J520" s="228"/>
      <c r="K520" s="193">
        <f>VLOOKUP(D520,[3]营业厅信自添加!$C$2:$N$28,12,0)</f>
        <v>1</v>
      </c>
      <c r="L520" s="194"/>
    </row>
    <row r="521" spans="1:12">
      <c r="A521" s="141">
        <v>193</v>
      </c>
      <c r="B521" s="148" t="s">
        <v>3649</v>
      </c>
      <c r="C521" s="141" t="s">
        <v>2996</v>
      </c>
      <c r="D521" s="190" t="s">
        <v>3606</v>
      </c>
      <c r="E521" s="115" t="s">
        <v>3647</v>
      </c>
      <c r="F521" s="190" t="s">
        <v>3648</v>
      </c>
      <c r="G521" s="112" t="s">
        <v>1982</v>
      </c>
      <c r="H521" s="123">
        <v>15613680555</v>
      </c>
      <c r="I521" s="190">
        <v>15613680555</v>
      </c>
      <c r="J521" s="225"/>
      <c r="K521" s="193">
        <f>VLOOKUP(D521,[3]营业厅信自添加!$C$2:$N$28,12,0)</f>
        <v>1</v>
      </c>
      <c r="L521" s="194"/>
    </row>
    <row r="522" spans="1:12">
      <c r="A522" s="141">
        <v>194</v>
      </c>
      <c r="B522" s="151" t="s">
        <v>3653</v>
      </c>
      <c r="C522" s="141" t="s">
        <v>2996</v>
      </c>
      <c r="D522" s="115" t="s">
        <v>3650</v>
      </c>
      <c r="E522" s="115" t="s">
        <v>3651</v>
      </c>
      <c r="F522" s="115" t="s">
        <v>3652</v>
      </c>
      <c r="G522" s="235" t="s">
        <v>3283</v>
      </c>
      <c r="H522" s="190">
        <v>15532633337</v>
      </c>
      <c r="I522" s="190">
        <v>15532633337</v>
      </c>
      <c r="J522" s="192"/>
      <c r="K522" s="193">
        <f>VLOOKUP(D522,[3]营业厅信自添加!$C$2:$N$28,12,0)</f>
        <v>1</v>
      </c>
      <c r="L522" s="194"/>
    </row>
    <row r="523" spans="1:12">
      <c r="A523" s="141">
        <v>195</v>
      </c>
      <c r="B523" s="151" t="s">
        <v>3656</v>
      </c>
      <c r="C523" s="141" t="s">
        <v>2996</v>
      </c>
      <c r="D523" s="115" t="s">
        <v>3650</v>
      </c>
      <c r="E523" s="115" t="s">
        <v>3654</v>
      </c>
      <c r="F523" s="115" t="s">
        <v>3655</v>
      </c>
      <c r="G523" s="235" t="s">
        <v>3283</v>
      </c>
      <c r="H523" s="190">
        <v>18632636851</v>
      </c>
      <c r="I523" s="190">
        <v>18632636851</v>
      </c>
      <c r="J523" s="192"/>
      <c r="K523" s="193">
        <f>VLOOKUP(D523,[3]营业厅信自添加!$C$2:$N$28,12,0)</f>
        <v>1</v>
      </c>
      <c r="L523" s="194"/>
    </row>
    <row r="524" spans="1:12">
      <c r="A524" s="141">
        <v>196</v>
      </c>
      <c r="B524" s="151" t="s">
        <v>3658</v>
      </c>
      <c r="C524" s="141" t="s">
        <v>2996</v>
      </c>
      <c r="D524" s="115" t="s">
        <v>3650</v>
      </c>
      <c r="E524" s="190"/>
      <c r="F524" s="190" t="s">
        <v>3657</v>
      </c>
      <c r="G524" s="235" t="s">
        <v>3283</v>
      </c>
      <c r="H524" s="115">
        <v>15532696096</v>
      </c>
      <c r="I524" s="190">
        <v>1210279531</v>
      </c>
      <c r="J524" s="192"/>
      <c r="K524" s="193">
        <f>VLOOKUP(D524,[3]营业厅信自添加!$C$2:$N$30,12,0)</f>
        <v>1</v>
      </c>
      <c r="L524" s="194"/>
    </row>
    <row r="525" spans="1:12">
      <c r="A525" s="141">
        <v>197</v>
      </c>
      <c r="B525" s="237" t="s">
        <v>3662</v>
      </c>
      <c r="C525" s="141" t="s">
        <v>2996</v>
      </c>
      <c r="D525" s="14" t="s">
        <v>3659</v>
      </c>
      <c r="E525" s="236" t="s">
        <v>3660</v>
      </c>
      <c r="F525" s="14" t="s">
        <v>3661</v>
      </c>
      <c r="G525" s="141" t="s">
        <v>3001</v>
      </c>
      <c r="H525" s="14">
        <v>18631675086</v>
      </c>
      <c r="I525" s="27">
        <v>18631675086</v>
      </c>
      <c r="J525" s="238"/>
      <c r="K525" s="207">
        <f>VLOOKUP(D525,[3]营业厅信自添加!$C$2:$N$30,12,0)</f>
        <v>1</v>
      </c>
      <c r="L525" s="8"/>
    </row>
    <row r="526" spans="1:12">
      <c r="A526" s="141">
        <v>198</v>
      </c>
      <c r="B526" s="240" t="s">
        <v>3666</v>
      </c>
      <c r="C526" s="141" t="s">
        <v>2996</v>
      </c>
      <c r="D526" s="19" t="s">
        <v>3663</v>
      </c>
      <c r="E526" s="239" t="s">
        <v>3664</v>
      </c>
      <c r="F526" s="19" t="s">
        <v>3665</v>
      </c>
      <c r="G526" s="241" t="s">
        <v>1852</v>
      </c>
      <c r="H526" s="19">
        <v>15633165988</v>
      </c>
      <c r="I526" s="50">
        <v>1061201612</v>
      </c>
      <c r="J526" s="242"/>
      <c r="K526" s="207">
        <f>VLOOKUP(D526,[3]营业厅信自添加!$C$2:$N$30,12,0)</f>
        <v>1</v>
      </c>
      <c r="L526" s="8"/>
    </row>
    <row r="527" spans="1:12">
      <c r="A527" s="116">
        <v>199</v>
      </c>
      <c r="B527" s="326" t="s">
        <v>3670</v>
      </c>
      <c r="C527" s="141" t="s">
        <v>2996</v>
      </c>
      <c r="D527" s="243" t="s">
        <v>3667</v>
      </c>
      <c r="E527" s="243" t="s">
        <v>3668</v>
      </c>
      <c r="F527" s="243" t="s">
        <v>3669</v>
      </c>
      <c r="G527" s="243" t="s">
        <v>1856</v>
      </c>
      <c r="H527" s="243">
        <v>18603167392</v>
      </c>
      <c r="I527" s="243" t="s">
        <v>3671</v>
      </c>
      <c r="J527" s="194"/>
      <c r="K527" s="193">
        <f>VLOOKUP(D527,[3]营业厅信自添加!$C$2:$N$30,12,0)</f>
        <v>1</v>
      </c>
      <c r="L527" s="194"/>
    </row>
    <row r="528" spans="1:12">
      <c r="A528" s="116">
        <v>200</v>
      </c>
      <c r="B528" s="326" t="s">
        <v>3674</v>
      </c>
      <c r="C528" s="141" t="s">
        <v>2996</v>
      </c>
      <c r="D528" s="243" t="s">
        <v>3667</v>
      </c>
      <c r="E528" s="243" t="s">
        <v>3672</v>
      </c>
      <c r="F528" s="243" t="s">
        <v>3673</v>
      </c>
      <c r="G528" s="243" t="s">
        <v>1856</v>
      </c>
      <c r="H528" s="243">
        <v>18603164297</v>
      </c>
      <c r="I528" s="243" t="s">
        <v>3675</v>
      </c>
      <c r="J528" s="194"/>
      <c r="K528" s="193">
        <f>VLOOKUP(D528,[3]营业厅信自添加!$C$2:$N$30,12,0)</f>
        <v>1</v>
      </c>
      <c r="L528" s="194"/>
    </row>
    <row r="529" spans="1:12">
      <c r="A529" s="116">
        <v>201</v>
      </c>
      <c r="B529" s="326" t="s">
        <v>3678</v>
      </c>
      <c r="C529" s="141" t="s">
        <v>2996</v>
      </c>
      <c r="D529" s="243" t="s">
        <v>3667</v>
      </c>
      <c r="E529" s="243" t="s">
        <v>3676</v>
      </c>
      <c r="F529" s="243" t="s">
        <v>3677</v>
      </c>
      <c r="G529" s="243" t="s">
        <v>1856</v>
      </c>
      <c r="H529" s="243">
        <v>18603167391</v>
      </c>
      <c r="I529" s="243" t="s">
        <v>3679</v>
      </c>
      <c r="J529" s="194"/>
      <c r="K529" s="193">
        <f>VLOOKUP(D529,[3]营业厅信自添加!$C$2:$N$30,12,0)</f>
        <v>1</v>
      </c>
      <c r="L529" s="194"/>
    </row>
    <row r="530" spans="1:12">
      <c r="A530" s="135" t="s">
        <v>2987</v>
      </c>
      <c r="B530" s="136" t="s">
        <v>2991</v>
      </c>
      <c r="C530" s="135" t="s">
        <v>3680</v>
      </c>
      <c r="D530" s="136" t="s">
        <v>2989</v>
      </c>
      <c r="E530" s="135" t="s">
        <v>2990</v>
      </c>
      <c r="F530" s="136" t="s">
        <v>1762</v>
      </c>
      <c r="G530" s="135" t="s">
        <v>2992</v>
      </c>
      <c r="H530" s="244" t="s">
        <v>2993</v>
      </c>
      <c r="I530" s="136" t="s">
        <v>2994</v>
      </c>
      <c r="J530" s="245" t="s">
        <v>2995</v>
      </c>
      <c r="K530" s="13"/>
      <c r="L530" s="13"/>
    </row>
    <row r="531" spans="1:12">
      <c r="A531" s="246">
        <v>1</v>
      </c>
      <c r="B531" s="248" t="s">
        <v>3685</v>
      </c>
      <c r="C531" s="246" t="s">
        <v>3681</v>
      </c>
      <c r="D531" s="246" t="s">
        <v>3682</v>
      </c>
      <c r="E531" s="247" t="s">
        <v>3683</v>
      </c>
      <c r="F531" s="246" t="s">
        <v>3684</v>
      </c>
      <c r="G531" s="246" t="s">
        <v>1844</v>
      </c>
      <c r="H531" s="246">
        <v>18603187010</v>
      </c>
      <c r="I531" s="249" t="s">
        <v>3686</v>
      </c>
      <c r="J531" s="246"/>
      <c r="K531" s="250">
        <f>VLOOKUP(D531,[5]营业厅信息添加!$C$2:$N$16,12,0)</f>
        <v>1</v>
      </c>
      <c r="L531" s="250"/>
    </row>
    <row r="532" spans="1:12">
      <c r="A532" s="246">
        <v>2</v>
      </c>
      <c r="B532" s="248" t="s">
        <v>3691</v>
      </c>
      <c r="C532" s="246" t="s">
        <v>3687</v>
      </c>
      <c r="D532" s="246" t="s">
        <v>3688</v>
      </c>
      <c r="E532" s="251" t="s">
        <v>3689</v>
      </c>
      <c r="F532" s="246" t="s">
        <v>3690</v>
      </c>
      <c r="G532" s="249" t="s">
        <v>3692</v>
      </c>
      <c r="H532" s="246">
        <v>15533823989</v>
      </c>
      <c r="I532" s="249" t="s">
        <v>3693</v>
      </c>
      <c r="J532" s="246"/>
      <c r="K532" s="250">
        <f>VLOOKUP(D532,[5]营业厅信息添加!$C$2:$N$16,12,0)</f>
        <v>1</v>
      </c>
      <c r="L532" s="250"/>
    </row>
    <row r="533" spans="1:12">
      <c r="A533" s="246">
        <v>3</v>
      </c>
      <c r="B533" s="248" t="s">
        <v>3696</v>
      </c>
      <c r="C533" s="246" t="s">
        <v>3687</v>
      </c>
      <c r="D533" s="246" t="s">
        <v>3688</v>
      </c>
      <c r="E533" s="252" t="s">
        <v>3694</v>
      </c>
      <c r="F533" s="246" t="s">
        <v>3695</v>
      </c>
      <c r="G533" s="246" t="s">
        <v>3697</v>
      </c>
      <c r="H533" s="246">
        <v>13273318866</v>
      </c>
      <c r="I533" s="249" t="s">
        <v>3698</v>
      </c>
      <c r="J533" s="246"/>
      <c r="K533" s="250">
        <f>VLOOKUP(D533,[5]营业厅信息添加!$C$2:$N$16,12,0)</f>
        <v>1</v>
      </c>
      <c r="L533" s="250"/>
    </row>
    <row r="534" spans="1:12">
      <c r="A534" s="246">
        <v>4</v>
      </c>
      <c r="B534" s="248" t="s">
        <v>3701</v>
      </c>
      <c r="C534" s="246" t="s">
        <v>3687</v>
      </c>
      <c r="D534" s="246" t="s">
        <v>3688</v>
      </c>
      <c r="E534" s="253" t="s">
        <v>3699</v>
      </c>
      <c r="F534" s="246" t="s">
        <v>3700</v>
      </c>
      <c r="G534" s="246" t="s">
        <v>3697</v>
      </c>
      <c r="H534" s="246">
        <v>15531814889</v>
      </c>
      <c r="I534" s="249" t="s">
        <v>3702</v>
      </c>
      <c r="J534" s="249"/>
      <c r="K534" s="250">
        <f>VLOOKUP(D534,[5]营业厅信息添加!$C$2:$N$16,12,0)</f>
        <v>1</v>
      </c>
      <c r="L534" s="254"/>
    </row>
    <row r="535" spans="1:12">
      <c r="A535" s="246">
        <v>5</v>
      </c>
      <c r="B535" s="248" t="s">
        <v>3705</v>
      </c>
      <c r="C535" s="246" t="s">
        <v>3687</v>
      </c>
      <c r="D535" s="246" t="s">
        <v>3688</v>
      </c>
      <c r="E535" s="255" t="s">
        <v>3703</v>
      </c>
      <c r="F535" s="246" t="s">
        <v>3704</v>
      </c>
      <c r="G535" s="249" t="s">
        <v>3692</v>
      </c>
      <c r="H535" s="246">
        <v>18603187870</v>
      </c>
      <c r="I535" s="249" t="s">
        <v>3706</v>
      </c>
      <c r="J535" s="249"/>
      <c r="K535" s="250">
        <f>VLOOKUP(D535,[5]营业厅信息添加!$C$2:$N$16,12,0)</f>
        <v>1</v>
      </c>
      <c r="L535" s="254"/>
    </row>
    <row r="536" spans="1:12">
      <c r="A536" s="246">
        <v>6</v>
      </c>
      <c r="B536" s="248" t="s">
        <v>3709</v>
      </c>
      <c r="C536" s="246" t="s">
        <v>3687</v>
      </c>
      <c r="D536" s="246" t="s">
        <v>3688</v>
      </c>
      <c r="E536" s="256" t="s">
        <v>3707</v>
      </c>
      <c r="F536" s="246" t="s">
        <v>3708</v>
      </c>
      <c r="G536" s="249" t="s">
        <v>3692</v>
      </c>
      <c r="H536" s="246">
        <v>15631858885</v>
      </c>
      <c r="I536" s="249">
        <v>15631858885</v>
      </c>
      <c r="J536" s="249"/>
      <c r="K536" s="250">
        <f>VLOOKUP(D536,[5]营业厅信息添加!$C$2:$N$16,12,0)</f>
        <v>1</v>
      </c>
      <c r="L536" s="254"/>
    </row>
    <row r="537" spans="1:12">
      <c r="A537" s="246">
        <v>7</v>
      </c>
      <c r="B537" s="248" t="s">
        <v>3712</v>
      </c>
      <c r="C537" s="246" t="s">
        <v>3687</v>
      </c>
      <c r="D537" s="246" t="s">
        <v>3688</v>
      </c>
      <c r="E537" s="257" t="s">
        <v>3710</v>
      </c>
      <c r="F537" s="246" t="s">
        <v>3711</v>
      </c>
      <c r="G537" s="249" t="s">
        <v>3692</v>
      </c>
      <c r="H537" s="246">
        <v>18603187225</v>
      </c>
      <c r="I537" s="249" t="s">
        <v>3713</v>
      </c>
      <c r="J537" s="249"/>
      <c r="K537" s="250">
        <f>VLOOKUP(D537,[5]营业厅信息添加!$C$2:$N$16,12,0)</f>
        <v>1</v>
      </c>
      <c r="L537" s="254"/>
    </row>
    <row r="538" spans="1:12">
      <c r="A538" s="246">
        <v>8</v>
      </c>
      <c r="B538" s="248" t="s">
        <v>3716</v>
      </c>
      <c r="C538" s="246" t="s">
        <v>3687</v>
      </c>
      <c r="D538" s="246" t="s">
        <v>3688</v>
      </c>
      <c r="E538" s="258" t="s">
        <v>3714</v>
      </c>
      <c r="F538" s="246" t="s">
        <v>3715</v>
      </c>
      <c r="G538" s="249" t="s">
        <v>3692</v>
      </c>
      <c r="H538" s="246">
        <v>15512698688</v>
      </c>
      <c r="I538" s="249" t="s">
        <v>3717</v>
      </c>
      <c r="J538" s="249"/>
      <c r="K538" s="250">
        <f>VLOOKUP(D538,[5]营业厅信息添加!$C$2:$N$16,12,0)</f>
        <v>1</v>
      </c>
      <c r="L538" s="254"/>
    </row>
    <row r="539" spans="1:12">
      <c r="A539" s="246">
        <v>9</v>
      </c>
      <c r="B539" s="248" t="s">
        <v>3720</v>
      </c>
      <c r="C539" s="246" t="s">
        <v>3687</v>
      </c>
      <c r="D539" s="249" t="s">
        <v>3718</v>
      </c>
      <c r="E539" s="259">
        <v>1801116307</v>
      </c>
      <c r="F539" s="260" t="s">
        <v>3719</v>
      </c>
      <c r="G539" s="246" t="s">
        <v>3697</v>
      </c>
      <c r="H539" s="246">
        <v>13231806659</v>
      </c>
      <c r="I539" s="246">
        <v>13231806659</v>
      </c>
      <c r="J539" s="249"/>
      <c r="K539" s="250">
        <f>VLOOKUP(D539,[5]营业厅信息添加!$C$2:$N$16,12,0)</f>
        <v>1</v>
      </c>
      <c r="L539" s="254"/>
    </row>
    <row r="540" spans="1:12">
      <c r="A540" s="246">
        <v>10</v>
      </c>
      <c r="B540" s="248" t="s">
        <v>3722</v>
      </c>
      <c r="C540" s="246" t="s">
        <v>3687</v>
      </c>
      <c r="D540" s="249" t="s">
        <v>3718</v>
      </c>
      <c r="E540" s="259">
        <v>1801080716</v>
      </c>
      <c r="F540" s="248" t="s">
        <v>3721</v>
      </c>
      <c r="G540" s="246" t="s">
        <v>3723</v>
      </c>
      <c r="H540" s="246">
        <v>18632065868</v>
      </c>
      <c r="I540" s="246">
        <v>18632065868</v>
      </c>
      <c r="J540" s="249"/>
      <c r="K540" s="250">
        <f>VLOOKUP(D540,[5]营业厅信息添加!$C$2:$N$16,12,0)</f>
        <v>1</v>
      </c>
      <c r="L540" s="254"/>
    </row>
    <row r="541" spans="1:12">
      <c r="A541" s="246">
        <v>11</v>
      </c>
      <c r="B541" s="248" t="s">
        <v>3725</v>
      </c>
      <c r="C541" s="246" t="s">
        <v>3687</v>
      </c>
      <c r="D541" s="249" t="s">
        <v>3718</v>
      </c>
      <c r="E541" s="259">
        <v>1803429390</v>
      </c>
      <c r="F541" s="248" t="s">
        <v>3724</v>
      </c>
      <c r="G541" s="246" t="s">
        <v>3723</v>
      </c>
      <c r="H541" s="246">
        <v>15612810116</v>
      </c>
      <c r="I541" s="246">
        <v>15612810116</v>
      </c>
      <c r="J541" s="249"/>
      <c r="K541" s="250">
        <f>VLOOKUP(D541,[5]营业厅信息添加!$C$2:$N$16,12,0)</f>
        <v>1</v>
      </c>
      <c r="L541" s="254"/>
    </row>
    <row r="542" spans="1:12">
      <c r="A542" s="246">
        <v>12</v>
      </c>
      <c r="B542" s="248" t="s">
        <v>4080</v>
      </c>
      <c r="C542" s="246" t="s">
        <v>3687</v>
      </c>
      <c r="D542" s="249" t="s">
        <v>3718</v>
      </c>
      <c r="E542" s="259">
        <v>1801072591</v>
      </c>
      <c r="F542" s="249" t="s">
        <v>3726</v>
      </c>
      <c r="G542" s="246" t="s">
        <v>3697</v>
      </c>
      <c r="H542" s="246">
        <v>15531888856</v>
      </c>
      <c r="I542" s="246">
        <v>15531888856</v>
      </c>
      <c r="J542" s="249"/>
      <c r="K542" s="250">
        <f>VLOOKUP(D542,[5]营业厅信息添加!$C$2:$N$16,12,0)</f>
        <v>1</v>
      </c>
      <c r="L542" s="254"/>
    </row>
    <row r="543" spans="1:12">
      <c r="A543" s="246">
        <v>13</v>
      </c>
      <c r="B543" s="261" t="s">
        <v>3730</v>
      </c>
      <c r="C543" s="246" t="s">
        <v>3687</v>
      </c>
      <c r="D543" s="246" t="s">
        <v>3727</v>
      </c>
      <c r="E543" s="261" t="s">
        <v>3728</v>
      </c>
      <c r="F543" s="261" t="s">
        <v>3729</v>
      </c>
      <c r="G543" s="246" t="s">
        <v>3731</v>
      </c>
      <c r="H543" s="261">
        <v>13253268228</v>
      </c>
      <c r="I543" s="261">
        <v>13253268228</v>
      </c>
      <c r="J543" s="246"/>
      <c r="K543" s="250">
        <f>VLOOKUP(D543,[5]营业厅信息添加!$C$2:$N$16,12,0)</f>
        <v>1</v>
      </c>
      <c r="L543" s="254"/>
    </row>
    <row r="544" spans="1:12">
      <c r="A544" s="246">
        <v>14</v>
      </c>
      <c r="B544" s="261" t="s">
        <v>3734</v>
      </c>
      <c r="C544" s="246" t="s">
        <v>3687</v>
      </c>
      <c r="D544" s="246" t="s">
        <v>3727</v>
      </c>
      <c r="E544" s="261" t="s">
        <v>3732</v>
      </c>
      <c r="F544" s="261" t="s">
        <v>3733</v>
      </c>
      <c r="G544" s="246" t="s">
        <v>3731</v>
      </c>
      <c r="H544" s="261">
        <v>15631887666</v>
      </c>
      <c r="I544" s="261">
        <v>15631887666</v>
      </c>
      <c r="J544" s="246"/>
      <c r="K544" s="250">
        <f>VLOOKUP(D544,[5]营业厅信息添加!$C$2:$N$16,12,0)</f>
        <v>1</v>
      </c>
      <c r="L544" s="254"/>
    </row>
    <row r="545" spans="1:12">
      <c r="A545" s="246">
        <v>15</v>
      </c>
      <c r="B545" s="261" t="s">
        <v>3737</v>
      </c>
      <c r="C545" s="246" t="s">
        <v>3687</v>
      </c>
      <c r="D545" s="246" t="s">
        <v>3727</v>
      </c>
      <c r="E545" s="261" t="s">
        <v>3735</v>
      </c>
      <c r="F545" s="261" t="s">
        <v>3736</v>
      </c>
      <c r="G545" s="246" t="s">
        <v>3731</v>
      </c>
      <c r="H545" s="261">
        <v>13231895978</v>
      </c>
      <c r="I545" s="261">
        <v>13231895978</v>
      </c>
      <c r="J545" s="249"/>
      <c r="K545" s="250">
        <f>VLOOKUP(D545,[5]营业厅信息添加!$C$2:$N$16,12,0)</f>
        <v>1</v>
      </c>
      <c r="L545" s="254"/>
    </row>
    <row r="546" spans="1:12">
      <c r="A546" s="246">
        <v>16</v>
      </c>
      <c r="B546" s="261" t="s">
        <v>3740</v>
      </c>
      <c r="C546" s="246" t="s">
        <v>3687</v>
      </c>
      <c r="D546" s="246" t="s">
        <v>3727</v>
      </c>
      <c r="E546" s="261" t="s">
        <v>3738</v>
      </c>
      <c r="F546" s="261" t="s">
        <v>3739</v>
      </c>
      <c r="G546" s="246" t="s">
        <v>3731</v>
      </c>
      <c r="H546" s="261">
        <v>13184966333</v>
      </c>
      <c r="I546" s="261" t="s">
        <v>3741</v>
      </c>
      <c r="J546" s="249"/>
      <c r="K546" s="250">
        <f>VLOOKUP(D546,[5]营业厅信息添加!$C$2:$N$16,12,0)</f>
        <v>1</v>
      </c>
      <c r="L546" s="254"/>
    </row>
    <row r="547" spans="1:12">
      <c r="A547" s="246">
        <v>17</v>
      </c>
      <c r="B547" s="261" t="s">
        <v>3744</v>
      </c>
      <c r="C547" s="246" t="s">
        <v>3687</v>
      </c>
      <c r="D547" s="246" t="s">
        <v>3727</v>
      </c>
      <c r="E547" s="261" t="s">
        <v>3742</v>
      </c>
      <c r="F547" s="261" t="s">
        <v>3743</v>
      </c>
      <c r="G547" s="246" t="s">
        <v>3731</v>
      </c>
      <c r="H547" s="261">
        <v>13231840777</v>
      </c>
      <c r="I547" s="261" t="s">
        <v>3745</v>
      </c>
      <c r="J547" s="249"/>
      <c r="K547" s="250">
        <f>VLOOKUP(D547,[5]营业厅信息添加!$C$2:$N$16,12,0)</f>
        <v>1</v>
      </c>
      <c r="L547" s="254"/>
    </row>
    <row r="548" spans="1:12">
      <c r="A548" s="246">
        <v>18</v>
      </c>
      <c r="B548" s="261" t="s">
        <v>3748</v>
      </c>
      <c r="C548" s="246" t="s">
        <v>3687</v>
      </c>
      <c r="D548" s="246" t="s">
        <v>3727</v>
      </c>
      <c r="E548" s="261" t="s">
        <v>3746</v>
      </c>
      <c r="F548" s="261" t="s">
        <v>3747</v>
      </c>
      <c r="G548" s="246" t="s">
        <v>3731</v>
      </c>
      <c r="H548" s="261">
        <v>13102779909</v>
      </c>
      <c r="I548" s="261">
        <v>2383317575</v>
      </c>
      <c r="J548" s="249"/>
      <c r="K548" s="250">
        <f>VLOOKUP(D548,[5]营业厅信息添加!$C$2:$N$16,12,0)</f>
        <v>1</v>
      </c>
      <c r="L548" s="254"/>
    </row>
    <row r="549" spans="1:12">
      <c r="A549" s="246">
        <v>19</v>
      </c>
      <c r="B549" s="261" t="s">
        <v>3750</v>
      </c>
      <c r="C549" s="246" t="s">
        <v>3687</v>
      </c>
      <c r="D549" s="246" t="s">
        <v>3727</v>
      </c>
      <c r="E549" s="261">
        <v>663918</v>
      </c>
      <c r="F549" s="261" t="s">
        <v>3749</v>
      </c>
      <c r="G549" s="246" t="s">
        <v>3731</v>
      </c>
      <c r="H549" s="261">
        <v>15633180199</v>
      </c>
      <c r="I549" s="261" t="s">
        <v>3751</v>
      </c>
      <c r="J549" s="249"/>
      <c r="K549" s="250">
        <f>VLOOKUP(D549,[5]营业厅信息添加!$C$2:$N$16,12,0)</f>
        <v>1</v>
      </c>
      <c r="L549" s="254"/>
    </row>
    <row r="550" spans="1:12" ht="33.950000000000003">
      <c r="A550" s="246">
        <v>20</v>
      </c>
      <c r="B550" s="248" t="s">
        <v>3754</v>
      </c>
      <c r="C550" s="246" t="s">
        <v>3687</v>
      </c>
      <c r="D550" s="260" t="s">
        <v>3752</v>
      </c>
      <c r="E550" s="262">
        <v>1801032763</v>
      </c>
      <c r="F550" s="263" t="s">
        <v>3753</v>
      </c>
      <c r="G550" s="246" t="s">
        <v>3697</v>
      </c>
      <c r="H550" s="264">
        <v>18603184568</v>
      </c>
      <c r="I550" s="246" t="s">
        <v>3755</v>
      </c>
      <c r="J550" s="246"/>
      <c r="K550" s="250">
        <f>VLOOKUP(D550,[5]营业厅信息添加!$C$2:$N$16,12,0)</f>
        <v>1</v>
      </c>
      <c r="L550" s="254"/>
    </row>
    <row r="551" spans="1:12" ht="33.950000000000003">
      <c r="A551" s="246">
        <v>21</v>
      </c>
      <c r="B551" s="265" t="s">
        <v>3757</v>
      </c>
      <c r="C551" s="246" t="s">
        <v>3687</v>
      </c>
      <c r="D551" s="260" t="s">
        <v>3752</v>
      </c>
      <c r="E551" s="262">
        <v>1804597438</v>
      </c>
      <c r="F551" s="263" t="s">
        <v>3756</v>
      </c>
      <c r="G551" s="246" t="s">
        <v>3697</v>
      </c>
      <c r="H551" s="264">
        <v>18603184828</v>
      </c>
      <c r="I551" s="249">
        <v>18603184828</v>
      </c>
      <c r="J551" s="246"/>
      <c r="K551" s="250">
        <f>VLOOKUP(D551,[5]营业厅信息添加!$C$2:$N$16,12,0)</f>
        <v>1</v>
      </c>
      <c r="L551" s="254"/>
    </row>
    <row r="552" spans="1:12" ht="33.950000000000003">
      <c r="A552" s="246">
        <v>22</v>
      </c>
      <c r="B552" s="266" t="s">
        <v>3759</v>
      </c>
      <c r="C552" s="246" t="s">
        <v>3687</v>
      </c>
      <c r="D552" s="260" t="s">
        <v>3752</v>
      </c>
      <c r="E552" s="262">
        <v>1801122475</v>
      </c>
      <c r="F552" s="263" t="s">
        <v>3758</v>
      </c>
      <c r="G552" s="249" t="s">
        <v>3723</v>
      </c>
      <c r="H552" s="264">
        <v>18603184881</v>
      </c>
      <c r="I552" s="249" t="s">
        <v>3760</v>
      </c>
      <c r="J552" s="249"/>
      <c r="K552" s="250">
        <f>VLOOKUP(D552,[5]营业厅信息添加!$C$2:$N$16,12,0)</f>
        <v>1</v>
      </c>
      <c r="L552" s="254"/>
    </row>
    <row r="553" spans="1:12" ht="33.950000000000003">
      <c r="A553" s="246">
        <v>23</v>
      </c>
      <c r="B553" s="267" t="s">
        <v>3762</v>
      </c>
      <c r="C553" s="246" t="s">
        <v>3687</v>
      </c>
      <c r="D553" s="260" t="s">
        <v>3752</v>
      </c>
      <c r="E553" s="262">
        <v>1803334343</v>
      </c>
      <c r="F553" s="263" t="s">
        <v>3761</v>
      </c>
      <c r="G553" s="249" t="s">
        <v>3723</v>
      </c>
      <c r="H553" s="264">
        <v>18631807667</v>
      </c>
      <c r="I553" s="249" t="s">
        <v>3763</v>
      </c>
      <c r="J553" s="249"/>
      <c r="K553" s="250">
        <f>VLOOKUP(D553,[5]营业厅信息添加!$C$2:$N$16,12,0)</f>
        <v>1</v>
      </c>
      <c r="L553" s="254"/>
    </row>
    <row r="554" spans="1:12" ht="33.950000000000003">
      <c r="A554" s="246">
        <v>24</v>
      </c>
      <c r="B554" s="268" t="s">
        <v>3765</v>
      </c>
      <c r="C554" s="246" t="s">
        <v>3687</v>
      </c>
      <c r="D554" s="260" t="s">
        <v>3752</v>
      </c>
      <c r="E554" s="262">
        <v>1800987735</v>
      </c>
      <c r="F554" s="263" t="s">
        <v>3764</v>
      </c>
      <c r="G554" s="249" t="s">
        <v>3723</v>
      </c>
      <c r="H554" s="264">
        <v>15531888813</v>
      </c>
      <c r="I554" s="249">
        <v>15531888813</v>
      </c>
      <c r="J554" s="249"/>
      <c r="K554" s="250">
        <f>VLOOKUP(D554,[5]营业厅信息添加!$C$2:$N$16,12,0)</f>
        <v>1</v>
      </c>
      <c r="L554" s="254"/>
    </row>
    <row r="555" spans="1:12" ht="33.950000000000003">
      <c r="A555" s="246">
        <v>25</v>
      </c>
      <c r="B555" s="269" t="s">
        <v>3767</v>
      </c>
      <c r="C555" s="246" t="s">
        <v>3687</v>
      </c>
      <c r="D555" s="260" t="s">
        <v>3752</v>
      </c>
      <c r="E555" s="262">
        <v>1801094465</v>
      </c>
      <c r="F555" s="263" t="s">
        <v>3766</v>
      </c>
      <c r="G555" s="249" t="s">
        <v>3697</v>
      </c>
      <c r="H555" s="264">
        <v>13180001819</v>
      </c>
      <c r="I555" s="249" t="s">
        <v>3768</v>
      </c>
      <c r="J555" s="249"/>
      <c r="K555" s="250">
        <f>VLOOKUP(D555,[5]营业厅信息添加!$C$2:$N$16,12,0)</f>
        <v>1</v>
      </c>
      <c r="L555" s="254"/>
    </row>
    <row r="556" spans="1:12" ht="33.950000000000003">
      <c r="A556" s="246">
        <v>26</v>
      </c>
      <c r="B556" s="270" t="s">
        <v>3770</v>
      </c>
      <c r="C556" s="246" t="s">
        <v>3687</v>
      </c>
      <c r="D556" s="260" t="s">
        <v>3752</v>
      </c>
      <c r="E556" s="262">
        <v>1801090028</v>
      </c>
      <c r="F556" s="263" t="s">
        <v>3769</v>
      </c>
      <c r="G556" s="249" t="s">
        <v>3723</v>
      </c>
      <c r="H556" s="264">
        <v>13231862006</v>
      </c>
      <c r="I556" s="249">
        <v>13231862006</v>
      </c>
      <c r="J556" s="249"/>
      <c r="K556" s="250">
        <f>VLOOKUP(D556,[5]营业厅信息添加!$C$2:$N$16,12,0)</f>
        <v>1</v>
      </c>
      <c r="L556" s="254"/>
    </row>
    <row r="557" spans="1:12" ht="33.950000000000003">
      <c r="A557" s="246">
        <v>27</v>
      </c>
      <c r="B557" s="271" t="s">
        <v>3772</v>
      </c>
      <c r="C557" s="246" t="s">
        <v>3687</v>
      </c>
      <c r="D557" s="260" t="s">
        <v>3752</v>
      </c>
      <c r="E557" s="262">
        <v>1803259794</v>
      </c>
      <c r="F557" s="263" t="s">
        <v>3771</v>
      </c>
      <c r="G557" s="249" t="s">
        <v>3697</v>
      </c>
      <c r="H557" s="264">
        <v>15610876661</v>
      </c>
      <c r="I557" s="249">
        <v>15610876661</v>
      </c>
      <c r="J557" s="249"/>
      <c r="K557" s="250">
        <f>VLOOKUP(D557,[5]营业厅信息添加!$C$2:$N$16,12,0)</f>
        <v>1</v>
      </c>
      <c r="L557" s="254"/>
    </row>
    <row r="558" spans="1:12" ht="33.950000000000003">
      <c r="A558" s="246">
        <v>28</v>
      </c>
      <c r="B558" s="272" t="s">
        <v>3774</v>
      </c>
      <c r="C558" s="246" t="s">
        <v>3681</v>
      </c>
      <c r="D558" s="260" t="s">
        <v>3752</v>
      </c>
      <c r="E558" s="262">
        <v>1803259767</v>
      </c>
      <c r="F558" s="263" t="s">
        <v>3773</v>
      </c>
      <c r="G558" s="249" t="s">
        <v>2038</v>
      </c>
      <c r="H558" s="264">
        <v>18631898232</v>
      </c>
      <c r="I558" s="249">
        <v>18631898232</v>
      </c>
      <c r="J558" s="249"/>
      <c r="K558" s="250">
        <f>VLOOKUP(D558,[5]营业厅信息添加!$C$2:$N$16,12,0)</f>
        <v>1</v>
      </c>
      <c r="L558" s="254"/>
    </row>
    <row r="559" spans="1:12" ht="33.950000000000003">
      <c r="A559" s="246">
        <v>29</v>
      </c>
      <c r="B559" s="273" t="s">
        <v>3776</v>
      </c>
      <c r="C559" s="246" t="s">
        <v>3681</v>
      </c>
      <c r="D559" s="260" t="s">
        <v>3752</v>
      </c>
      <c r="E559" s="262">
        <v>1803259831</v>
      </c>
      <c r="F559" s="263" t="s">
        <v>3775</v>
      </c>
      <c r="G559" s="249" t="s">
        <v>2038</v>
      </c>
      <c r="H559" s="264">
        <v>13180000956</v>
      </c>
      <c r="I559" s="249" t="s">
        <v>3777</v>
      </c>
      <c r="J559" s="249"/>
      <c r="K559" s="250">
        <f>VLOOKUP(D559,[5]营业厅信息添加!$C$2:$N$16,12,0)</f>
        <v>1</v>
      </c>
      <c r="L559" s="254"/>
    </row>
    <row r="560" spans="1:12" ht="33.950000000000003">
      <c r="A560" s="246">
        <v>30</v>
      </c>
      <c r="B560" s="274" t="s">
        <v>3779</v>
      </c>
      <c r="C560" s="246" t="s">
        <v>3681</v>
      </c>
      <c r="D560" s="260" t="s">
        <v>3752</v>
      </c>
      <c r="E560" s="262">
        <v>1803259674</v>
      </c>
      <c r="F560" s="263" t="s">
        <v>3778</v>
      </c>
      <c r="G560" s="249" t="s">
        <v>2038</v>
      </c>
      <c r="H560" s="264">
        <v>18631882990</v>
      </c>
      <c r="I560" s="249" t="s">
        <v>3780</v>
      </c>
      <c r="J560" s="249"/>
      <c r="K560" s="250">
        <f>VLOOKUP(D560,[5]营业厅信息添加!$C$2:$N$16,12,0)</f>
        <v>1</v>
      </c>
      <c r="L560" s="254"/>
    </row>
    <row r="561" spans="1:12" ht="33.950000000000003">
      <c r="A561" s="246">
        <v>31</v>
      </c>
      <c r="B561" s="275" t="s">
        <v>3782</v>
      </c>
      <c r="C561" s="246" t="s">
        <v>3681</v>
      </c>
      <c r="D561" s="260" t="s">
        <v>3752</v>
      </c>
      <c r="E561" s="262">
        <v>1804597370</v>
      </c>
      <c r="F561" s="263" t="s">
        <v>3781</v>
      </c>
      <c r="G561" s="249" t="s">
        <v>2038</v>
      </c>
      <c r="H561" s="264">
        <v>18603184592</v>
      </c>
      <c r="I561" s="249" t="s">
        <v>3783</v>
      </c>
      <c r="J561" s="249"/>
      <c r="K561" s="250">
        <f>VLOOKUP(D561,[5]营业厅信息添加!$C$2:$N$16,12,0)</f>
        <v>1</v>
      </c>
      <c r="L561" s="254"/>
    </row>
    <row r="562" spans="1:12" ht="33.950000000000003">
      <c r="A562" s="246">
        <v>32</v>
      </c>
      <c r="B562" s="276" t="s">
        <v>3785</v>
      </c>
      <c r="C562" s="246" t="s">
        <v>3681</v>
      </c>
      <c r="D562" s="260" t="s">
        <v>3752</v>
      </c>
      <c r="E562" s="249">
        <v>1804348623</v>
      </c>
      <c r="F562" s="263" t="s">
        <v>3784</v>
      </c>
      <c r="G562" s="249" t="s">
        <v>2038</v>
      </c>
      <c r="H562" s="264">
        <v>18603184888</v>
      </c>
      <c r="I562" s="249">
        <v>18603184888</v>
      </c>
      <c r="J562" s="249"/>
      <c r="K562" s="250">
        <f>VLOOKUP(D562,[5]营业厅信息添加!$C$2:$N$16,12,0)</f>
        <v>1</v>
      </c>
      <c r="L562" s="254"/>
    </row>
    <row r="563" spans="1:12" ht="33.950000000000003">
      <c r="A563" s="246">
        <v>33</v>
      </c>
      <c r="B563" s="261" t="s">
        <v>3787</v>
      </c>
      <c r="C563" s="246" t="s">
        <v>3681</v>
      </c>
      <c r="D563" s="260" t="s">
        <v>3752</v>
      </c>
      <c r="E563" s="249">
        <v>1804182626</v>
      </c>
      <c r="F563" s="263" t="s">
        <v>3786</v>
      </c>
      <c r="G563" s="249" t="s">
        <v>2038</v>
      </c>
      <c r="H563" s="264">
        <v>18603184680</v>
      </c>
      <c r="I563" s="249" t="s">
        <v>3788</v>
      </c>
      <c r="J563" s="249"/>
      <c r="K563" s="250">
        <f>VLOOKUP(D563,[5]营业厅信息添加!$C$2:$N$16,12,0)</f>
        <v>1</v>
      </c>
      <c r="L563" s="254"/>
    </row>
    <row r="564" spans="1:12" ht="33.950000000000003">
      <c r="A564" s="246">
        <v>34</v>
      </c>
      <c r="B564" s="261" t="s">
        <v>3790</v>
      </c>
      <c r="C564" s="246" t="s">
        <v>3681</v>
      </c>
      <c r="D564" s="260" t="s">
        <v>3752</v>
      </c>
      <c r="E564" s="249">
        <v>1805504115</v>
      </c>
      <c r="F564" s="263" t="s">
        <v>3789</v>
      </c>
      <c r="G564" s="249" t="s">
        <v>1844</v>
      </c>
      <c r="H564" s="264">
        <v>18603184556</v>
      </c>
      <c r="I564" s="249">
        <v>18603184556</v>
      </c>
      <c r="J564" s="249"/>
      <c r="K564" s="250">
        <f>VLOOKUP(D564,[5]营业厅信息添加!$C$2:$N$16,12,0)</f>
        <v>1</v>
      </c>
      <c r="L564" s="254"/>
    </row>
    <row r="565" spans="1:12" ht="33.950000000000003">
      <c r="A565" s="246">
        <v>35</v>
      </c>
      <c r="B565" s="261" t="s">
        <v>3792</v>
      </c>
      <c r="C565" s="246" t="s">
        <v>3681</v>
      </c>
      <c r="D565" s="260" t="s">
        <v>3752</v>
      </c>
      <c r="E565" s="249">
        <v>1805602802</v>
      </c>
      <c r="F565" s="249" t="s">
        <v>3791</v>
      </c>
      <c r="G565" s="249" t="s">
        <v>2038</v>
      </c>
      <c r="H565" s="249">
        <v>15531820606</v>
      </c>
      <c r="I565" s="249">
        <v>15531820606</v>
      </c>
      <c r="J565" s="249"/>
      <c r="K565" s="250">
        <f>VLOOKUP(D565,[5]营业厅信息添加!$C$2:$N$16,12,0)</f>
        <v>1</v>
      </c>
      <c r="L565" s="254"/>
    </row>
    <row r="566" spans="1:12" ht="33.950000000000003">
      <c r="A566" s="246">
        <v>36</v>
      </c>
      <c r="B566" s="278" t="s">
        <v>3796</v>
      </c>
      <c r="C566" s="246" t="s">
        <v>3681</v>
      </c>
      <c r="D566" s="260" t="s">
        <v>3793</v>
      </c>
      <c r="E566" s="277" t="s">
        <v>3794</v>
      </c>
      <c r="F566" s="277" t="s">
        <v>3795</v>
      </c>
      <c r="G566" s="246" t="s">
        <v>1835</v>
      </c>
      <c r="H566" s="246">
        <v>15632876588</v>
      </c>
      <c r="I566" s="246">
        <v>15503282228</v>
      </c>
      <c r="J566" s="246"/>
      <c r="K566" s="250">
        <f>VLOOKUP(D566,[5]营业厅信息添加!$C$2:$N$16,12,0)</f>
        <v>1</v>
      </c>
      <c r="L566" s="254"/>
    </row>
    <row r="567" spans="1:12" ht="33.950000000000003">
      <c r="A567" s="246">
        <v>37</v>
      </c>
      <c r="B567" s="278" t="s">
        <v>3799</v>
      </c>
      <c r="C567" s="246" t="s">
        <v>3681</v>
      </c>
      <c r="D567" s="260" t="s">
        <v>3793</v>
      </c>
      <c r="E567" s="277" t="s">
        <v>3797</v>
      </c>
      <c r="F567" s="277" t="s">
        <v>3798</v>
      </c>
      <c r="G567" s="246" t="s">
        <v>1835</v>
      </c>
      <c r="H567" s="246">
        <v>18631868968</v>
      </c>
      <c r="I567" s="246">
        <v>498840356</v>
      </c>
      <c r="J567" s="246"/>
      <c r="K567" s="250">
        <f>VLOOKUP(D567,[5]营业厅信息添加!$C$2:$N$16,12,0)</f>
        <v>1</v>
      </c>
      <c r="L567" s="254"/>
    </row>
    <row r="568" spans="1:12" ht="33.950000000000003">
      <c r="A568" s="246">
        <v>38</v>
      </c>
      <c r="B568" s="278" t="s">
        <v>3802</v>
      </c>
      <c r="C568" s="246" t="s">
        <v>3681</v>
      </c>
      <c r="D568" s="260" t="s">
        <v>3793</v>
      </c>
      <c r="E568" s="277" t="s">
        <v>3800</v>
      </c>
      <c r="F568" s="277" t="s">
        <v>3801</v>
      </c>
      <c r="G568" s="246" t="s">
        <v>1808</v>
      </c>
      <c r="H568" s="246">
        <v>15512693837</v>
      </c>
      <c r="I568" s="246">
        <v>15512693837</v>
      </c>
      <c r="J568" s="249"/>
      <c r="K568" s="250">
        <f>VLOOKUP(D568,[5]营业厅信息添加!$C$2:$N$16,12,0)</f>
        <v>1</v>
      </c>
      <c r="L568" s="254"/>
    </row>
    <row r="569" spans="1:12" ht="33.950000000000003">
      <c r="A569" s="246">
        <v>39</v>
      </c>
      <c r="B569" s="278" t="s">
        <v>3805</v>
      </c>
      <c r="C569" s="246" t="s">
        <v>3681</v>
      </c>
      <c r="D569" s="260" t="s">
        <v>3793</v>
      </c>
      <c r="E569" s="277" t="s">
        <v>3803</v>
      </c>
      <c r="F569" s="277" t="s">
        <v>3804</v>
      </c>
      <c r="G569" s="246" t="s">
        <v>1982</v>
      </c>
      <c r="H569" s="246">
        <v>13131860987</v>
      </c>
      <c r="I569" s="249">
        <v>13131860987</v>
      </c>
      <c r="J569" s="249"/>
      <c r="K569" s="250">
        <f>VLOOKUP(D569,[5]营业厅信息添加!$C$2:$N$16,12,0)</f>
        <v>1</v>
      </c>
      <c r="L569" s="254"/>
    </row>
    <row r="570" spans="1:12" ht="33.950000000000003">
      <c r="A570" s="246">
        <v>40</v>
      </c>
      <c r="B570" s="278" t="s">
        <v>3808</v>
      </c>
      <c r="C570" s="246" t="s">
        <v>3681</v>
      </c>
      <c r="D570" s="260" t="s">
        <v>3793</v>
      </c>
      <c r="E570" s="277" t="s">
        <v>3806</v>
      </c>
      <c r="F570" s="277" t="s">
        <v>3807</v>
      </c>
      <c r="G570" s="246" t="s">
        <v>1835</v>
      </c>
      <c r="H570" s="246">
        <v>18603183008</v>
      </c>
      <c r="I570" s="249">
        <v>13180008882</v>
      </c>
      <c r="J570" s="249"/>
      <c r="K570" s="250">
        <f>VLOOKUP(D570,[5]营业厅信息添加!$C$2:$N$16,12,0)</f>
        <v>1</v>
      </c>
      <c r="L570" s="254"/>
    </row>
    <row r="571" spans="1:12" ht="33.950000000000003">
      <c r="A571" s="246">
        <v>41</v>
      </c>
      <c r="B571" s="278" t="s">
        <v>1067</v>
      </c>
      <c r="C571" s="246" t="s">
        <v>3681</v>
      </c>
      <c r="D571" s="260" t="s">
        <v>3793</v>
      </c>
      <c r="E571" s="277" t="s">
        <v>3809</v>
      </c>
      <c r="F571" s="277" t="s">
        <v>3810</v>
      </c>
      <c r="G571" s="246" t="s">
        <v>1835</v>
      </c>
      <c r="H571" s="246">
        <v>15631822579</v>
      </c>
      <c r="I571" s="249">
        <v>1316751493</v>
      </c>
      <c r="J571" s="249"/>
      <c r="K571" s="250">
        <f>VLOOKUP(D571,[5]营业厅信息添加!$C$2:$N$16,12,0)</f>
        <v>1</v>
      </c>
      <c r="L571" s="254"/>
    </row>
    <row r="572" spans="1:12" ht="33.950000000000003">
      <c r="A572" s="246">
        <v>42</v>
      </c>
      <c r="B572" s="278" t="s">
        <v>3813</v>
      </c>
      <c r="C572" s="246" t="s">
        <v>3681</v>
      </c>
      <c r="D572" s="260" t="s">
        <v>3793</v>
      </c>
      <c r="E572" s="277" t="s">
        <v>3811</v>
      </c>
      <c r="F572" s="277" t="s">
        <v>3812</v>
      </c>
      <c r="G572" s="246" t="s">
        <v>1835</v>
      </c>
      <c r="H572" s="246">
        <v>13231861368</v>
      </c>
      <c r="I572" s="249">
        <v>13231861368</v>
      </c>
      <c r="J572" s="249"/>
      <c r="K572" s="250">
        <f>VLOOKUP(D572,[5]营业厅信息添加!$C$2:$N$16,12,0)</f>
        <v>1</v>
      </c>
      <c r="L572" s="254"/>
    </row>
    <row r="573" spans="1:12" ht="33.950000000000003">
      <c r="A573" s="246">
        <v>43</v>
      </c>
      <c r="B573" s="278" t="s">
        <v>3816</v>
      </c>
      <c r="C573" s="246" t="s">
        <v>3681</v>
      </c>
      <c r="D573" s="260" t="s">
        <v>3793</v>
      </c>
      <c r="E573" s="277" t="s">
        <v>3814</v>
      </c>
      <c r="F573" s="277" t="s">
        <v>3815</v>
      </c>
      <c r="G573" s="246" t="s">
        <v>1835</v>
      </c>
      <c r="H573" s="278" t="s">
        <v>3817</v>
      </c>
      <c r="I573" s="249">
        <v>18603184753</v>
      </c>
      <c r="J573" s="249"/>
      <c r="K573" s="250">
        <f>VLOOKUP(D573,[5]营业厅信息添加!$C$2:$N$16,12,0)</f>
        <v>1</v>
      </c>
      <c r="L573" s="254"/>
    </row>
    <row r="574" spans="1:12">
      <c r="A574" s="246">
        <v>44</v>
      </c>
      <c r="B574" s="248" t="s">
        <v>3821</v>
      </c>
      <c r="C574" s="246" t="s">
        <v>3681</v>
      </c>
      <c r="D574" s="246" t="s">
        <v>3818</v>
      </c>
      <c r="E574" s="261" t="s">
        <v>3819</v>
      </c>
      <c r="F574" s="248" t="s">
        <v>3820</v>
      </c>
      <c r="G574" s="246" t="s">
        <v>2798</v>
      </c>
      <c r="H574" s="246">
        <v>18603184477</v>
      </c>
      <c r="I574" s="246">
        <v>18603184477</v>
      </c>
      <c r="J574" s="246"/>
      <c r="K574" s="250">
        <f>VLOOKUP(D574,[5]营业厅信息添加!$C$2:$N$16,12,0)</f>
        <v>1</v>
      </c>
      <c r="L574" s="254"/>
    </row>
    <row r="575" spans="1:12">
      <c r="A575" s="246">
        <v>45</v>
      </c>
      <c r="B575" s="261" t="s">
        <v>3824</v>
      </c>
      <c r="C575" s="246" t="s">
        <v>3681</v>
      </c>
      <c r="D575" s="246" t="s">
        <v>3818</v>
      </c>
      <c r="E575" s="261" t="s">
        <v>3822</v>
      </c>
      <c r="F575" s="248" t="s">
        <v>3823</v>
      </c>
      <c r="G575" s="246" t="s">
        <v>2798</v>
      </c>
      <c r="H575" s="249">
        <v>18603184558</v>
      </c>
      <c r="I575" s="249">
        <v>18603184558</v>
      </c>
      <c r="J575" s="249"/>
      <c r="K575" s="250">
        <f>VLOOKUP(D575,[5]营业厅信息添加!$C$2:$N$16,12,0)</f>
        <v>1</v>
      </c>
      <c r="L575" s="254"/>
    </row>
    <row r="576" spans="1:12">
      <c r="A576" s="246">
        <v>46</v>
      </c>
      <c r="B576" s="248" t="s">
        <v>3827</v>
      </c>
      <c r="C576" s="246" t="s">
        <v>3681</v>
      </c>
      <c r="D576" s="246" t="s">
        <v>3818</v>
      </c>
      <c r="E576" s="261" t="s">
        <v>3825</v>
      </c>
      <c r="F576" s="248" t="s">
        <v>3826</v>
      </c>
      <c r="G576" s="246" t="s">
        <v>3321</v>
      </c>
      <c r="H576" s="246">
        <v>18603184562</v>
      </c>
      <c r="I576" s="246">
        <v>18603184562</v>
      </c>
      <c r="J576" s="246"/>
      <c r="K576" s="250">
        <f>VLOOKUP(D576,[5]营业厅信息添加!$C$2:$N$16,12,0)</f>
        <v>1</v>
      </c>
      <c r="L576" s="254"/>
    </row>
    <row r="577" spans="1:12">
      <c r="A577" s="246">
        <v>47</v>
      </c>
      <c r="B577" s="248" t="s">
        <v>3830</v>
      </c>
      <c r="C577" s="246" t="s">
        <v>3681</v>
      </c>
      <c r="D577" s="246" t="s">
        <v>3818</v>
      </c>
      <c r="E577" s="261" t="s">
        <v>3828</v>
      </c>
      <c r="F577" s="248" t="s">
        <v>3829</v>
      </c>
      <c r="G577" s="246" t="s">
        <v>2798</v>
      </c>
      <c r="H577" s="246">
        <v>18603184398</v>
      </c>
      <c r="I577" s="246">
        <v>18603184398</v>
      </c>
      <c r="J577" s="246"/>
      <c r="K577" s="250">
        <f>VLOOKUP(D577,[5]营业厅信息添加!$C$2:$N$16,12,0)</f>
        <v>1</v>
      </c>
      <c r="L577" s="254"/>
    </row>
    <row r="578" spans="1:12">
      <c r="A578" s="246">
        <v>48</v>
      </c>
      <c r="B578" s="261" t="s">
        <v>3832</v>
      </c>
      <c r="C578" s="246" t="s">
        <v>3681</v>
      </c>
      <c r="D578" s="246" t="s">
        <v>3818</v>
      </c>
      <c r="E578" s="249">
        <v>1800885917</v>
      </c>
      <c r="F578" s="248" t="s">
        <v>3831</v>
      </c>
      <c r="G578" s="246" t="s">
        <v>2798</v>
      </c>
      <c r="H578" s="249">
        <v>18603184585</v>
      </c>
      <c r="I578" s="249">
        <v>995996652</v>
      </c>
      <c r="J578" s="249"/>
      <c r="K578" s="250">
        <f>VLOOKUP(D578,[5]营业厅信息添加!$C$2:$N$16,12,0)</f>
        <v>1</v>
      </c>
      <c r="L578" s="254"/>
    </row>
    <row r="579" spans="1:12">
      <c r="A579" s="246">
        <v>49</v>
      </c>
      <c r="B579" s="248" t="s">
        <v>3835</v>
      </c>
      <c r="C579" s="246" t="s">
        <v>3681</v>
      </c>
      <c r="D579" s="246" t="s">
        <v>3818</v>
      </c>
      <c r="E579" s="261" t="s">
        <v>3833</v>
      </c>
      <c r="F579" s="248" t="s">
        <v>3834</v>
      </c>
      <c r="G579" s="246" t="s">
        <v>2798</v>
      </c>
      <c r="H579" s="246">
        <v>18603184590</v>
      </c>
      <c r="I579" s="246">
        <v>18603184590</v>
      </c>
      <c r="J579" s="246"/>
      <c r="K579" s="250">
        <f>VLOOKUP(D579,[5]营业厅信息添加!$C$2:$N$16,12,0)</f>
        <v>1</v>
      </c>
      <c r="L579" s="254"/>
    </row>
    <row r="580" spans="1:12">
      <c r="A580" s="246">
        <v>50</v>
      </c>
      <c r="B580" s="248" t="s">
        <v>3838</v>
      </c>
      <c r="C580" s="246" t="s">
        <v>3681</v>
      </c>
      <c r="D580" s="246" t="s">
        <v>3818</v>
      </c>
      <c r="E580" s="261" t="s">
        <v>3836</v>
      </c>
      <c r="F580" s="248" t="s">
        <v>3837</v>
      </c>
      <c r="G580" s="246" t="s">
        <v>3321</v>
      </c>
      <c r="H580" s="246">
        <v>18603184191</v>
      </c>
      <c r="I580" s="246">
        <v>694943572</v>
      </c>
      <c r="J580" s="246"/>
      <c r="K580" s="250">
        <f>VLOOKUP(D580,[5]营业厅信息添加!$C$2:$N$16,12,0)</f>
        <v>1</v>
      </c>
      <c r="L580" s="254"/>
    </row>
    <row r="581" spans="1:12">
      <c r="A581" s="246">
        <v>51</v>
      </c>
      <c r="B581" s="248" t="s">
        <v>3841</v>
      </c>
      <c r="C581" s="246" t="s">
        <v>3681</v>
      </c>
      <c r="D581" s="246" t="s">
        <v>3818</v>
      </c>
      <c r="E581" s="261" t="s">
        <v>3839</v>
      </c>
      <c r="F581" s="248" t="s">
        <v>3840</v>
      </c>
      <c r="G581" s="246" t="s">
        <v>2798</v>
      </c>
      <c r="H581" s="246">
        <v>18603184369</v>
      </c>
      <c r="I581" s="246">
        <v>18603184369</v>
      </c>
      <c r="J581" s="246"/>
      <c r="K581" s="250">
        <f>VLOOKUP(D581,[5]营业厅信息添加!$C$2:$N$16,12,0)</f>
        <v>1</v>
      </c>
      <c r="L581" s="254"/>
    </row>
    <row r="582" spans="1:12">
      <c r="A582" s="246">
        <v>52</v>
      </c>
      <c r="B582" s="248" t="s">
        <v>3844</v>
      </c>
      <c r="C582" s="246" t="s">
        <v>3681</v>
      </c>
      <c r="D582" s="246" t="s">
        <v>3818</v>
      </c>
      <c r="E582" s="261" t="s">
        <v>3842</v>
      </c>
      <c r="F582" s="248" t="s">
        <v>3843</v>
      </c>
      <c r="G582" s="246" t="s">
        <v>2798</v>
      </c>
      <c r="H582" s="246">
        <v>18603184535</v>
      </c>
      <c r="I582" s="246" t="s">
        <v>3845</v>
      </c>
      <c r="J582" s="246"/>
      <c r="K582" s="250">
        <f>VLOOKUP(D582,[5]营业厅信息添加!$C$2:$N$16,12,0)</f>
        <v>1</v>
      </c>
      <c r="L582" s="254"/>
    </row>
    <row r="583" spans="1:12">
      <c r="A583" s="246">
        <v>53</v>
      </c>
      <c r="B583" s="248" t="s">
        <v>3848</v>
      </c>
      <c r="C583" s="246" t="s">
        <v>3681</v>
      </c>
      <c r="D583" s="246" t="s">
        <v>3818</v>
      </c>
      <c r="E583" s="259" t="s">
        <v>3846</v>
      </c>
      <c r="F583" s="248" t="s">
        <v>3847</v>
      </c>
      <c r="G583" s="246" t="s">
        <v>3321</v>
      </c>
      <c r="H583" s="246">
        <v>15503296559</v>
      </c>
      <c r="I583" s="246" t="s">
        <v>3849</v>
      </c>
      <c r="J583" s="246"/>
      <c r="K583" s="250">
        <f>VLOOKUP(D583,[5]营业厅信息添加!$C$2:$N$16,12,0)</f>
        <v>1</v>
      </c>
      <c r="L583" s="254"/>
    </row>
    <row r="584" spans="1:12">
      <c r="A584" s="246">
        <v>54</v>
      </c>
      <c r="B584" s="248" t="s">
        <v>3852</v>
      </c>
      <c r="C584" s="246" t="s">
        <v>3681</v>
      </c>
      <c r="D584" s="246" t="s">
        <v>3818</v>
      </c>
      <c r="E584" s="261" t="s">
        <v>3850</v>
      </c>
      <c r="F584" s="260" t="s">
        <v>3851</v>
      </c>
      <c r="G584" s="246" t="s">
        <v>3321</v>
      </c>
      <c r="H584" s="246">
        <v>18603184591</v>
      </c>
      <c r="I584" s="246">
        <v>18603184591</v>
      </c>
      <c r="J584" s="246"/>
      <c r="K584" s="250">
        <f>VLOOKUP(D584,[5]营业厅信息添加!$C$2:$N$16,12,0)</f>
        <v>1</v>
      </c>
      <c r="L584" s="254"/>
    </row>
    <row r="585" spans="1:12">
      <c r="A585" s="246">
        <v>55</v>
      </c>
      <c r="B585" s="248" t="s">
        <v>3855</v>
      </c>
      <c r="C585" s="246" t="s">
        <v>3681</v>
      </c>
      <c r="D585" s="246" t="s">
        <v>3818</v>
      </c>
      <c r="E585" s="261" t="s">
        <v>3853</v>
      </c>
      <c r="F585" s="248" t="s">
        <v>3854</v>
      </c>
      <c r="G585" s="246" t="s">
        <v>3321</v>
      </c>
      <c r="H585" s="246">
        <v>18603184551</v>
      </c>
      <c r="I585" s="246">
        <v>18603184551</v>
      </c>
      <c r="J585" s="246"/>
      <c r="K585" s="250">
        <f>VLOOKUP(D585,[5]营业厅信息添加!$C$2:$N$16,12,0)</f>
        <v>1</v>
      </c>
      <c r="L585" s="254"/>
    </row>
    <row r="586" spans="1:12">
      <c r="A586" s="246">
        <v>56</v>
      </c>
      <c r="B586" s="248" t="s">
        <v>3858</v>
      </c>
      <c r="C586" s="246" t="s">
        <v>3681</v>
      </c>
      <c r="D586" s="246" t="s">
        <v>3818</v>
      </c>
      <c r="E586" s="261" t="s">
        <v>3856</v>
      </c>
      <c r="F586" s="248" t="s">
        <v>3857</v>
      </c>
      <c r="G586" s="246" t="s">
        <v>3321</v>
      </c>
      <c r="H586" s="246">
        <v>18603184598</v>
      </c>
      <c r="I586" s="246">
        <v>18603184598</v>
      </c>
      <c r="J586" s="246"/>
      <c r="K586" s="250">
        <f>VLOOKUP(D586,[5]营业厅信息添加!$C$2:$N$16,12,0)</f>
        <v>1</v>
      </c>
      <c r="L586" s="254"/>
    </row>
    <row r="587" spans="1:12">
      <c r="A587" s="246">
        <v>57</v>
      </c>
      <c r="B587" s="248" t="s">
        <v>3861</v>
      </c>
      <c r="C587" s="246" t="s">
        <v>3681</v>
      </c>
      <c r="D587" s="246" t="s">
        <v>3818</v>
      </c>
      <c r="E587" s="261" t="s">
        <v>3859</v>
      </c>
      <c r="F587" s="248" t="s">
        <v>3860</v>
      </c>
      <c r="G587" s="246" t="s">
        <v>2798</v>
      </c>
      <c r="H587" s="246">
        <v>18603184555</v>
      </c>
      <c r="I587" s="246">
        <v>18603184555</v>
      </c>
      <c r="J587" s="246"/>
      <c r="K587" s="250">
        <f>VLOOKUP(D587,[5]营业厅信息添加!$C$2:$N$16,12,0)</f>
        <v>1</v>
      </c>
      <c r="L587" s="254"/>
    </row>
    <row r="588" spans="1:12">
      <c r="A588" s="246">
        <v>58</v>
      </c>
      <c r="B588" s="248" t="s">
        <v>3864</v>
      </c>
      <c r="C588" s="246" t="s">
        <v>3681</v>
      </c>
      <c r="D588" s="246" t="s">
        <v>3818</v>
      </c>
      <c r="E588" s="261" t="s">
        <v>3862</v>
      </c>
      <c r="F588" s="248" t="s">
        <v>3863</v>
      </c>
      <c r="G588" s="246" t="s">
        <v>2798</v>
      </c>
      <c r="H588" s="246">
        <v>18603184575</v>
      </c>
      <c r="I588" s="246">
        <v>18603184575</v>
      </c>
      <c r="J588" s="246"/>
      <c r="K588" s="250">
        <f>VLOOKUP(D588,[5]营业厅信息添加!$C$2:$N$16,12,0)</f>
        <v>1</v>
      </c>
      <c r="L588" s="254"/>
    </row>
    <row r="589" spans="1:12" ht="33.950000000000003">
      <c r="A589" s="246">
        <v>59</v>
      </c>
      <c r="B589" s="279" t="s">
        <v>3868</v>
      </c>
      <c r="C589" s="246" t="s">
        <v>3681</v>
      </c>
      <c r="D589" s="260" t="s">
        <v>3865</v>
      </c>
      <c r="E589" s="261" t="s">
        <v>3866</v>
      </c>
      <c r="F589" s="246" t="s">
        <v>3867</v>
      </c>
      <c r="G589" s="246" t="s">
        <v>2798</v>
      </c>
      <c r="H589" s="246">
        <v>18603184626</v>
      </c>
      <c r="I589" s="246">
        <v>170978549</v>
      </c>
      <c r="J589" s="246"/>
      <c r="K589" s="250">
        <f>VLOOKUP(D589,[5]营业厅信息添加!$C$2:$N$16,12,0)</f>
        <v>1</v>
      </c>
      <c r="L589" s="254"/>
    </row>
    <row r="590" spans="1:12" ht="33.950000000000003">
      <c r="A590" s="246">
        <v>60</v>
      </c>
      <c r="B590" s="280" t="s">
        <v>3870</v>
      </c>
      <c r="C590" s="246" t="s">
        <v>3681</v>
      </c>
      <c r="D590" s="260" t="s">
        <v>3865</v>
      </c>
      <c r="E590" s="259">
        <v>1805627856</v>
      </c>
      <c r="F590" s="246" t="s">
        <v>3869</v>
      </c>
      <c r="G590" s="246" t="s">
        <v>3321</v>
      </c>
      <c r="H590" s="246">
        <v>13191690998</v>
      </c>
      <c r="I590" s="246">
        <v>13191690998</v>
      </c>
      <c r="J590" s="246"/>
      <c r="K590" s="250">
        <f>VLOOKUP(D590,[5]营业厅信息添加!$C$2:$N$16,12,0)</f>
        <v>1</v>
      </c>
      <c r="L590" s="254"/>
    </row>
    <row r="591" spans="1:12" ht="33.950000000000003">
      <c r="A591" s="246">
        <v>61</v>
      </c>
      <c r="B591" s="280" t="s">
        <v>3873</v>
      </c>
      <c r="C591" s="246" t="s">
        <v>3681</v>
      </c>
      <c r="D591" s="260" t="s">
        <v>3865</v>
      </c>
      <c r="E591" s="261" t="s">
        <v>3871</v>
      </c>
      <c r="F591" s="246" t="s">
        <v>3872</v>
      </c>
      <c r="G591" s="246" t="s">
        <v>3321</v>
      </c>
      <c r="H591" s="246">
        <v>18603184803</v>
      </c>
      <c r="I591" s="246">
        <v>18603184803</v>
      </c>
      <c r="J591" s="246"/>
      <c r="K591" s="250">
        <f>VLOOKUP(D591,[5]营业厅信息添加!$C$2:$N$16,12,0)</f>
        <v>1</v>
      </c>
      <c r="L591" s="254"/>
    </row>
    <row r="592" spans="1:12" ht="33.950000000000003">
      <c r="A592" s="246">
        <v>62</v>
      </c>
      <c r="B592" s="280" t="s">
        <v>3876</v>
      </c>
      <c r="C592" s="246" t="s">
        <v>3681</v>
      </c>
      <c r="D592" s="260" t="s">
        <v>3865</v>
      </c>
      <c r="E592" s="261" t="s">
        <v>3874</v>
      </c>
      <c r="F592" s="246" t="s">
        <v>3875</v>
      </c>
      <c r="G592" s="246" t="s">
        <v>2798</v>
      </c>
      <c r="H592" s="246">
        <v>18631857799</v>
      </c>
      <c r="I592" s="249">
        <v>565128295</v>
      </c>
      <c r="J592" s="249"/>
      <c r="K592" s="250">
        <f>VLOOKUP(D592,[5]营业厅信息添加!$C$2:$N$16,12,0)</f>
        <v>1</v>
      </c>
      <c r="L592" s="254"/>
    </row>
    <row r="593" spans="1:12" ht="33.950000000000003">
      <c r="A593" s="246">
        <v>63</v>
      </c>
      <c r="B593" s="248" t="s">
        <v>3879</v>
      </c>
      <c r="C593" s="246" t="s">
        <v>3681</v>
      </c>
      <c r="D593" s="260" t="s">
        <v>3865</v>
      </c>
      <c r="E593" s="261" t="s">
        <v>3877</v>
      </c>
      <c r="F593" s="246" t="s">
        <v>3878</v>
      </c>
      <c r="G593" s="246" t="s">
        <v>3321</v>
      </c>
      <c r="H593" s="246">
        <v>18603184631</v>
      </c>
      <c r="I593" s="246">
        <v>18603184631</v>
      </c>
      <c r="J593" s="249"/>
      <c r="K593" s="250">
        <f>VLOOKUP(D593,[5]营业厅信息添加!$C$2:$N$16,12,0)</f>
        <v>1</v>
      </c>
      <c r="L593" s="254"/>
    </row>
    <row r="594" spans="1:12" ht="33.950000000000003">
      <c r="A594" s="246">
        <v>64</v>
      </c>
      <c r="B594" s="280" t="s">
        <v>3881</v>
      </c>
      <c r="C594" s="246" t="s">
        <v>3681</v>
      </c>
      <c r="D594" s="260" t="s">
        <v>3865</v>
      </c>
      <c r="E594" s="249">
        <v>1805896186</v>
      </c>
      <c r="F594" s="246" t="s">
        <v>3880</v>
      </c>
      <c r="G594" s="246" t="s">
        <v>3321</v>
      </c>
      <c r="H594" s="246">
        <v>18603184572</v>
      </c>
      <c r="I594" s="246">
        <v>18603184572</v>
      </c>
      <c r="J594" s="249"/>
      <c r="K594" s="250">
        <f>VLOOKUP(D594,[5]营业厅信息添加!$C$2:$N$16,12,0)</f>
        <v>1</v>
      </c>
      <c r="L594" s="254"/>
    </row>
    <row r="595" spans="1:12" ht="33.950000000000003">
      <c r="A595" s="246">
        <v>65</v>
      </c>
      <c r="B595" s="280" t="s">
        <v>3883</v>
      </c>
      <c r="C595" s="246" t="s">
        <v>3681</v>
      </c>
      <c r="D595" s="260" t="s">
        <v>3865</v>
      </c>
      <c r="E595" s="249">
        <v>1805638336</v>
      </c>
      <c r="F595" s="246" t="s">
        <v>3882</v>
      </c>
      <c r="G595" s="246" t="s">
        <v>3321</v>
      </c>
      <c r="H595" s="246">
        <v>18603184561</v>
      </c>
      <c r="I595" s="246">
        <v>18603184561</v>
      </c>
      <c r="J595" s="249"/>
      <c r="K595" s="250">
        <f>VLOOKUP(D595,[5]营业厅信息添加!$C$2:$N$16,12,0)</f>
        <v>1</v>
      </c>
      <c r="L595" s="254"/>
    </row>
    <row r="596" spans="1:12" ht="33.950000000000003">
      <c r="A596" s="246">
        <v>66</v>
      </c>
      <c r="B596" s="280" t="s">
        <v>3885</v>
      </c>
      <c r="C596" s="246" t="s">
        <v>3681</v>
      </c>
      <c r="D596" s="260" t="s">
        <v>3865</v>
      </c>
      <c r="E596" s="249">
        <v>1803273865</v>
      </c>
      <c r="F596" s="246" t="s">
        <v>3884</v>
      </c>
      <c r="G596" s="249" t="s">
        <v>2022</v>
      </c>
      <c r="H596" s="246">
        <v>13292259668</v>
      </c>
      <c r="I596" s="246">
        <v>13292259668</v>
      </c>
      <c r="J596" s="249"/>
      <c r="K596" s="250">
        <f>VLOOKUP(D596,[5]营业厅信息添加!$C$2:$N$16,12,0)</f>
        <v>1</v>
      </c>
      <c r="L596" s="254"/>
    </row>
    <row r="597" spans="1:12" ht="33.950000000000003">
      <c r="A597" s="246">
        <v>67</v>
      </c>
      <c r="B597" s="280" t="s">
        <v>3887</v>
      </c>
      <c r="C597" s="246" t="s">
        <v>3681</v>
      </c>
      <c r="D597" s="260" t="s">
        <v>3865</v>
      </c>
      <c r="E597" s="249">
        <v>1805706756</v>
      </c>
      <c r="F597" s="246" t="s">
        <v>3886</v>
      </c>
      <c r="G597" s="246" t="s">
        <v>3321</v>
      </c>
      <c r="H597" s="246">
        <v>18603188527</v>
      </c>
      <c r="I597" s="249">
        <v>18603188527</v>
      </c>
      <c r="J597" s="249"/>
      <c r="K597" s="250">
        <f>VLOOKUP(D597,[5]营业厅信息添加!$C$2:$N$16,12,0)</f>
        <v>1</v>
      </c>
      <c r="L597" s="254"/>
    </row>
    <row r="598" spans="1:12" ht="33.950000000000003">
      <c r="A598" s="246">
        <v>68</v>
      </c>
      <c r="B598" s="261" t="s">
        <v>3889</v>
      </c>
      <c r="C598" s="246" t="s">
        <v>3681</v>
      </c>
      <c r="D598" s="260" t="s">
        <v>3865</v>
      </c>
      <c r="E598" s="249">
        <v>1806089262</v>
      </c>
      <c r="F598" s="246" t="s">
        <v>3888</v>
      </c>
      <c r="G598" s="249" t="s">
        <v>2022</v>
      </c>
      <c r="H598" s="249">
        <v>15610985217</v>
      </c>
      <c r="I598" s="249">
        <v>15610985217</v>
      </c>
      <c r="J598" s="249"/>
      <c r="K598" s="250">
        <f>VLOOKUP(D598,[5]营业厅信息添加!$C$2:$N$16,12,0)</f>
        <v>1</v>
      </c>
      <c r="L598" s="254"/>
    </row>
    <row r="599" spans="1:12">
      <c r="A599" s="246">
        <v>69</v>
      </c>
      <c r="B599" s="327" t="s">
        <v>3892</v>
      </c>
      <c r="C599" s="246" t="s">
        <v>3681</v>
      </c>
      <c r="D599" s="246" t="s">
        <v>3890</v>
      </c>
      <c r="E599" s="249">
        <v>1803417310</v>
      </c>
      <c r="F599" s="249" t="s">
        <v>3891</v>
      </c>
      <c r="G599" s="246" t="s">
        <v>2465</v>
      </c>
      <c r="H599" s="246">
        <v>13091199801</v>
      </c>
      <c r="I599" s="246">
        <v>13091199801</v>
      </c>
      <c r="J599" s="249"/>
      <c r="K599" s="250">
        <f>VLOOKUP(D599,[5]营业厅信息添加!$C$2:$N$16,12,0)</f>
        <v>1</v>
      </c>
      <c r="L599" s="254"/>
    </row>
    <row r="600" spans="1:12">
      <c r="A600" s="246">
        <v>70</v>
      </c>
      <c r="B600" s="248" t="s">
        <v>3894</v>
      </c>
      <c r="C600" s="246" t="s">
        <v>3681</v>
      </c>
      <c r="D600" s="246" t="s">
        <v>3890</v>
      </c>
      <c r="E600" s="249">
        <v>1803417293</v>
      </c>
      <c r="F600" s="249" t="s">
        <v>3893</v>
      </c>
      <c r="G600" s="246" t="s">
        <v>2465</v>
      </c>
      <c r="H600" s="246">
        <v>15533836880</v>
      </c>
      <c r="I600" s="246">
        <v>15533836880</v>
      </c>
      <c r="J600" s="249"/>
      <c r="K600" s="250">
        <f>VLOOKUP(D600,[5]营业厅信息添加!$C$2:$N$16,12,0)</f>
        <v>1</v>
      </c>
      <c r="L600" s="254"/>
    </row>
    <row r="601" spans="1:12">
      <c r="A601" s="246">
        <v>71</v>
      </c>
      <c r="B601" s="248" t="s">
        <v>3896</v>
      </c>
      <c r="C601" s="246" t="s">
        <v>3681</v>
      </c>
      <c r="D601" s="246" t="s">
        <v>3890</v>
      </c>
      <c r="E601" s="249">
        <v>1804038172</v>
      </c>
      <c r="F601" s="246" t="s">
        <v>3895</v>
      </c>
      <c r="G601" s="246" t="s">
        <v>2474</v>
      </c>
      <c r="H601" s="281">
        <v>18603188351</v>
      </c>
      <c r="I601" s="281">
        <v>18603188351</v>
      </c>
      <c r="J601" s="249"/>
      <c r="K601" s="250">
        <f>VLOOKUP(D601,[5]营业厅信息添加!$C$2:$N$16,12,0)</f>
        <v>1</v>
      </c>
      <c r="L601" s="254"/>
    </row>
    <row r="602" spans="1:12">
      <c r="A602" s="246">
        <v>72</v>
      </c>
      <c r="B602" s="248" t="s">
        <v>3897</v>
      </c>
      <c r="C602" s="246" t="s">
        <v>3681</v>
      </c>
      <c r="D602" s="246" t="s">
        <v>3890</v>
      </c>
      <c r="E602" s="249">
        <v>1804450995</v>
      </c>
      <c r="F602" s="249" t="s">
        <v>182</v>
      </c>
      <c r="G602" s="246" t="s">
        <v>2465</v>
      </c>
      <c r="H602" s="246">
        <v>13131860156</v>
      </c>
      <c r="I602" s="246">
        <v>13131860156</v>
      </c>
      <c r="J602" s="249"/>
      <c r="K602" s="250">
        <f>VLOOKUP(D602,[5]营业厅信息添加!$C$2:$N$16,12,0)</f>
        <v>1</v>
      </c>
      <c r="L602" s="254"/>
    </row>
    <row r="603" spans="1:12">
      <c r="A603" s="246">
        <v>73</v>
      </c>
      <c r="B603" s="248" t="s">
        <v>3899</v>
      </c>
      <c r="C603" s="246" t="s">
        <v>3681</v>
      </c>
      <c r="D603" s="246" t="s">
        <v>3890</v>
      </c>
      <c r="E603" s="249">
        <v>1804451005</v>
      </c>
      <c r="F603" s="249" t="s">
        <v>3898</v>
      </c>
      <c r="G603" s="246" t="s">
        <v>2465</v>
      </c>
      <c r="H603" s="246">
        <v>15512659858</v>
      </c>
      <c r="I603" s="246">
        <v>15512659858</v>
      </c>
      <c r="J603" s="249"/>
      <c r="K603" s="250">
        <f>VLOOKUP(D603,[5]营业厅信息添加!$C$2:$N$16,12,0)</f>
        <v>1</v>
      </c>
      <c r="L603" s="254"/>
    </row>
    <row r="604" spans="1:12">
      <c r="A604" s="246">
        <v>74</v>
      </c>
      <c r="B604" s="248" t="s">
        <v>3901</v>
      </c>
      <c r="C604" s="246" t="s">
        <v>3681</v>
      </c>
      <c r="D604" s="246" t="s">
        <v>3890</v>
      </c>
      <c r="E604" s="249">
        <v>1800843226</v>
      </c>
      <c r="F604" s="282" t="s">
        <v>3900</v>
      </c>
      <c r="G604" s="246" t="s">
        <v>2465</v>
      </c>
      <c r="H604" s="246">
        <v>15531829846</v>
      </c>
      <c r="I604" s="246">
        <v>15531829846</v>
      </c>
      <c r="J604" s="249"/>
      <c r="K604" s="250">
        <f>VLOOKUP(D604,[5]营业厅信息添加!$C$2:$N$16,12,0)</f>
        <v>1</v>
      </c>
      <c r="L604" s="254"/>
    </row>
    <row r="605" spans="1:12">
      <c r="A605" s="246">
        <v>75</v>
      </c>
      <c r="B605" s="327" t="s">
        <v>3903</v>
      </c>
      <c r="C605" s="246" t="s">
        <v>3681</v>
      </c>
      <c r="D605" s="246" t="s">
        <v>3890</v>
      </c>
      <c r="E605" s="249">
        <v>1803270097</v>
      </c>
      <c r="F605" s="249" t="s">
        <v>3902</v>
      </c>
      <c r="G605" s="246" t="s">
        <v>2465</v>
      </c>
      <c r="H605" s="246">
        <v>15512993699</v>
      </c>
      <c r="I605" s="246">
        <v>15512993699</v>
      </c>
      <c r="J605" s="249"/>
      <c r="K605" s="250">
        <f>VLOOKUP(D605,[5]营业厅信息添加!$C$2:$N$16,12,0)</f>
        <v>1</v>
      </c>
      <c r="L605" s="254"/>
    </row>
    <row r="606" spans="1:12">
      <c r="A606" s="246">
        <v>76</v>
      </c>
      <c r="B606" s="327" t="s">
        <v>3905</v>
      </c>
      <c r="C606" s="246" t="s">
        <v>3681</v>
      </c>
      <c r="D606" s="246" t="s">
        <v>3890</v>
      </c>
      <c r="E606" s="249">
        <v>1806100341</v>
      </c>
      <c r="F606" s="249" t="s">
        <v>3904</v>
      </c>
      <c r="G606" s="246" t="s">
        <v>2474</v>
      </c>
      <c r="H606" s="283" t="s">
        <v>3906</v>
      </c>
      <c r="I606" s="283" t="s">
        <v>3906</v>
      </c>
      <c r="J606" s="249"/>
      <c r="K606" s="250">
        <f>VLOOKUP(D606,[5]营业厅信息添加!$C$2:$N$16,12,0)</f>
        <v>1</v>
      </c>
      <c r="L606" s="254"/>
    </row>
    <row r="607" spans="1:12">
      <c r="A607" s="246">
        <v>77</v>
      </c>
      <c r="B607" s="327" t="s">
        <v>3908</v>
      </c>
      <c r="C607" s="246" t="s">
        <v>3681</v>
      </c>
      <c r="D607" s="246" t="s">
        <v>3890</v>
      </c>
      <c r="E607" s="249">
        <v>1806100337</v>
      </c>
      <c r="F607" s="249" t="s">
        <v>3907</v>
      </c>
      <c r="G607" s="246" t="s">
        <v>2474</v>
      </c>
      <c r="H607" s="284" t="s">
        <v>3909</v>
      </c>
      <c r="I607" s="284" t="s">
        <v>3909</v>
      </c>
      <c r="J607" s="249"/>
      <c r="K607" s="250">
        <f>VLOOKUP(D607,[5]营业厅信息添加!$C$2:$N$16,12,0)</f>
        <v>1</v>
      </c>
      <c r="L607" s="254"/>
    </row>
    <row r="608" spans="1:12">
      <c r="A608" s="246">
        <v>78</v>
      </c>
      <c r="B608" s="327" t="s">
        <v>1061</v>
      </c>
      <c r="C608" s="246" t="s">
        <v>3681</v>
      </c>
      <c r="D608" s="246" t="s">
        <v>3890</v>
      </c>
      <c r="E608" s="249">
        <v>1806100348</v>
      </c>
      <c r="F608" s="249" t="s">
        <v>3910</v>
      </c>
      <c r="G608" s="246" t="s">
        <v>2474</v>
      </c>
      <c r="H608" s="285" t="s">
        <v>3911</v>
      </c>
      <c r="I608" s="285" t="s">
        <v>3911</v>
      </c>
      <c r="J608" s="249"/>
      <c r="K608" s="250">
        <f>VLOOKUP(D608,[5]营业厅信息添加!$C$2:$N$16,12,0)</f>
        <v>1</v>
      </c>
      <c r="L608" s="254"/>
    </row>
    <row r="609" spans="1:12">
      <c r="A609" s="246">
        <v>79</v>
      </c>
      <c r="B609" s="248" t="s">
        <v>3914</v>
      </c>
      <c r="C609" s="246" t="s">
        <v>3681</v>
      </c>
      <c r="D609" s="246" t="s">
        <v>3912</v>
      </c>
      <c r="E609" s="259">
        <v>1803274759</v>
      </c>
      <c r="F609" s="260" t="s">
        <v>3913</v>
      </c>
      <c r="G609" s="246" t="s">
        <v>1840</v>
      </c>
      <c r="H609" s="246">
        <v>18631808126</v>
      </c>
      <c r="I609" s="246">
        <v>18631808126</v>
      </c>
      <c r="J609" s="249"/>
      <c r="K609" s="250">
        <f>VLOOKUP(D609,[5]营业厅信息添加!$C$2:$N$16,12,0)</f>
        <v>1</v>
      </c>
      <c r="L609" s="254"/>
    </row>
    <row r="610" spans="1:12">
      <c r="A610" s="246">
        <v>80</v>
      </c>
      <c r="B610" s="248" t="s">
        <v>3915</v>
      </c>
      <c r="C610" s="246" t="s">
        <v>3681</v>
      </c>
      <c r="D610" s="246" t="s">
        <v>3912</v>
      </c>
      <c r="E610" s="259">
        <v>1801357924</v>
      </c>
      <c r="F610" s="248" t="s">
        <v>3457</v>
      </c>
      <c r="G610" s="246" t="s">
        <v>1840</v>
      </c>
      <c r="H610" s="246">
        <v>18631808998</v>
      </c>
      <c r="I610" s="246">
        <v>1969919950</v>
      </c>
      <c r="J610" s="249"/>
      <c r="K610" s="250">
        <f>VLOOKUP(D610,[5]营业厅信息添加!$C$2:$N$16,12,0)</f>
        <v>1</v>
      </c>
      <c r="L610" s="254"/>
    </row>
    <row r="611" spans="1:12">
      <c r="A611" s="246">
        <v>81</v>
      </c>
      <c r="B611" s="248" t="s">
        <v>3917</v>
      </c>
      <c r="C611" s="246" t="s">
        <v>3681</v>
      </c>
      <c r="D611" s="246" t="s">
        <v>3912</v>
      </c>
      <c r="E611" s="259">
        <v>1804747851</v>
      </c>
      <c r="F611" s="248" t="s">
        <v>3916</v>
      </c>
      <c r="G611" s="246" t="s">
        <v>2022</v>
      </c>
      <c r="H611" s="246">
        <v>13292226687</v>
      </c>
      <c r="I611" s="246">
        <v>13292226687</v>
      </c>
      <c r="J611" s="249"/>
      <c r="K611" s="250">
        <f>VLOOKUP(D611,[5]营业厅信息添加!$C$2:$N$16,12,0)</f>
        <v>1</v>
      </c>
      <c r="L611" s="254"/>
    </row>
    <row r="612" spans="1:12">
      <c r="A612" s="246">
        <v>82</v>
      </c>
      <c r="B612" s="261" t="s">
        <v>3919</v>
      </c>
      <c r="C612" s="246" t="s">
        <v>3681</v>
      </c>
      <c r="D612" s="246" t="s">
        <v>3912</v>
      </c>
      <c r="E612" s="249">
        <v>1804291080</v>
      </c>
      <c r="F612" s="249" t="s">
        <v>3918</v>
      </c>
      <c r="G612" s="249" t="s">
        <v>1844</v>
      </c>
      <c r="H612" s="249">
        <v>15631892666</v>
      </c>
      <c r="I612" s="249">
        <v>15631892666</v>
      </c>
      <c r="J612" s="249"/>
      <c r="K612" s="250">
        <f>VLOOKUP(D612,[5]营业厅信息添加!$C$2:$N$16,12,0)</f>
        <v>1</v>
      </c>
      <c r="L612" s="254"/>
    </row>
    <row r="613" spans="1:12">
      <c r="A613" s="246">
        <v>83</v>
      </c>
      <c r="B613" s="261" t="s">
        <v>3921</v>
      </c>
      <c r="C613" s="246" t="s">
        <v>3681</v>
      </c>
      <c r="D613" s="246" t="s">
        <v>3912</v>
      </c>
      <c r="E613" s="249">
        <v>1805824195</v>
      </c>
      <c r="F613" s="249" t="s">
        <v>3920</v>
      </c>
      <c r="G613" s="249" t="s">
        <v>1840</v>
      </c>
      <c r="H613" s="249">
        <v>18631876309</v>
      </c>
      <c r="I613" s="249">
        <v>18631876309</v>
      </c>
      <c r="J613" s="249"/>
      <c r="K613" s="250">
        <f>VLOOKUP(D613,[5]营业厅信息添加!$C$2:$N$16,12,0)</f>
        <v>1</v>
      </c>
      <c r="L613" s="254"/>
    </row>
    <row r="614" spans="1:12">
      <c r="A614" s="246">
        <v>84</v>
      </c>
      <c r="B614" s="261" t="s">
        <v>3923</v>
      </c>
      <c r="C614" s="246" t="s">
        <v>3681</v>
      </c>
      <c r="D614" s="246" t="s">
        <v>3912</v>
      </c>
      <c r="E614" s="249">
        <v>1805481400</v>
      </c>
      <c r="F614" s="249" t="s">
        <v>3922</v>
      </c>
      <c r="G614" s="249" t="s">
        <v>1840</v>
      </c>
      <c r="H614" s="249">
        <v>18603188173</v>
      </c>
      <c r="I614" s="249">
        <v>18603188173</v>
      </c>
      <c r="J614" s="249"/>
      <c r="K614" s="250">
        <f>VLOOKUP(D614,[5]营业厅信息添加!$C$2:$N$16,12,0)</f>
        <v>1</v>
      </c>
      <c r="L614" s="254"/>
    </row>
    <row r="615" spans="1:12">
      <c r="A615" s="246">
        <v>85</v>
      </c>
      <c r="B615" s="261" t="s">
        <v>3925</v>
      </c>
      <c r="C615" s="246" t="s">
        <v>3681</v>
      </c>
      <c r="D615" s="246" t="s">
        <v>3912</v>
      </c>
      <c r="E615" s="249">
        <v>1805387494</v>
      </c>
      <c r="F615" s="249" t="s">
        <v>3924</v>
      </c>
      <c r="G615" s="249" t="s">
        <v>1840</v>
      </c>
      <c r="H615" s="249">
        <v>18631832825</v>
      </c>
      <c r="I615" s="249">
        <v>18631832825</v>
      </c>
      <c r="J615" s="249"/>
      <c r="K615" s="250">
        <f>VLOOKUP(D615,[5]营业厅信息添加!$C$2:$N$16,12,0)</f>
        <v>1</v>
      </c>
      <c r="L615" s="254"/>
    </row>
    <row r="616" spans="1:12">
      <c r="A616" s="246">
        <v>86</v>
      </c>
      <c r="B616" s="261" t="s">
        <v>3927</v>
      </c>
      <c r="C616" s="246" t="s">
        <v>3681</v>
      </c>
      <c r="D616" s="246" t="s">
        <v>3912</v>
      </c>
      <c r="E616" s="249">
        <v>1805036327</v>
      </c>
      <c r="F616" s="249" t="s">
        <v>3926</v>
      </c>
      <c r="G616" s="249" t="s">
        <v>1840</v>
      </c>
      <c r="H616" s="249">
        <v>18603182950</v>
      </c>
      <c r="I616" s="249">
        <v>18603182950</v>
      </c>
      <c r="J616" s="249"/>
      <c r="K616" s="250">
        <f>VLOOKUP(D616,[5]营业厅信息添加!$C$2:$N$16,12,0)</f>
        <v>1</v>
      </c>
      <c r="L616" s="254"/>
    </row>
    <row r="617" spans="1:12">
      <c r="A617" s="246">
        <v>87</v>
      </c>
      <c r="B617" s="261" t="s">
        <v>3928</v>
      </c>
      <c r="C617" s="246" t="s">
        <v>3681</v>
      </c>
      <c r="D617" s="246" t="s">
        <v>3912</v>
      </c>
      <c r="E617" s="249">
        <v>1801357899</v>
      </c>
      <c r="F617" s="249" t="s">
        <v>1940</v>
      </c>
      <c r="G617" s="249" t="s">
        <v>1840</v>
      </c>
      <c r="H617" s="249">
        <v>18631809887</v>
      </c>
      <c r="I617" s="249">
        <v>18631809887</v>
      </c>
      <c r="J617" s="249"/>
      <c r="K617" s="250">
        <f>VLOOKUP(D617,[5]营业厅信息添加!$C$2:$N$16,12,0)</f>
        <v>1</v>
      </c>
      <c r="L617" s="254"/>
    </row>
    <row r="618" spans="1:12">
      <c r="A618" s="246">
        <v>88</v>
      </c>
      <c r="B618" s="261" t="s">
        <v>3930</v>
      </c>
      <c r="C618" s="246" t="s">
        <v>3681</v>
      </c>
      <c r="D618" s="246" t="s">
        <v>3912</v>
      </c>
      <c r="E618" s="249">
        <v>1803274758</v>
      </c>
      <c r="F618" s="249" t="s">
        <v>3929</v>
      </c>
      <c r="G618" s="249" t="s">
        <v>1844</v>
      </c>
      <c r="H618" s="249">
        <v>13273300898</v>
      </c>
      <c r="I618" s="249">
        <v>13273300898</v>
      </c>
      <c r="J618" s="249"/>
      <c r="K618" s="250">
        <f>VLOOKUP(D618,[5]营业厅信息添加!$C$2:$N$16,12,0)</f>
        <v>1</v>
      </c>
      <c r="L618" s="254"/>
    </row>
    <row r="619" spans="1:12">
      <c r="A619" s="246">
        <v>89</v>
      </c>
      <c r="B619" s="327" t="s">
        <v>3933</v>
      </c>
      <c r="C619" s="246" t="s">
        <v>3681</v>
      </c>
      <c r="D619" s="246" t="s">
        <v>3931</v>
      </c>
      <c r="E619" s="249">
        <v>1804416483</v>
      </c>
      <c r="F619" s="248" t="s">
        <v>3932</v>
      </c>
      <c r="G619" s="246" t="s">
        <v>1835</v>
      </c>
      <c r="H619" s="246">
        <v>13290582696</v>
      </c>
      <c r="I619" s="246" t="s">
        <v>3934</v>
      </c>
      <c r="J619" s="249"/>
      <c r="K619" s="250">
        <f>VLOOKUP(D619,[5]营业厅信息添加!$C$2:$N$16,12,0)</f>
        <v>1</v>
      </c>
      <c r="L619" s="254"/>
    </row>
    <row r="620" spans="1:12">
      <c r="A620" s="246">
        <v>90</v>
      </c>
      <c r="B620" s="248" t="s">
        <v>1108</v>
      </c>
      <c r="C620" s="246" t="s">
        <v>3681</v>
      </c>
      <c r="D620" s="246" t="s">
        <v>3931</v>
      </c>
      <c r="E620" s="249">
        <v>1805102640</v>
      </c>
      <c r="F620" s="246" t="s">
        <v>3935</v>
      </c>
      <c r="G620" s="246" t="s">
        <v>3001</v>
      </c>
      <c r="H620" s="246">
        <v>13180291088</v>
      </c>
      <c r="I620" s="246" t="s">
        <v>3936</v>
      </c>
      <c r="J620" s="249"/>
      <c r="K620" s="250">
        <f>VLOOKUP(D620,[5]营业厅信息添加!$C$2:$N$16,12,0)</f>
        <v>1</v>
      </c>
      <c r="L620" s="254"/>
    </row>
    <row r="621" spans="1:12">
      <c r="A621" s="246">
        <v>91</v>
      </c>
      <c r="B621" s="248" t="s">
        <v>1025</v>
      </c>
      <c r="C621" s="246" t="s">
        <v>3681</v>
      </c>
      <c r="D621" s="246" t="s">
        <v>3931</v>
      </c>
      <c r="E621" s="249">
        <v>1804307958</v>
      </c>
      <c r="F621" s="246" t="s">
        <v>3937</v>
      </c>
      <c r="G621" s="246" t="s">
        <v>1835</v>
      </c>
      <c r="H621" s="249">
        <v>18631807866</v>
      </c>
      <c r="I621" s="249" t="s">
        <v>3938</v>
      </c>
      <c r="J621" s="249"/>
      <c r="K621" s="250">
        <f>VLOOKUP(D621,[5]营业厅信息添加!$C$2:$N$16,12,0)</f>
        <v>1</v>
      </c>
      <c r="L621" s="254"/>
    </row>
    <row r="622" spans="1:12">
      <c r="A622" s="246">
        <v>92</v>
      </c>
      <c r="B622" s="248" t="s">
        <v>3940</v>
      </c>
      <c r="C622" s="246" t="s">
        <v>3681</v>
      </c>
      <c r="D622" s="246" t="s">
        <v>3931</v>
      </c>
      <c r="E622" s="249">
        <v>1804245715</v>
      </c>
      <c r="F622" s="246" t="s">
        <v>3939</v>
      </c>
      <c r="G622" s="246" t="s">
        <v>3001</v>
      </c>
      <c r="H622" s="249">
        <v>13231823389</v>
      </c>
      <c r="I622" s="249" t="s">
        <v>3941</v>
      </c>
      <c r="J622" s="249"/>
      <c r="K622" s="250">
        <f>VLOOKUP(D622,[5]营业厅信息添加!$C$2:$N$16,12,0)</f>
        <v>1</v>
      </c>
      <c r="L622" s="254"/>
    </row>
    <row r="623" spans="1:12">
      <c r="A623" s="246">
        <v>93</v>
      </c>
      <c r="B623" s="248" t="s">
        <v>3943</v>
      </c>
      <c r="C623" s="246" t="s">
        <v>3681</v>
      </c>
      <c r="D623" s="246" t="s">
        <v>3931</v>
      </c>
      <c r="E623" s="249">
        <v>1804171193</v>
      </c>
      <c r="F623" s="246" t="s">
        <v>3942</v>
      </c>
      <c r="G623" s="246" t="s">
        <v>3001</v>
      </c>
      <c r="H623" s="249">
        <v>15533830500</v>
      </c>
      <c r="I623" s="249" t="s">
        <v>3944</v>
      </c>
      <c r="J623" s="249"/>
      <c r="K623" s="250">
        <f>VLOOKUP(D623,[5]营业厅信息添加!$C$2:$N$16,12,0)</f>
        <v>1</v>
      </c>
      <c r="L623" s="254"/>
    </row>
    <row r="624" spans="1:12">
      <c r="A624" s="246">
        <v>94</v>
      </c>
      <c r="B624" s="248" t="s">
        <v>3946</v>
      </c>
      <c r="C624" s="246" t="s">
        <v>3681</v>
      </c>
      <c r="D624" s="246" t="s">
        <v>3931</v>
      </c>
      <c r="E624" s="249">
        <v>1801345721</v>
      </c>
      <c r="F624" s="246" t="s">
        <v>3945</v>
      </c>
      <c r="G624" s="246" t="s">
        <v>1835</v>
      </c>
      <c r="H624" s="249">
        <v>15633180220</v>
      </c>
      <c r="I624" s="249" t="s">
        <v>3947</v>
      </c>
      <c r="J624" s="249"/>
      <c r="K624" s="250">
        <f>VLOOKUP(D624,[5]营业厅信息添加!$C$2:$N$16,12,0)</f>
        <v>1</v>
      </c>
      <c r="L624" s="254"/>
    </row>
    <row r="625" spans="1:12">
      <c r="A625" s="246">
        <v>95</v>
      </c>
      <c r="B625" s="248" t="s">
        <v>3949</v>
      </c>
      <c r="C625" s="246" t="s">
        <v>3681</v>
      </c>
      <c r="D625" s="246" t="s">
        <v>3931</v>
      </c>
      <c r="E625" s="249">
        <v>1804689998</v>
      </c>
      <c r="F625" s="246" t="s">
        <v>3948</v>
      </c>
      <c r="G625" s="246" t="s">
        <v>1835</v>
      </c>
      <c r="H625" s="249">
        <v>15531833678</v>
      </c>
      <c r="I625" s="249" t="s">
        <v>3950</v>
      </c>
      <c r="J625" s="249"/>
      <c r="K625" s="250">
        <f>VLOOKUP(D625,[5]营业厅信息添加!$C$2:$N$16,12,0)</f>
        <v>1</v>
      </c>
      <c r="L625" s="254"/>
    </row>
    <row r="626" spans="1:12">
      <c r="A626" s="246">
        <v>96</v>
      </c>
      <c r="B626" s="248" t="s">
        <v>3952</v>
      </c>
      <c r="C626" s="246" t="s">
        <v>3681</v>
      </c>
      <c r="D626" s="246" t="s">
        <v>3931</v>
      </c>
      <c r="E626" s="249">
        <v>1804689985</v>
      </c>
      <c r="F626" s="246" t="s">
        <v>3951</v>
      </c>
      <c r="G626" s="246" t="s">
        <v>1835</v>
      </c>
      <c r="H626" s="249">
        <v>15503183489</v>
      </c>
      <c r="I626" s="249" t="s">
        <v>3953</v>
      </c>
      <c r="J626" s="249"/>
      <c r="K626" s="250">
        <f>VLOOKUP(D626,[5]营业厅信息添加!$C$2:$N$16,12,0)</f>
        <v>1</v>
      </c>
      <c r="L626" s="254"/>
    </row>
    <row r="627" spans="1:12">
      <c r="A627" s="246">
        <v>97</v>
      </c>
      <c r="B627" s="328" t="s">
        <v>3955</v>
      </c>
      <c r="C627" s="246" t="s">
        <v>3681</v>
      </c>
      <c r="D627" s="246" t="s">
        <v>3931</v>
      </c>
      <c r="E627" s="249">
        <v>1805539028</v>
      </c>
      <c r="F627" s="249" t="s">
        <v>3954</v>
      </c>
      <c r="G627" s="246" t="s">
        <v>3001</v>
      </c>
      <c r="H627" s="249">
        <v>15610969888</v>
      </c>
      <c r="I627" s="249" t="s">
        <v>3956</v>
      </c>
      <c r="J627" s="249"/>
      <c r="K627" s="250">
        <f>VLOOKUP(D627,[5]营业厅信息添加!$C$2:$N$16,12,0)</f>
        <v>1</v>
      </c>
      <c r="L627" s="254"/>
    </row>
    <row r="628" spans="1:12">
      <c r="A628" s="246">
        <v>100</v>
      </c>
      <c r="B628" s="248" t="s">
        <v>3960</v>
      </c>
      <c r="C628" s="246" t="s">
        <v>3681</v>
      </c>
      <c r="D628" s="246" t="s">
        <v>3957</v>
      </c>
      <c r="E628" s="248" t="s">
        <v>3958</v>
      </c>
      <c r="F628" s="286" t="s">
        <v>3959</v>
      </c>
      <c r="G628" s="286" t="s">
        <v>1808</v>
      </c>
      <c r="H628" s="246">
        <v>13191906106</v>
      </c>
      <c r="I628" s="248" t="s">
        <v>3961</v>
      </c>
      <c r="J628" s="287"/>
      <c r="K628" s="250">
        <f>VLOOKUP(D628,[5]营业厅信息添加!$C$2:$N$16,12,0)</f>
        <v>1</v>
      </c>
      <c r="L628" s="254"/>
    </row>
    <row r="629" spans="1:12">
      <c r="A629" s="246">
        <v>101</v>
      </c>
      <c r="B629" s="248" t="s">
        <v>1277</v>
      </c>
      <c r="C629" s="246" t="s">
        <v>3681</v>
      </c>
      <c r="D629" s="246" t="s">
        <v>3957</v>
      </c>
      <c r="E629" s="248" t="s">
        <v>3962</v>
      </c>
      <c r="F629" s="286" t="s">
        <v>3963</v>
      </c>
      <c r="G629" s="286" t="s">
        <v>1808</v>
      </c>
      <c r="H629" s="246">
        <v>13031828385</v>
      </c>
      <c r="I629" s="246">
        <v>13031828385</v>
      </c>
      <c r="J629" s="287"/>
      <c r="K629" s="250">
        <f>VLOOKUP(D629,[5]营业厅信息添加!$C$2:$N$16,12,0)</f>
        <v>1</v>
      </c>
      <c r="L629" s="254"/>
    </row>
    <row r="630" spans="1:12">
      <c r="A630" s="246">
        <v>102</v>
      </c>
      <c r="B630" s="248" t="s">
        <v>973</v>
      </c>
      <c r="C630" s="246" t="s">
        <v>3681</v>
      </c>
      <c r="D630" s="246" t="s">
        <v>3957</v>
      </c>
      <c r="E630" s="248" t="s">
        <v>3964</v>
      </c>
      <c r="F630" s="286" t="s">
        <v>3965</v>
      </c>
      <c r="G630" s="286" t="s">
        <v>1808</v>
      </c>
      <c r="H630" s="246">
        <v>13131868518</v>
      </c>
      <c r="I630" s="248" t="s">
        <v>3966</v>
      </c>
      <c r="J630" s="287"/>
      <c r="K630" s="250">
        <f>VLOOKUP(D630,[5]营业厅信息添加!$C$2:$N$16,12,0)</f>
        <v>1</v>
      </c>
      <c r="L630" s="254"/>
    </row>
    <row r="631" spans="1:12">
      <c r="A631" s="246">
        <v>103</v>
      </c>
      <c r="B631" s="248" t="s">
        <v>61</v>
      </c>
      <c r="C631" s="246" t="s">
        <v>3681</v>
      </c>
      <c r="D631" s="246" t="s">
        <v>3957</v>
      </c>
      <c r="E631" s="248" t="s">
        <v>3967</v>
      </c>
      <c r="F631" s="286" t="s">
        <v>3968</v>
      </c>
      <c r="G631" s="286" t="s">
        <v>1808</v>
      </c>
      <c r="H631" s="246">
        <v>15631832833</v>
      </c>
      <c r="I631" s="246">
        <v>15631832833</v>
      </c>
      <c r="J631" s="287"/>
      <c r="K631" s="250">
        <f>VLOOKUP(D631,[5]营业厅信息添加!$C$2:$N$16,12,0)</f>
        <v>1</v>
      </c>
      <c r="L631" s="254"/>
    </row>
    <row r="632" spans="1:12">
      <c r="A632" s="246">
        <v>104</v>
      </c>
      <c r="B632" s="248" t="s">
        <v>3971</v>
      </c>
      <c r="C632" s="246" t="s">
        <v>3681</v>
      </c>
      <c r="D632" s="246" t="s">
        <v>3957</v>
      </c>
      <c r="E632" s="248" t="s">
        <v>3969</v>
      </c>
      <c r="F632" s="286" t="s">
        <v>3970</v>
      </c>
      <c r="G632" s="286" t="s">
        <v>1808</v>
      </c>
      <c r="H632" s="246">
        <v>15503286777</v>
      </c>
      <c r="I632" s="246">
        <v>15503286777</v>
      </c>
      <c r="J632" s="287"/>
      <c r="K632" s="250">
        <f>VLOOKUP(D632,[5]营业厅信息添加!$C$2:$N$16,12,0)</f>
        <v>1</v>
      </c>
      <c r="L632" s="254"/>
    </row>
    <row r="633" spans="1:12">
      <c r="A633" s="246">
        <v>105</v>
      </c>
      <c r="B633" s="289" t="s">
        <v>3974</v>
      </c>
      <c r="C633" s="246" t="s">
        <v>3681</v>
      </c>
      <c r="D633" s="246" t="s">
        <v>3957</v>
      </c>
      <c r="E633" s="248" t="s">
        <v>3972</v>
      </c>
      <c r="F633" s="288" t="s">
        <v>3973</v>
      </c>
      <c r="G633" s="288" t="s">
        <v>1808</v>
      </c>
      <c r="H633" s="246">
        <v>15632866123</v>
      </c>
      <c r="I633" s="248" t="s">
        <v>3975</v>
      </c>
      <c r="J633" s="287"/>
      <c r="K633" s="250">
        <f>VLOOKUP(D633,[5]营业厅信息添加!$C$2:$N$16,12,0)</f>
        <v>1</v>
      </c>
      <c r="L633" s="254"/>
    </row>
    <row r="634" spans="1:12">
      <c r="A634" s="246">
        <v>106</v>
      </c>
      <c r="B634" s="248" t="s">
        <v>1202</v>
      </c>
      <c r="C634" s="246" t="s">
        <v>3681</v>
      </c>
      <c r="D634" s="246" t="s">
        <v>3957</v>
      </c>
      <c r="E634" s="248" t="s">
        <v>3976</v>
      </c>
      <c r="F634" s="286" t="s">
        <v>3977</v>
      </c>
      <c r="G634" s="286" t="s">
        <v>1808</v>
      </c>
      <c r="H634" s="246">
        <v>15631866777</v>
      </c>
      <c r="I634" s="248" t="s">
        <v>3978</v>
      </c>
      <c r="J634" s="287"/>
      <c r="K634" s="250">
        <f>VLOOKUP(D634,[5]营业厅信息添加!$C$2:$N$16,12,0)</f>
        <v>1</v>
      </c>
      <c r="L634" s="254"/>
    </row>
    <row r="635" spans="1:12">
      <c r="A635" s="246">
        <v>107</v>
      </c>
      <c r="B635" s="248" t="s">
        <v>3981</v>
      </c>
      <c r="C635" s="246" t="s">
        <v>3681</v>
      </c>
      <c r="D635" s="246" t="s">
        <v>3957</v>
      </c>
      <c r="E635" s="248" t="s">
        <v>3979</v>
      </c>
      <c r="F635" s="286" t="s">
        <v>3980</v>
      </c>
      <c r="G635" s="286" t="s">
        <v>1808</v>
      </c>
      <c r="H635" s="246">
        <v>13180011308</v>
      </c>
      <c r="I635" s="248" t="s">
        <v>3982</v>
      </c>
      <c r="J635" s="287"/>
      <c r="K635" s="250">
        <f>VLOOKUP(D635,[5]营业厅信息添加!$C$2:$N$16,12,0)</f>
        <v>1</v>
      </c>
      <c r="L635" s="254"/>
    </row>
    <row r="636" spans="1:12">
      <c r="A636" s="246">
        <v>108</v>
      </c>
      <c r="B636" s="248" t="s">
        <v>3985</v>
      </c>
      <c r="C636" s="246" t="s">
        <v>3681</v>
      </c>
      <c r="D636" s="246" t="s">
        <v>3957</v>
      </c>
      <c r="E636" s="248" t="s">
        <v>3983</v>
      </c>
      <c r="F636" s="286" t="s">
        <v>3984</v>
      </c>
      <c r="G636" s="286" t="s">
        <v>1808</v>
      </c>
      <c r="H636" s="246">
        <v>13292274321</v>
      </c>
      <c r="I636" s="246">
        <v>13292274321</v>
      </c>
      <c r="J636" s="287"/>
      <c r="K636" s="250">
        <f>VLOOKUP(D636,[5]营业厅信息添加!$C$2:$N$16,12,0)</f>
        <v>1</v>
      </c>
      <c r="L636" s="254"/>
    </row>
    <row r="637" spans="1:12">
      <c r="A637" s="246">
        <v>109</v>
      </c>
      <c r="B637" s="248" t="s">
        <v>1054</v>
      </c>
      <c r="C637" s="246" t="s">
        <v>3681</v>
      </c>
      <c r="D637" s="246" t="s">
        <v>3957</v>
      </c>
      <c r="E637" s="248" t="s">
        <v>3986</v>
      </c>
      <c r="F637" s="286" t="s">
        <v>3987</v>
      </c>
      <c r="G637" s="286" t="s">
        <v>1808</v>
      </c>
      <c r="H637" s="246">
        <v>13131806589</v>
      </c>
      <c r="I637" s="246">
        <v>13131806589</v>
      </c>
      <c r="J637" s="287"/>
      <c r="K637" s="250">
        <f>VLOOKUP(D637,[5]营业厅信息添加!$C$2:$N$16,12,0)</f>
        <v>1</v>
      </c>
      <c r="L637" s="254"/>
    </row>
    <row r="638" spans="1:12">
      <c r="A638" s="246">
        <v>110</v>
      </c>
      <c r="B638" s="248" t="s">
        <v>1048</v>
      </c>
      <c r="C638" s="246" t="s">
        <v>3681</v>
      </c>
      <c r="D638" s="248" t="s">
        <v>3988</v>
      </c>
      <c r="E638" s="246" t="s">
        <v>3989</v>
      </c>
      <c r="F638" s="246" t="s">
        <v>3990</v>
      </c>
      <c r="G638" s="246" t="s">
        <v>1982</v>
      </c>
      <c r="H638" s="246">
        <v>13253232227</v>
      </c>
      <c r="I638" s="248" t="s">
        <v>3991</v>
      </c>
      <c r="J638" s="246"/>
      <c r="K638" s="250">
        <f>VLOOKUP(D638,[5]营业厅信息添加!$C$2:$N$16,12,0)</f>
        <v>1</v>
      </c>
      <c r="L638" s="254"/>
    </row>
    <row r="639" spans="1:12">
      <c r="A639" s="246">
        <v>111</v>
      </c>
      <c r="B639" s="248" t="s">
        <v>1169</v>
      </c>
      <c r="C639" s="246" t="s">
        <v>3681</v>
      </c>
      <c r="D639" s="248" t="s">
        <v>3988</v>
      </c>
      <c r="E639" s="246" t="s">
        <v>3992</v>
      </c>
      <c r="F639" s="246" t="s">
        <v>3993</v>
      </c>
      <c r="G639" s="246" t="s">
        <v>3994</v>
      </c>
      <c r="H639" s="246">
        <v>13102751299</v>
      </c>
      <c r="I639" s="248" t="s">
        <v>3995</v>
      </c>
      <c r="J639" s="246"/>
      <c r="K639" s="250">
        <f>VLOOKUP(D639,[5]营业厅信息添加!$C$2:$N$16,12,0)</f>
        <v>1</v>
      </c>
      <c r="L639" s="254"/>
    </row>
    <row r="640" spans="1:12">
      <c r="A640" s="246">
        <v>112</v>
      </c>
      <c r="B640" s="248" t="s">
        <v>3998</v>
      </c>
      <c r="C640" s="246" t="s">
        <v>3681</v>
      </c>
      <c r="D640" s="248" t="s">
        <v>3988</v>
      </c>
      <c r="E640" s="246" t="s">
        <v>3996</v>
      </c>
      <c r="F640" s="246" t="s">
        <v>3997</v>
      </c>
      <c r="G640" s="246" t="s">
        <v>1982</v>
      </c>
      <c r="H640" s="246">
        <v>13103086898</v>
      </c>
      <c r="I640" s="248" t="s">
        <v>3999</v>
      </c>
      <c r="J640" s="246"/>
      <c r="K640" s="250">
        <f>VLOOKUP(D640,[5]营业厅信息添加!$C$2:$N$16,12,0)</f>
        <v>1</v>
      </c>
      <c r="L640" s="254"/>
    </row>
    <row r="641" spans="1:12">
      <c r="A641" s="246">
        <v>113</v>
      </c>
      <c r="B641" s="248" t="s">
        <v>1227</v>
      </c>
      <c r="C641" s="246" t="s">
        <v>3681</v>
      </c>
      <c r="D641" s="248" t="s">
        <v>3988</v>
      </c>
      <c r="E641" s="246" t="s">
        <v>4000</v>
      </c>
      <c r="F641" s="246" t="s">
        <v>4001</v>
      </c>
      <c r="G641" s="246" t="s">
        <v>1982</v>
      </c>
      <c r="H641" s="246">
        <v>15531861929</v>
      </c>
      <c r="I641" s="248" t="s">
        <v>4002</v>
      </c>
      <c r="J641" s="246"/>
      <c r="K641" s="250">
        <f>VLOOKUP(D641,[5]营业厅信息添加!$C$2:$N$16,12,0)</f>
        <v>1</v>
      </c>
      <c r="L641" s="254"/>
    </row>
    <row r="642" spans="1:12">
      <c r="A642" s="246">
        <v>114</v>
      </c>
      <c r="B642" s="248" t="s">
        <v>4005</v>
      </c>
      <c r="C642" s="246" t="s">
        <v>3681</v>
      </c>
      <c r="D642" s="248" t="s">
        <v>3988</v>
      </c>
      <c r="E642" s="246" t="s">
        <v>4003</v>
      </c>
      <c r="F642" s="246" t="s">
        <v>4004</v>
      </c>
      <c r="G642" s="246" t="s">
        <v>3994</v>
      </c>
      <c r="H642" s="246">
        <v>15533835668</v>
      </c>
      <c r="I642" s="248" t="s">
        <v>4006</v>
      </c>
      <c r="J642" s="246"/>
      <c r="K642" s="250">
        <f>VLOOKUP(D642,[5]营业厅信息添加!$C$2:$N$16,12,0)</f>
        <v>1</v>
      </c>
      <c r="L642" s="254"/>
    </row>
    <row r="643" spans="1:12">
      <c r="A643" s="246">
        <v>115</v>
      </c>
      <c r="B643" s="248" t="s">
        <v>4009</v>
      </c>
      <c r="C643" s="246" t="s">
        <v>3681</v>
      </c>
      <c r="D643" s="248" t="s">
        <v>3988</v>
      </c>
      <c r="E643" s="246" t="s">
        <v>4007</v>
      </c>
      <c r="F643" s="246" t="s">
        <v>4008</v>
      </c>
      <c r="G643" s="246" t="s">
        <v>3994</v>
      </c>
      <c r="H643" s="246">
        <v>13103088698</v>
      </c>
      <c r="I643" s="248" t="s">
        <v>4010</v>
      </c>
      <c r="J643" s="246"/>
      <c r="K643" s="250">
        <f>VLOOKUP(D643,[5]营业厅信息添加!$C$2:$N$16,12,0)</f>
        <v>1</v>
      </c>
      <c r="L643" s="254"/>
    </row>
    <row r="644" spans="1:12">
      <c r="A644" s="246">
        <v>116</v>
      </c>
      <c r="B644" s="248" t="s">
        <v>4013</v>
      </c>
      <c r="C644" s="246" t="s">
        <v>3681</v>
      </c>
      <c r="D644" s="248" t="s">
        <v>3988</v>
      </c>
      <c r="E644" s="246" t="s">
        <v>4011</v>
      </c>
      <c r="F644" s="246" t="s">
        <v>4012</v>
      </c>
      <c r="G644" s="246" t="s">
        <v>2634</v>
      </c>
      <c r="H644" s="246">
        <v>13231808609</v>
      </c>
      <c r="I644" s="248" t="s">
        <v>4014</v>
      </c>
      <c r="J644" s="246"/>
      <c r="K644" s="250">
        <f>VLOOKUP(D644,[5]营业厅信息添加!$C$2:$N$16,12,0)</f>
        <v>1</v>
      </c>
      <c r="L644" s="254"/>
    </row>
    <row r="645" spans="1:12">
      <c r="A645" s="246">
        <v>117</v>
      </c>
      <c r="B645" s="261" t="s">
        <v>1221</v>
      </c>
      <c r="C645" s="246" t="s">
        <v>3681</v>
      </c>
      <c r="D645" s="248" t="s">
        <v>3988</v>
      </c>
      <c r="E645" s="246" t="s">
        <v>4015</v>
      </c>
      <c r="F645" s="246" t="s">
        <v>4016</v>
      </c>
      <c r="G645" s="246" t="s">
        <v>3994</v>
      </c>
      <c r="H645" s="249">
        <v>15512685628</v>
      </c>
      <c r="I645" s="249">
        <v>15512685628</v>
      </c>
      <c r="J645" s="249"/>
      <c r="K645" s="250">
        <f>VLOOKUP(D645,[5]营业厅信息添加!$C$2:$N$16,12,0)</f>
        <v>1</v>
      </c>
      <c r="L645" s="254"/>
    </row>
    <row r="646" spans="1:12">
      <c r="A646" s="246">
        <v>118</v>
      </c>
      <c r="B646" s="248" t="s">
        <v>4018</v>
      </c>
      <c r="C646" s="246" t="s">
        <v>3681</v>
      </c>
      <c r="D646" s="249" t="s">
        <v>4017</v>
      </c>
      <c r="E646" s="259">
        <v>1801116307</v>
      </c>
      <c r="F646" s="260" t="s">
        <v>3719</v>
      </c>
      <c r="G646" s="246" t="s">
        <v>1844</v>
      </c>
      <c r="H646" s="246">
        <v>13231806659</v>
      </c>
      <c r="I646" s="246">
        <v>13231806659</v>
      </c>
      <c r="J646" s="246"/>
      <c r="K646" s="250">
        <f>VLOOKUP(D646,[5]营业厅信息添加!$C$2:$N$16,12,0)</f>
        <v>1</v>
      </c>
      <c r="L646" s="254"/>
    </row>
    <row r="647" spans="1:12">
      <c r="A647" s="246">
        <v>119</v>
      </c>
      <c r="B647" s="248" t="s">
        <v>4020</v>
      </c>
      <c r="C647" s="246" t="s">
        <v>3681</v>
      </c>
      <c r="D647" s="249" t="s">
        <v>4017</v>
      </c>
      <c r="E647" s="259">
        <v>1801080716</v>
      </c>
      <c r="F647" s="248" t="s">
        <v>4019</v>
      </c>
      <c r="G647" s="246" t="s">
        <v>2038</v>
      </c>
      <c r="H647" s="246">
        <v>18632065868</v>
      </c>
      <c r="I647" s="246">
        <v>18632065868</v>
      </c>
      <c r="J647" s="246"/>
      <c r="K647" s="250">
        <f>VLOOKUP(D647,[5]营业厅信息添加!$C$2:$N$16,12,0)</f>
        <v>1</v>
      </c>
      <c r="L647" s="254"/>
    </row>
    <row r="648" spans="1:12">
      <c r="A648" s="246">
        <v>120</v>
      </c>
      <c r="B648" s="248" t="s">
        <v>4022</v>
      </c>
      <c r="C648" s="246" t="s">
        <v>3681</v>
      </c>
      <c r="D648" s="249" t="s">
        <v>4017</v>
      </c>
      <c r="E648" s="259">
        <v>1803429390</v>
      </c>
      <c r="F648" s="248" t="s">
        <v>4021</v>
      </c>
      <c r="G648" s="246" t="s">
        <v>2038</v>
      </c>
      <c r="H648" s="246">
        <v>15612810116</v>
      </c>
      <c r="I648" s="246">
        <v>15612810116</v>
      </c>
      <c r="J648" s="246"/>
      <c r="K648" s="250">
        <f>VLOOKUP(D648,[5]营业厅信息添加!$C$2:$N$16,12,0)</f>
        <v>1</v>
      </c>
      <c r="L648" s="254"/>
    </row>
    <row r="649" spans="1:12">
      <c r="A649" s="246">
        <v>121</v>
      </c>
      <c r="B649" s="248" t="s">
        <v>4024</v>
      </c>
      <c r="C649" s="246" t="s">
        <v>3681</v>
      </c>
      <c r="D649" s="249" t="s">
        <v>4017</v>
      </c>
      <c r="E649" s="259">
        <v>1801072591</v>
      </c>
      <c r="F649" s="249" t="s">
        <v>4023</v>
      </c>
      <c r="G649" s="246" t="s">
        <v>1844</v>
      </c>
      <c r="H649" s="246">
        <v>15531888856</v>
      </c>
      <c r="I649" s="246">
        <v>15531888856</v>
      </c>
      <c r="J649" s="249"/>
      <c r="K649" s="250">
        <f>VLOOKUP(D649,[5]营业厅信息添加!$C$2:$N$16,12,0)</f>
        <v>1</v>
      </c>
      <c r="L649" s="254"/>
    </row>
    <row r="650" spans="1:12">
      <c r="A650" s="246">
        <v>122</v>
      </c>
      <c r="B650" s="329" t="s">
        <v>4027</v>
      </c>
      <c r="C650" s="246" t="s">
        <v>3681</v>
      </c>
      <c r="D650" s="249" t="s">
        <v>4025</v>
      </c>
      <c r="E650" s="290">
        <v>664236</v>
      </c>
      <c r="F650" s="291" t="s">
        <v>4026</v>
      </c>
      <c r="G650" s="291" t="s">
        <v>3001</v>
      </c>
      <c r="H650" s="291">
        <v>13231839998</v>
      </c>
      <c r="I650" s="291" t="s">
        <v>4028</v>
      </c>
      <c r="J650" s="291"/>
      <c r="K650" s="250">
        <f>VLOOKUP(D650,[5]营业厅信息添加!$C$2:$N$16,12,0)</f>
        <v>1</v>
      </c>
      <c r="L650" s="292"/>
    </row>
    <row r="651" spans="1:12">
      <c r="A651" s="246">
        <v>123</v>
      </c>
      <c r="B651" s="330" t="s">
        <v>4031</v>
      </c>
      <c r="C651" s="246" t="s">
        <v>3681</v>
      </c>
      <c r="D651" s="249" t="s">
        <v>4025</v>
      </c>
      <c r="E651" s="290" t="s">
        <v>4029</v>
      </c>
      <c r="F651" s="293" t="s">
        <v>4030</v>
      </c>
      <c r="G651" s="291" t="s">
        <v>1835</v>
      </c>
      <c r="H651" s="294">
        <v>15603181333</v>
      </c>
      <c r="I651" s="291" t="s">
        <v>4032</v>
      </c>
      <c r="J651" s="291"/>
      <c r="K651" s="250">
        <f>VLOOKUP(D651,[5]营业厅信息添加!$C$2:$N$16,12,0)</f>
        <v>1</v>
      </c>
      <c r="L651" s="292"/>
    </row>
    <row r="652" spans="1:12">
      <c r="A652" s="246">
        <v>124</v>
      </c>
      <c r="B652" s="330" t="s">
        <v>1188</v>
      </c>
      <c r="C652" s="246" t="s">
        <v>3681</v>
      </c>
      <c r="D652" s="249" t="s">
        <v>4025</v>
      </c>
      <c r="E652" s="290">
        <v>663936</v>
      </c>
      <c r="F652" s="293" t="s">
        <v>4033</v>
      </c>
      <c r="G652" s="291" t="s">
        <v>3001</v>
      </c>
      <c r="H652" s="295">
        <v>18631862125</v>
      </c>
      <c r="I652" s="291" t="s">
        <v>4034</v>
      </c>
      <c r="J652" s="291"/>
      <c r="K652" s="250">
        <f>VLOOKUP(D652,[5]营业厅信息添加!$C$2:$N$16,12,0)</f>
        <v>1</v>
      </c>
      <c r="L652" s="292"/>
    </row>
    <row r="653" spans="1:12">
      <c r="A653" s="246">
        <v>125</v>
      </c>
      <c r="B653" s="330" t="s">
        <v>4037</v>
      </c>
      <c r="C653" s="246" t="s">
        <v>3681</v>
      </c>
      <c r="D653" s="249" t="s">
        <v>4025</v>
      </c>
      <c r="E653" s="290" t="s">
        <v>4035</v>
      </c>
      <c r="F653" s="293" t="s">
        <v>4036</v>
      </c>
      <c r="G653" s="291" t="s">
        <v>3001</v>
      </c>
      <c r="H653" s="294">
        <v>13031853972</v>
      </c>
      <c r="I653" s="294">
        <v>13031853972</v>
      </c>
      <c r="J653" s="291"/>
      <c r="K653" s="250">
        <f>VLOOKUP(D653,[5]营业厅信息添加!$C$2:$N$16,12,0)</f>
        <v>1</v>
      </c>
      <c r="L653" s="292"/>
    </row>
    <row r="654" spans="1:12">
      <c r="A654" s="246">
        <v>126</v>
      </c>
      <c r="B654" s="330" t="s">
        <v>4040</v>
      </c>
      <c r="C654" s="246" t="s">
        <v>3681</v>
      </c>
      <c r="D654" s="249" t="s">
        <v>4025</v>
      </c>
      <c r="E654" s="290" t="s">
        <v>4038</v>
      </c>
      <c r="F654" s="293" t="s">
        <v>4039</v>
      </c>
      <c r="G654" s="291" t="s">
        <v>3001</v>
      </c>
      <c r="H654" s="294">
        <v>13180290066</v>
      </c>
      <c r="I654" s="291">
        <v>723700978</v>
      </c>
      <c r="J654" s="291"/>
      <c r="K654" s="250">
        <f>VLOOKUP(D654,[5]营业厅信息添加!$C$2:$N$16,12,0)</f>
        <v>1</v>
      </c>
      <c r="L654" s="292"/>
    </row>
    <row r="655" spans="1:12">
      <c r="A655" s="246">
        <v>127</v>
      </c>
      <c r="B655" s="330" t="s">
        <v>1163</v>
      </c>
      <c r="C655" s="246" t="s">
        <v>3681</v>
      </c>
      <c r="D655" s="249" t="s">
        <v>4025</v>
      </c>
      <c r="E655" s="291">
        <v>1804712722</v>
      </c>
      <c r="F655" s="293" t="s">
        <v>4041</v>
      </c>
      <c r="G655" s="291" t="s">
        <v>3001</v>
      </c>
      <c r="H655" s="294">
        <v>13231810072</v>
      </c>
      <c r="I655" s="291">
        <v>13231810072</v>
      </c>
      <c r="J655" s="291"/>
      <c r="K655" s="250">
        <f>VLOOKUP(D655,[5]营业厅信息添加!$C$2:$N$16,12,0)</f>
        <v>1</v>
      </c>
      <c r="L655" s="292"/>
    </row>
    <row r="656" spans="1:12">
      <c r="A656" s="246">
        <v>128</v>
      </c>
      <c r="B656" s="330" t="s">
        <v>4044</v>
      </c>
      <c r="C656" s="246" t="s">
        <v>3681</v>
      </c>
      <c r="D656" s="249" t="s">
        <v>4025</v>
      </c>
      <c r="E656" s="290" t="s">
        <v>4042</v>
      </c>
      <c r="F656" s="293" t="s">
        <v>4043</v>
      </c>
      <c r="G656" s="291" t="s">
        <v>3001</v>
      </c>
      <c r="H656" s="294">
        <v>15631889885</v>
      </c>
      <c r="I656" s="291">
        <v>15631889885</v>
      </c>
      <c r="J656" s="291"/>
      <c r="K656" s="250">
        <f>VLOOKUP(D656,[5]营业厅信息添加!$C$2:$N$16,12,0)</f>
        <v>1</v>
      </c>
      <c r="L656" s="292"/>
    </row>
    <row r="657" spans="1:12">
      <c r="A657" s="246">
        <v>129</v>
      </c>
      <c r="B657" s="330" t="s">
        <v>4047</v>
      </c>
      <c r="C657" s="246" t="s">
        <v>3681</v>
      </c>
      <c r="D657" s="249" t="s">
        <v>4025</v>
      </c>
      <c r="E657" s="290" t="s">
        <v>4045</v>
      </c>
      <c r="F657" s="293" t="s">
        <v>4046</v>
      </c>
      <c r="G657" s="291" t="s">
        <v>3001</v>
      </c>
      <c r="H657" s="293">
        <v>18631862625</v>
      </c>
      <c r="I657" s="296" t="s">
        <v>4048</v>
      </c>
      <c r="J657" s="291"/>
      <c r="K657" s="250">
        <f>VLOOKUP(D657,[5]营业厅信息添加!$C$2:$N$16,12,0)</f>
        <v>1</v>
      </c>
      <c r="L657" s="292"/>
    </row>
    <row r="658" spans="1:12">
      <c r="A658" s="246">
        <v>130</v>
      </c>
      <c r="B658" s="330" t="s">
        <v>4051</v>
      </c>
      <c r="C658" s="246" t="s">
        <v>3681</v>
      </c>
      <c r="D658" s="249" t="s">
        <v>4025</v>
      </c>
      <c r="E658" s="290" t="s">
        <v>4049</v>
      </c>
      <c r="F658" s="293" t="s">
        <v>4050</v>
      </c>
      <c r="G658" s="291" t="s">
        <v>3001</v>
      </c>
      <c r="H658" s="294">
        <v>15631878266</v>
      </c>
      <c r="I658" s="294">
        <v>15631878266</v>
      </c>
      <c r="J658" s="291"/>
      <c r="K658" s="250">
        <f>VLOOKUP(D658,[5]营业厅信息添加!$C$2:$N$16,12,0)</f>
        <v>1</v>
      </c>
      <c r="L658" s="292"/>
    </row>
    <row r="659" spans="1:12">
      <c r="A659" s="246">
        <v>131</v>
      </c>
      <c r="B659" s="330" t="s">
        <v>4054</v>
      </c>
      <c r="C659" s="246" t="s">
        <v>3681</v>
      </c>
      <c r="D659" s="249" t="s">
        <v>4025</v>
      </c>
      <c r="E659" s="290" t="s">
        <v>4052</v>
      </c>
      <c r="F659" s="290" t="s">
        <v>4053</v>
      </c>
      <c r="G659" s="291" t="s">
        <v>3001</v>
      </c>
      <c r="H659" s="290">
        <v>18631861781</v>
      </c>
      <c r="I659" s="291">
        <v>18631861781</v>
      </c>
      <c r="J659" s="291"/>
      <c r="K659" s="250">
        <f>VLOOKUP(D659,[5]营业厅信息添加!$C$2:$N$16,12,0)</f>
        <v>1</v>
      </c>
      <c r="L659" s="292"/>
    </row>
    <row r="660" spans="1:12">
      <c r="A660" s="246">
        <v>132</v>
      </c>
      <c r="B660" s="297" t="s">
        <v>4057</v>
      </c>
      <c r="C660" s="246" t="s">
        <v>3681</v>
      </c>
      <c r="D660" s="249" t="s">
        <v>4055</v>
      </c>
      <c r="E660" s="291"/>
      <c r="F660" s="293" t="s">
        <v>4056</v>
      </c>
      <c r="G660" s="291" t="s">
        <v>2798</v>
      </c>
      <c r="H660" s="293">
        <v>18603184302</v>
      </c>
      <c r="I660" s="291">
        <v>18603184302</v>
      </c>
      <c r="J660" s="291"/>
      <c r="K660" s="250">
        <f>VLOOKUP(D660,[5]营业厅信息添加!$C$2:$N$16,12,0)</f>
        <v>1</v>
      </c>
      <c r="L660" s="292"/>
    </row>
    <row r="661" spans="1:12">
      <c r="A661" s="246">
        <v>133</v>
      </c>
      <c r="B661" s="297" t="s">
        <v>4059</v>
      </c>
      <c r="C661" s="246" t="s">
        <v>3681</v>
      </c>
      <c r="D661" s="249" t="s">
        <v>4055</v>
      </c>
      <c r="E661" s="291">
        <v>1806109230</v>
      </c>
      <c r="F661" s="293" t="s">
        <v>4058</v>
      </c>
      <c r="G661" s="298" t="s">
        <v>2798</v>
      </c>
      <c r="H661" s="293">
        <v>18603184858</v>
      </c>
      <c r="I661" s="293">
        <v>1064528832</v>
      </c>
      <c r="J661" s="293"/>
      <c r="K661" s="250">
        <f>VLOOKUP(D661,[5]营业厅信息添加!$C$2:$N$16,12,0)</f>
        <v>1</v>
      </c>
      <c r="L661" s="292"/>
    </row>
    <row r="662" spans="1:12">
      <c r="A662" s="246">
        <v>134</v>
      </c>
      <c r="B662" s="331" t="s">
        <v>4062</v>
      </c>
      <c r="C662" s="246" t="s">
        <v>3681</v>
      </c>
      <c r="D662" s="299" t="s">
        <v>4060</v>
      </c>
      <c r="E662" s="299">
        <v>1803354191</v>
      </c>
      <c r="F662" s="299" t="s">
        <v>4061</v>
      </c>
      <c r="G662" s="299" t="s">
        <v>1808</v>
      </c>
      <c r="H662" s="299">
        <v>15512685886</v>
      </c>
      <c r="I662" s="299">
        <v>15512685886</v>
      </c>
      <c r="J662" s="299"/>
      <c r="K662" s="300">
        <f>VLOOKUP(D662,[5]营业厅信息添加!$C$2:$N$16,12,0)</f>
        <v>1</v>
      </c>
      <c r="L662" s="301" t="s">
        <v>1810</v>
      </c>
    </row>
    <row r="663" spans="1:12">
      <c r="A663" s="246">
        <v>135</v>
      </c>
      <c r="B663" s="331" t="s">
        <v>4065</v>
      </c>
      <c r="C663" s="246" t="s">
        <v>3681</v>
      </c>
      <c r="D663" s="299" t="s">
        <v>4060</v>
      </c>
      <c r="E663" s="299" t="s">
        <v>4063</v>
      </c>
      <c r="F663" s="299" t="s">
        <v>4064</v>
      </c>
      <c r="G663" s="299" t="s">
        <v>4066</v>
      </c>
      <c r="H663" s="299">
        <v>15531839188</v>
      </c>
      <c r="I663" s="299">
        <v>15531839188</v>
      </c>
      <c r="J663" s="299"/>
      <c r="K663" s="300">
        <f>VLOOKUP(D663,[5]营业厅信息添加!$C$2:$N$16,12,0)</f>
        <v>1</v>
      </c>
      <c r="L663" s="301" t="s">
        <v>1810</v>
      </c>
    </row>
    <row r="664" spans="1:12">
      <c r="A664" s="246">
        <v>136</v>
      </c>
      <c r="B664" s="331" t="s">
        <v>4069</v>
      </c>
      <c r="C664" s="246" t="s">
        <v>3681</v>
      </c>
      <c r="D664" s="299" t="s">
        <v>4060</v>
      </c>
      <c r="E664" s="299" t="s">
        <v>4067</v>
      </c>
      <c r="F664" s="299" t="s">
        <v>4068</v>
      </c>
      <c r="G664" s="299" t="s">
        <v>1808</v>
      </c>
      <c r="H664" s="299">
        <v>15612826535</v>
      </c>
      <c r="I664" s="299">
        <v>15612826535</v>
      </c>
      <c r="J664" s="299"/>
      <c r="K664" s="300">
        <f>VLOOKUP(D664,[5]营业厅信息添加!$C$2:$N$16,12,0)</f>
        <v>1</v>
      </c>
      <c r="L664" s="301" t="s">
        <v>1810</v>
      </c>
    </row>
    <row r="665" spans="1:12">
      <c r="A665" s="246">
        <v>137</v>
      </c>
      <c r="B665" s="331" t="s">
        <v>4072</v>
      </c>
      <c r="C665" s="246" t="s">
        <v>3681</v>
      </c>
      <c r="D665" s="299" t="s">
        <v>4060</v>
      </c>
      <c r="E665" s="299" t="s">
        <v>4070</v>
      </c>
      <c r="F665" s="299" t="s">
        <v>4071</v>
      </c>
      <c r="G665" s="299" t="s">
        <v>1808</v>
      </c>
      <c r="H665" s="299">
        <v>15632886676</v>
      </c>
      <c r="I665" s="299" t="s">
        <v>4073</v>
      </c>
      <c r="J665" s="299"/>
      <c r="K665" s="300">
        <f>VLOOKUP(D665,[5]营业厅信息添加!$C$2:$N$16,12,0)</f>
        <v>1</v>
      </c>
      <c r="L665" s="301" t="s">
        <v>1810</v>
      </c>
    </row>
    <row r="666" spans="1:12">
      <c r="A666" s="246">
        <v>138</v>
      </c>
      <c r="B666" s="331" t="s">
        <v>4076</v>
      </c>
      <c r="C666" s="246" t="s">
        <v>3681</v>
      </c>
      <c r="D666" s="299" t="s">
        <v>4060</v>
      </c>
      <c r="E666" s="299" t="s">
        <v>4074</v>
      </c>
      <c r="F666" s="299" t="s">
        <v>4075</v>
      </c>
      <c r="G666" s="299" t="s">
        <v>1808</v>
      </c>
      <c r="H666" s="299">
        <v>13081810816</v>
      </c>
      <c r="I666" s="299" t="s">
        <v>4077</v>
      </c>
      <c r="J666" s="299"/>
      <c r="K666" s="300">
        <f>VLOOKUP(D666,[5]营业厅信息添加!$C$2:$N$16,12,0)</f>
        <v>1</v>
      </c>
      <c r="L666" s="301" t="s">
        <v>1810</v>
      </c>
    </row>
    <row r="667" spans="1:12">
      <c r="A667" s="246">
        <v>139</v>
      </c>
      <c r="B667" s="331" t="s">
        <v>4079</v>
      </c>
      <c r="C667" s="246" t="s">
        <v>3681</v>
      </c>
      <c r="D667" s="299" t="s">
        <v>4060</v>
      </c>
      <c r="E667" s="299" t="s">
        <v>4078</v>
      </c>
      <c r="F667" s="299" t="s">
        <v>186</v>
      </c>
      <c r="G667" s="299" t="s">
        <v>1808</v>
      </c>
      <c r="H667" s="299">
        <v>15512666555</v>
      </c>
      <c r="I667" s="299">
        <v>15512666555</v>
      </c>
      <c r="J667" s="299"/>
      <c r="K667" s="300">
        <f>VLOOKUP(D667,[5]营业厅信息添加!$C$2:$N$16,12,0)</f>
        <v>1</v>
      </c>
      <c r="L667" s="301" t="s">
        <v>1810</v>
      </c>
    </row>
  </sheetData>
  <phoneticPr fontId="2" type="noConversion"/>
  <dataValidations count="1">
    <dataValidation type="list" allowBlank="1" showInputMessage="1" showErrorMessage="1" sqref="G329:G346 G416:G418 G423:G439 G517:G521 G396 G525:G529">
      <formula1>"小学,初中,高中,中专,专科,本科,研究生"</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stanley</dc:creator>
  <cp:lastModifiedBy>stanley</cp:lastModifiedBy>
  <dcterms:created xsi:type="dcterms:W3CDTF">2017-02-25T10:29:39Z</dcterms:created>
  <dcterms:modified xsi:type="dcterms:W3CDTF">2017-02-25T13:41:57Z</dcterms:modified>
</cp:coreProperties>
</file>