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ihli\source\repos\DCLD\"/>
    </mc:Choice>
  </mc:AlternateContent>
  <xr:revisionPtr revIDLastSave="0" documentId="13_ncr:1_{673FA911-BAFA-4BC8-806D-7788752CB1A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Table" sheetId="1" r:id="rId2"/>
    <sheet name="下拉菜单" sheetId="2" r:id="rId3"/>
    <sheet name="Sheet2" sheetId="4" r:id="rId4"/>
  </sheets>
  <definedNames>
    <definedName name="_xlnm._FilterDatabase" localSheetId="2" hidden="1">下拉菜单!$B$2:$B$31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D4" i="2"/>
  <c r="C5" i="2"/>
  <c r="D5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" i="2"/>
  <c r="D3" i="2" s="1"/>
  <c r="P61" i="2" l="1"/>
  <c r="P60" i="2"/>
  <c r="P59" i="2"/>
  <c r="P58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N58" i="2"/>
  <c r="N50" i="2"/>
  <c r="N41" i="2"/>
  <c r="N32" i="2"/>
  <c r="N26" i="2"/>
  <c r="N12" i="2"/>
  <c r="N4" i="2"/>
  <c r="P4" i="2"/>
  <c r="K9" i="2"/>
  <c r="K8" i="2"/>
  <c r="K7" i="2"/>
  <c r="K6" i="2"/>
  <c r="K5" i="2"/>
  <c r="K4" i="2"/>
  <c r="K3" i="2"/>
  <c r="H11" i="2"/>
  <c r="H10" i="2"/>
  <c r="H9" i="2"/>
  <c r="H8" i="2"/>
  <c r="H7" i="2"/>
  <c r="H6" i="2"/>
  <c r="H5" i="2"/>
  <c r="H4" i="2"/>
  <c r="H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" i="2"/>
</calcChain>
</file>

<file path=xl/sharedStrings.xml><?xml version="1.0" encoding="utf-8"?>
<sst xmlns="http://schemas.openxmlformats.org/spreadsheetml/2006/main" count="225" uniqueCount="183">
  <si>
    <t>tblDCLDID</t>
    <phoneticPr fontId="1" type="noConversion"/>
  </si>
  <si>
    <t>Fiel name</t>
    <phoneticPr fontId="1" type="noConversion"/>
  </si>
  <si>
    <t>Date type</t>
    <phoneticPr fontId="1" type="noConversion"/>
  </si>
  <si>
    <t>Description</t>
    <phoneticPr fontId="1" type="noConversion"/>
  </si>
  <si>
    <t>AutoNumber</t>
    <phoneticPr fontId="1" type="noConversion"/>
  </si>
  <si>
    <t>tblCustomer</t>
    <phoneticPr fontId="1" type="noConversion"/>
  </si>
  <si>
    <t>tblPorject</t>
    <phoneticPr fontId="1" type="noConversion"/>
  </si>
  <si>
    <t>tblOccuredPhase</t>
    <phoneticPr fontId="1" type="noConversion"/>
  </si>
  <si>
    <t>tblAxle</t>
    <phoneticPr fontId="1" type="noConversion"/>
  </si>
  <si>
    <t>tblProductType</t>
    <phoneticPr fontId="1" type="noConversion"/>
  </si>
  <si>
    <t>tblProductLine</t>
    <phoneticPr fontId="1" type="noConversion"/>
  </si>
  <si>
    <t>tblStatus</t>
    <phoneticPr fontId="1" type="noConversion"/>
  </si>
  <si>
    <t>tblOccuredDate</t>
    <phoneticPr fontId="1" type="noConversion"/>
  </si>
  <si>
    <t>tblIssueDescription</t>
    <phoneticPr fontId="1" type="noConversion"/>
  </si>
  <si>
    <t>tblFailureAttchment</t>
    <phoneticPr fontId="1" type="noConversion"/>
  </si>
  <si>
    <t>tblRootCause</t>
    <phoneticPr fontId="1" type="noConversion"/>
  </si>
  <si>
    <t>tblCorrectiveAction</t>
    <phoneticPr fontId="1" type="noConversion"/>
  </si>
  <si>
    <t>Short Text</t>
    <phoneticPr fontId="1" type="noConversion"/>
  </si>
  <si>
    <t>Date/Time</t>
    <phoneticPr fontId="1" type="noConversion"/>
  </si>
  <si>
    <t>Long Text</t>
    <phoneticPr fontId="1" type="noConversion"/>
  </si>
  <si>
    <t>Attachment</t>
    <phoneticPr fontId="1" type="noConversion"/>
  </si>
  <si>
    <t>要求</t>
    <phoneticPr fontId="1" type="noConversion"/>
  </si>
  <si>
    <t>ID Number</t>
    <phoneticPr fontId="1" type="noConversion"/>
  </si>
  <si>
    <t>Customer Name</t>
    <phoneticPr fontId="1" type="noConversion"/>
  </si>
  <si>
    <t>Project Name</t>
    <phoneticPr fontId="1" type="noConversion"/>
  </si>
  <si>
    <t>需手动输入</t>
    <phoneticPr fontId="1" type="noConversion"/>
  </si>
  <si>
    <t>每个issue的唯一识别码</t>
    <phoneticPr fontId="1" type="noConversion"/>
  </si>
  <si>
    <t>Development or Warranty</t>
    <phoneticPr fontId="1" type="noConversion"/>
  </si>
  <si>
    <t>只能从下拉菜单2选取</t>
    <phoneticPr fontId="1" type="noConversion"/>
  </si>
  <si>
    <t>只能从下拉菜单1选取</t>
    <phoneticPr fontId="1" type="noConversion"/>
  </si>
  <si>
    <t>Front or Rear</t>
    <phoneticPr fontId="1" type="noConversion"/>
  </si>
  <si>
    <t>只能从下拉菜单3选取</t>
  </si>
  <si>
    <t>Conventional or AST</t>
    <phoneticPr fontId="1" type="noConversion"/>
  </si>
  <si>
    <t>DoubleTube or MonoTube or TripleTube</t>
    <phoneticPr fontId="1" type="noConversion"/>
  </si>
  <si>
    <t>只能从左侧2个内容中选取</t>
    <phoneticPr fontId="1" type="noConversion"/>
  </si>
  <si>
    <t>只能从左侧2个内容中选取</t>
    <phoneticPr fontId="1" type="noConversion"/>
  </si>
  <si>
    <t>只能从左侧2个内容中选取</t>
    <phoneticPr fontId="1" type="noConversion"/>
  </si>
  <si>
    <t>只能从左侧3个内容中选取</t>
    <phoneticPr fontId="1" type="noConversion"/>
  </si>
  <si>
    <t>Open or Closed</t>
    <phoneticPr fontId="1" type="noConversion"/>
  </si>
  <si>
    <t>必填</t>
    <phoneticPr fontId="1" type="noConversion"/>
  </si>
  <si>
    <t>Yes</t>
    <phoneticPr fontId="1" type="noConversion"/>
  </si>
  <si>
    <t>纯文本，可以多次修改</t>
    <phoneticPr fontId="1" type="noConversion"/>
  </si>
  <si>
    <t>MM/DD/YYYY</t>
    <phoneticPr fontId="1" type="noConversion"/>
  </si>
  <si>
    <t>不需要显示具体时间</t>
    <phoneticPr fontId="1" type="noConversion"/>
  </si>
  <si>
    <t>Purchasing Level</t>
    <phoneticPr fontId="1" type="noConversion"/>
  </si>
  <si>
    <t>Corrective Action</t>
    <phoneticPr fontId="1" type="noConversion"/>
  </si>
  <si>
    <t>Picture, Video, Audio</t>
    <phoneticPr fontId="1" type="noConversion"/>
  </si>
  <si>
    <t>图片，音视频资料</t>
    <phoneticPr fontId="1" type="noConversion"/>
  </si>
  <si>
    <t>Created By</t>
    <phoneticPr fontId="1" type="noConversion"/>
  </si>
  <si>
    <t>tblCreatedBy</t>
    <phoneticPr fontId="1" type="noConversion"/>
  </si>
  <si>
    <t>编写人姓名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</si>
  <si>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</si>
  <si>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</si>
  <si>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</si>
  <si>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</si>
  <si>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Issue Description</t>
    <phoneticPr fontId="1" type="noConversion"/>
  </si>
  <si>
    <t>tblVehicleName</t>
    <phoneticPr fontId="1" type="noConversion"/>
  </si>
  <si>
    <t>Vehicle Name</t>
    <phoneticPr fontId="1" type="noConversion"/>
  </si>
  <si>
    <t>车型名称</t>
    <phoneticPr fontId="1" type="noConversion"/>
  </si>
  <si>
    <t>tblRodSize</t>
    <phoneticPr fontId="1" type="noConversion"/>
  </si>
  <si>
    <t>Number</t>
    <phoneticPr fontId="1" type="noConversion"/>
  </si>
  <si>
    <t>Rod Diameter</t>
    <phoneticPr fontId="1" type="noConversion"/>
  </si>
  <si>
    <t>只能从下拉菜单4选取</t>
    <phoneticPr fontId="1" type="noConversion"/>
  </si>
  <si>
    <t>SVW</t>
    <phoneticPr fontId="1" type="noConversion"/>
  </si>
  <si>
    <t>Mazda</t>
  </si>
  <si>
    <t>Huaguan</t>
  </si>
  <si>
    <t>Ford</t>
  </si>
  <si>
    <t>JMC</t>
  </si>
  <si>
    <t>Geely</t>
  </si>
  <si>
    <t>ZOTYE</t>
  </si>
  <si>
    <t>SGMW</t>
  </si>
  <si>
    <t>BYD</t>
  </si>
  <si>
    <t>GM</t>
  </si>
  <si>
    <t>Aiways</t>
  </si>
  <si>
    <t xml:space="preserve">SAIC </t>
  </si>
  <si>
    <t>FAW-VW</t>
    <phoneticPr fontId="1" type="noConversion"/>
  </si>
  <si>
    <t>Daimler</t>
    <phoneticPr fontId="1" type="noConversion"/>
  </si>
  <si>
    <t>ChangAn</t>
    <phoneticPr fontId="1" type="noConversion"/>
  </si>
  <si>
    <t>JLR</t>
    <phoneticPr fontId="1" type="noConversion"/>
  </si>
  <si>
    <t>FAW</t>
    <phoneticPr fontId="1" type="noConversion"/>
  </si>
  <si>
    <t>Hyundai</t>
    <phoneticPr fontId="1" type="noConversion"/>
  </si>
  <si>
    <t>FCA</t>
    <phoneticPr fontId="1" type="noConversion"/>
  </si>
  <si>
    <t>Nissan</t>
    <phoneticPr fontId="1" type="noConversion"/>
  </si>
  <si>
    <t>PSA</t>
    <phoneticPr fontId="1" type="noConversion"/>
  </si>
  <si>
    <t>Others</t>
    <phoneticPr fontId="1" type="noConversion"/>
  </si>
  <si>
    <t>tblPistonSize</t>
    <phoneticPr fontId="1" type="noConversion"/>
  </si>
  <si>
    <t>Piston Diameter</t>
    <phoneticPr fontId="1" type="noConversion"/>
  </si>
  <si>
    <t>ROD</t>
  </si>
  <si>
    <t>COLLAR</t>
  </si>
  <si>
    <t>REBOUND SPRING</t>
  </si>
  <si>
    <t>REBOUND BUMPER</t>
  </si>
  <si>
    <t>ROD GUIDE</t>
  </si>
  <si>
    <t>SLIPRING</t>
  </si>
  <si>
    <t>BEARING BUSH</t>
  </si>
  <si>
    <t>OIL SEAL</t>
  </si>
  <si>
    <t>GREASE</t>
  </si>
  <si>
    <t>PRESSURE TUBE</t>
  </si>
  <si>
    <t>BASE END</t>
  </si>
  <si>
    <t>SPRING SEAT</t>
  </si>
  <si>
    <t>CLEVIS</t>
  </si>
  <si>
    <t>STABI BRACKET</t>
  </si>
  <si>
    <t>PAINT</t>
  </si>
  <si>
    <t>OIL</t>
  </si>
  <si>
    <t>NITROGEN</t>
  </si>
  <si>
    <t>SUPPORT WASHER</t>
  </si>
  <si>
    <t>DISC</t>
  </si>
  <si>
    <t>SEAT DISC</t>
  </si>
  <si>
    <t>VALVE NUT</t>
  </si>
  <si>
    <t>LIQUID THREAD LOCK</t>
  </si>
  <si>
    <t>VALVE PIN</t>
  </si>
  <si>
    <t>INTAKE COIL SPRING</t>
  </si>
  <si>
    <t>INTAKE DISC</t>
  </si>
  <si>
    <t>CYLINDER END</t>
  </si>
  <si>
    <t>BACKUP WASHER</t>
  </si>
  <si>
    <t>BUMPER CAP</t>
  </si>
  <si>
    <t>LABEL</t>
  </si>
  <si>
    <t>RUST PREVENTATIVE</t>
  </si>
  <si>
    <t>BUSHING</t>
    <phoneticPr fontId="1" type="noConversion"/>
  </si>
  <si>
    <t>TOP MOUNT</t>
    <phoneticPr fontId="1" type="noConversion"/>
  </si>
  <si>
    <t>SUSPENSION SPRING</t>
    <phoneticPr fontId="1" type="noConversion"/>
  </si>
  <si>
    <t>BEARING</t>
    <phoneticPr fontId="1" type="noConversion"/>
  </si>
  <si>
    <t>JOUNCE BUMPER</t>
    <phoneticPr fontId="1" type="noConversion"/>
  </si>
  <si>
    <t>DIRT SHIELD (GATIER)</t>
    <phoneticPr fontId="1" type="noConversion"/>
  </si>
  <si>
    <t>BANDED PISTON</t>
    <phoneticPr fontId="1" type="noConversion"/>
  </si>
  <si>
    <t>FLOATIONG PISTON</t>
    <phoneticPr fontId="1" type="noConversion"/>
  </si>
  <si>
    <t>RESERVE TUBE</t>
    <phoneticPr fontId="1" type="noConversion"/>
  </si>
  <si>
    <t>LOCATING PLATE</t>
    <phoneticPr fontId="1" type="noConversion"/>
  </si>
  <si>
    <t>YOKE</t>
    <phoneticPr fontId="1" type="noConversion"/>
  </si>
  <si>
    <t>COMPONENT LIST</t>
    <phoneticPr fontId="1" type="noConversion"/>
  </si>
  <si>
    <t>RETAINER</t>
    <phoneticPr fontId="1" type="noConversion"/>
  </si>
  <si>
    <t>CLIPRING</t>
    <phoneticPr fontId="1" type="noConversion"/>
  </si>
  <si>
    <t>OTHERS</t>
    <phoneticPr fontId="1" type="noConversion"/>
  </si>
  <si>
    <t>O-RING</t>
    <phoneticPr fontId="1" type="noConversion"/>
  </si>
  <si>
    <t>SEALING</t>
    <phoneticPr fontId="1" type="noConversion"/>
  </si>
  <si>
    <t>CATEGORY/SYSTEM</t>
    <phoneticPr fontId="1" type="noConversion"/>
  </si>
  <si>
    <t>INTERFACE</t>
    <phoneticPr fontId="1" type="noConversion"/>
  </si>
  <si>
    <t>DUST LIP</t>
    <phoneticPr fontId="1" type="noConversion"/>
  </si>
  <si>
    <t>VALVING</t>
    <phoneticPr fontId="1" type="noConversion"/>
  </si>
  <si>
    <t>REBOUND</t>
    <phoneticPr fontId="1" type="noConversion"/>
  </si>
  <si>
    <t>CONSTRUCT</t>
    <phoneticPr fontId="1" type="noConversion"/>
  </si>
  <si>
    <t>MODULAR</t>
    <phoneticPr fontId="1" type="noConversion"/>
  </si>
  <si>
    <t>NUT COVER</t>
    <phoneticPr fontId="1" type="noConversion"/>
  </si>
  <si>
    <t>SPRING PAD</t>
    <phoneticPr fontId="1" type="noConversion"/>
  </si>
  <si>
    <t>AST</t>
    <phoneticPr fontId="1" type="noConversion"/>
  </si>
  <si>
    <t>下拉菜单3</t>
    <phoneticPr fontId="1" type="noConversion"/>
  </si>
  <si>
    <t>下拉菜单4</t>
    <phoneticPr fontId="1" type="noConversion"/>
  </si>
  <si>
    <t>下拉菜单1</t>
    <phoneticPr fontId="1" type="noConversion"/>
  </si>
  <si>
    <t>下拉菜单2</t>
    <phoneticPr fontId="1" type="noConversion"/>
  </si>
  <si>
    <t>Category/System</t>
    <phoneticPr fontId="1" type="noConversion"/>
  </si>
  <si>
    <t>只能从下拉菜单5选取</t>
    <phoneticPr fontId="1" type="noConversion"/>
  </si>
  <si>
    <t>下拉菜单5</t>
  </si>
  <si>
    <t>tblFailedBySystem</t>
    <phoneticPr fontId="1" type="noConversion"/>
  </si>
  <si>
    <t>tblFailedByComponent1</t>
    <phoneticPr fontId="1" type="noConversion"/>
  </si>
  <si>
    <t>tblFailedByComponent2</t>
  </si>
  <si>
    <t>tblFailedByComponent3</t>
  </si>
  <si>
    <t>tblPrimaryFailure</t>
    <phoneticPr fontId="1" type="noConversion"/>
  </si>
  <si>
    <t>数据库名称DRiV China Lesson&amp;Learn Database，简称DCLD</t>
    <phoneticPr fontId="1" type="noConversion"/>
  </si>
  <si>
    <t>#</t>
    <phoneticPr fontId="1" type="noConversion"/>
  </si>
  <si>
    <t>需求</t>
    <phoneticPr fontId="1" type="noConversion"/>
  </si>
  <si>
    <t>用户权限管理，所有人还是指定人员？还没想好</t>
    <phoneticPr fontId="1" type="noConversion"/>
  </si>
  <si>
    <t>可通过Customer，Project，Phase，Axle，Rod Size，Piston Size， Primary Failure，Failed by component，Created by等关键词搜索（最好能实现多关键词的搜索），以Issue ID+关键词+Issue description返回符合条件的问题清单，并输入到excel中</t>
    <phoneticPr fontId="1" type="noConversion"/>
  </si>
  <si>
    <t>填写或搜索时弹出窗口，有个带DRiV logo的好看背景</t>
    <phoneticPr fontId="1" type="noConversion"/>
  </si>
  <si>
    <t>CATEGORY/SYSTEM和COMPONENT LIST还在持续更新中</t>
    <phoneticPr fontId="1" type="noConversion"/>
  </si>
  <si>
    <t>只能从左侧内容中选取</t>
  </si>
  <si>
    <t>Root Cause</t>
  </si>
  <si>
    <t>Audi</t>
  </si>
  <si>
    <t>BAIC</t>
  </si>
  <si>
    <t>DPCA</t>
  </si>
  <si>
    <t>Xpeng</t>
  </si>
  <si>
    <t>Volvo</t>
  </si>
  <si>
    <t>Toyota</t>
  </si>
  <si>
    <t>BMW</t>
  </si>
  <si>
    <t>Great Wall</t>
  </si>
  <si>
    <t>Noise, Leakage/Seepage, Crack/Deform, Performance not accepted,  Hard to build/assemble, Others</t>
  </si>
  <si>
    <t>Item</t>
  </si>
  <si>
    <t>GENERAL</t>
  </si>
  <si>
    <t>&lt;SEALING&gt;&lt;/SEALING&gt;</t>
  </si>
  <si>
    <t>&lt;VALVING&gt;&lt;/VALVING&gt;</t>
  </si>
  <si>
    <t>&lt;REBOUND&gt;&lt;/REBOUND&gt;</t>
  </si>
  <si>
    <t>&lt;CONSTRUCT&gt;&lt;/CONSTRUCT&gt;</t>
  </si>
  <si>
    <t>&lt;MODULAR&gt;&lt;/MODULAR&gt;</t>
  </si>
  <si>
    <t>&lt;AST&gt;&lt;/AST&gt;</t>
  </si>
  <si>
    <t>&lt;OTHERS&gt;&lt;/OTHERS&gt;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</si>
</sst>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7" xfId="0" applyFill="1" applyBorder="1">
      <alignment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0" fontId="3" fillId="8" borderId="0" xfId="0" applyFont="1" applyFill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7" borderId="1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F6" sqref="F6"/>
    </sheetView>
  </sheetViews>
  <sheetFormatPr defaultRowHeight="14.4"/>
  <cols>
    <col min="1" max="1" width="2.77734375" customWidth="1"/>
    <col min="2" max="2" width="4.44140625" style="16" customWidth="1"/>
    <col min="3" max="3" width="62.21875" customWidth="1"/>
  </cols>
  <sheetData>
    <row r="3" spans="2:3">
      <c r="B3" s="15" t="s">
        <v>157</v>
      </c>
      <c r="C3" s="15" t="s">
        <v>158</v>
      </c>
    </row>
    <row r="4" spans="2:3">
      <c r="B4" s="14">
        <v>1</v>
      </c>
      <c r="C4" s="2" t="s">
        <v>156</v>
      </c>
    </row>
    <row r="5" spans="2:3">
      <c r="B5" s="14">
        <v>2</v>
      </c>
      <c r="C5" s="2" t="s">
        <v>161</v>
      </c>
    </row>
    <row r="6" spans="2:3" ht="72">
      <c r="B6" s="14">
        <v>3</v>
      </c>
      <c r="C6" s="13" t="s">
        <v>160</v>
      </c>
    </row>
    <row r="7" spans="2:3">
      <c r="B7" s="14">
        <v>4</v>
      </c>
      <c r="C7" s="2" t="s">
        <v>159</v>
      </c>
    </row>
    <row r="8" spans="2:3">
      <c r="B8" s="14">
        <v>5</v>
      </c>
      <c r="C8" s="3" t="s">
        <v>162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4"/>
  <sheetViews>
    <sheetView tabSelected="1" workbookViewId="0">
      <selection activeCell="D15" sqref="D15"/>
    </sheetView>
  </sheetViews>
  <sheetFormatPr defaultRowHeight="14.4"/>
  <cols>
    <col min="1" max="1" width="6.44140625" customWidth="1"/>
    <col min="2" max="2" width="22.44140625" customWidth="1"/>
    <col min="3" max="3" width="17" customWidth="1"/>
    <col min="4" max="4" width="61.21875" customWidth="1"/>
    <col min="5" max="5" width="22.5546875" customWidth="1"/>
    <col min="6" max="6" width="8.44140625" customWidth="1"/>
  </cols>
  <sheetData>
    <row r="2" spans="2:6">
      <c r="B2" s="4" t="s">
        <v>1</v>
      </c>
      <c r="C2" s="4" t="s">
        <v>2</v>
      </c>
      <c r="D2" s="4" t="s">
        <v>3</v>
      </c>
      <c r="E2" s="4" t="s">
        <v>21</v>
      </c>
      <c r="F2" s="4" t="s">
        <v>39</v>
      </c>
    </row>
    <row r="3" spans="2:6">
      <c r="B3" s="2" t="s">
        <v>0</v>
      </c>
      <c r="C3" s="2" t="s">
        <v>4</v>
      </c>
      <c r="D3" s="2" t="s">
        <v>22</v>
      </c>
      <c r="E3" s="3" t="s">
        <v>26</v>
      </c>
      <c r="F3" s="1" t="s">
        <v>40</v>
      </c>
    </row>
    <row r="4" spans="2:6">
      <c r="B4" s="2" t="s">
        <v>5</v>
      </c>
      <c r="C4" s="2" t="s">
        <v>17</v>
      </c>
      <c r="D4" s="2" t="s">
        <v>23</v>
      </c>
      <c r="E4" s="2" t="s">
        <v>29</v>
      </c>
      <c r="F4" s="1" t="s">
        <v>40</v>
      </c>
    </row>
    <row r="5" spans="2:6">
      <c r="B5" s="2" t="s">
        <v>6</v>
      </c>
      <c r="C5" s="2" t="s">
        <v>17</v>
      </c>
      <c r="D5" s="2" t="s">
        <v>24</v>
      </c>
      <c r="E5" s="2" t="s">
        <v>25</v>
      </c>
      <c r="F5" s="1" t="s">
        <v>40</v>
      </c>
    </row>
    <row r="6" spans="2:6">
      <c r="B6" s="2" t="s">
        <v>56</v>
      </c>
      <c r="C6" s="2" t="s">
        <v>17</v>
      </c>
      <c r="D6" s="2" t="s">
        <v>57</v>
      </c>
      <c r="E6" s="2" t="s">
        <v>58</v>
      </c>
      <c r="F6" s="1" t="s">
        <v>52</v>
      </c>
    </row>
    <row r="7" spans="2:6">
      <c r="B7" s="2" t="s">
        <v>7</v>
      </c>
      <c r="C7" s="2" t="s">
        <v>17</v>
      </c>
      <c r="D7" s="2" t="s">
        <v>27</v>
      </c>
      <c r="E7" s="2" t="s">
        <v>34</v>
      </c>
      <c r="F7" s="1" t="s">
        <v>40</v>
      </c>
    </row>
    <row r="8" spans="2:6">
      <c r="B8" s="2" t="s">
        <v>8</v>
      </c>
      <c r="C8" s="2" t="s">
        <v>17</v>
      </c>
      <c r="D8" s="2" t="s">
        <v>30</v>
      </c>
      <c r="E8" s="2" t="s">
        <v>35</v>
      </c>
      <c r="F8" s="1" t="s">
        <v>40</v>
      </c>
    </row>
    <row r="9" spans="2:6">
      <c r="B9" s="2" t="s">
        <v>9</v>
      </c>
      <c r="C9" s="2" t="s">
        <v>17</v>
      </c>
      <c r="D9" s="2" t="s">
        <v>32</v>
      </c>
      <c r="E9" s="2" t="s">
        <v>36</v>
      </c>
      <c r="F9" s="1" t="s">
        <v>40</v>
      </c>
    </row>
    <row r="10" spans="2:6">
      <c r="B10" s="2" t="s">
        <v>10</v>
      </c>
      <c r="C10" s="2" t="s">
        <v>17</v>
      </c>
      <c r="D10" s="2" t="s">
        <v>33</v>
      </c>
      <c r="E10" s="2" t="s">
        <v>37</v>
      </c>
      <c r="F10" s="1" t="s">
        <v>40</v>
      </c>
    </row>
    <row r="11" spans="2:6">
      <c r="B11" s="2" t="s">
        <v>59</v>
      </c>
      <c r="C11" s="2" t="s">
        <v>60</v>
      </c>
      <c r="D11" s="2" t="s">
        <v>61</v>
      </c>
      <c r="E11" s="2" t="s">
        <v>28</v>
      </c>
      <c r="F11" s="1" t="s">
        <v>40</v>
      </c>
    </row>
    <row r="12" spans="2:6">
      <c r="B12" s="2" t="s">
        <v>85</v>
      </c>
      <c r="C12" s="2" t="s">
        <v>60</v>
      </c>
      <c r="D12" s="2" t="s">
        <v>86</v>
      </c>
      <c r="E12" s="2" t="s">
        <v>31</v>
      </c>
      <c r="F12" s="1" t="s">
        <v>40</v>
      </c>
    </row>
    <row r="13" spans="2:6">
      <c r="B13" s="2" t="s">
        <v>11</v>
      </c>
      <c r="C13" s="2" t="s">
        <v>17</v>
      </c>
      <c r="D13" s="2" t="s">
        <v>38</v>
      </c>
      <c r="E13" s="2" t="s">
        <v>34</v>
      </c>
      <c r="F13" s="1" t="s">
        <v>40</v>
      </c>
    </row>
    <row r="14" spans="2:6">
      <c r="B14" s="2" t="s">
        <v>12</v>
      </c>
      <c r="C14" s="2" t="s">
        <v>18</v>
      </c>
      <c r="D14" s="2" t="s">
        <v>42</v>
      </c>
      <c r="E14" s="3" t="s">
        <v>43</v>
      </c>
      <c r="F14" s="1" t="s">
        <v>40</v>
      </c>
    </row>
    <row r="15" spans="2:6" ht="28.8">
      <c r="B15" s="2" t="s">
        <v>155</v>
      </c>
      <c r="C15" s="2" t="s">
        <v>17</v>
      </c>
      <c r="D15" s="17" t="s">
        <v>173</v>
      </c>
      <c r="E15" s="2" t="s">
        <v>163</v>
      </c>
      <c r="F15" s="1" t="s">
        <v>40</v>
      </c>
    </row>
    <row r="16" spans="2:6">
      <c r="B16" s="2" t="s">
        <v>13</v>
      </c>
      <c r="C16" s="2" t="s">
        <v>19</v>
      </c>
      <c r="D16" s="2" t="s">
        <v>55</v>
      </c>
      <c r="E16" s="3" t="s">
        <v>41</v>
      </c>
      <c r="F16" s="1" t="s">
        <v>40</v>
      </c>
    </row>
    <row r="17" spans="2:6">
      <c r="B17" s="2" t="s">
        <v>14</v>
      </c>
      <c r="C17" s="2" t="s">
        <v>20</v>
      </c>
      <c r="D17" s="2" t="s">
        <v>46</v>
      </c>
      <c r="E17" s="3" t="s">
        <v>47</v>
      </c>
      <c r="F17" s="1" t="s">
        <v>51</v>
      </c>
    </row>
    <row r="18" spans="2:6">
      <c r="B18" s="2" t="s">
        <v>151</v>
      </c>
      <c r="C18" s="2" t="s">
        <v>17</v>
      </c>
      <c r="D18" s="2" t="s">
        <v>148</v>
      </c>
      <c r="E18" s="2" t="s">
        <v>62</v>
      </c>
      <c r="F18" s="1" t="s">
        <v>40</v>
      </c>
    </row>
    <row r="19" spans="2:6">
      <c r="B19" s="2" t="s">
        <v>152</v>
      </c>
      <c r="C19" s="2" t="s">
        <v>17</v>
      </c>
      <c r="D19" s="2" t="s">
        <v>44</v>
      </c>
      <c r="E19" s="2" t="s">
        <v>149</v>
      </c>
      <c r="F19" s="1" t="s">
        <v>40</v>
      </c>
    </row>
    <row r="20" spans="2:6">
      <c r="B20" s="2" t="s">
        <v>153</v>
      </c>
      <c r="C20" s="2" t="s">
        <v>17</v>
      </c>
      <c r="D20" s="2" t="s">
        <v>44</v>
      </c>
      <c r="E20" s="2" t="s">
        <v>149</v>
      </c>
      <c r="F20" s="1" t="s">
        <v>51</v>
      </c>
    </row>
    <row r="21" spans="2:6">
      <c r="B21" s="2" t="s">
        <v>154</v>
      </c>
      <c r="C21" s="2" t="s">
        <v>17</v>
      </c>
      <c r="D21" s="2" t="s">
        <v>44</v>
      </c>
      <c r="E21" s="2" t="s">
        <v>149</v>
      </c>
      <c r="F21" s="1" t="s">
        <v>51</v>
      </c>
    </row>
    <row r="22" spans="2:6">
      <c r="B22" s="2" t="s">
        <v>15</v>
      </c>
      <c r="C22" s="2" t="s">
        <v>19</v>
      </c>
      <c r="D22" s="2" t="s">
        <v>164</v>
      </c>
      <c r="E22" s="3" t="s">
        <v>41</v>
      </c>
      <c r="F22" s="1" t="s">
        <v>53</v>
      </c>
    </row>
    <row r="23" spans="2:6">
      <c r="B23" s="2" t="s">
        <v>16</v>
      </c>
      <c r="C23" s="2" t="s">
        <v>19</v>
      </c>
      <c r="D23" s="2" t="s">
        <v>45</v>
      </c>
      <c r="E23" s="3" t="s">
        <v>41</v>
      </c>
      <c r="F23" s="1" t="s">
        <v>54</v>
      </c>
    </row>
    <row r="24" spans="2:6">
      <c r="B24" s="2" t="s">
        <v>49</v>
      </c>
      <c r="C24" s="2" t="s">
        <v>17</v>
      </c>
      <c r="D24" s="2" t="s">
        <v>48</v>
      </c>
      <c r="E24" s="3" t="s">
        <v>50</v>
      </c>
      <c r="F24" s="1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1"/>
  <sheetViews>
    <sheetView topLeftCell="A31" zoomScaleNormal="100" workbookViewId="0">
      <selection activeCell="D32" sqref="D32"/>
    </sheetView>
  </sheetViews>
  <sheetFormatPr defaultRowHeight="14.4"/>
  <cols>
    <col min="2" max="4" width="10.77734375" customWidth="1"/>
    <col min="5" max="5" width="28" bestFit="1" customWidth="1"/>
    <col min="6" max="6" width="3.44140625" customWidth="1"/>
    <col min="8" max="8" width="17" bestFit="1" customWidth="1"/>
    <col min="9" max="9" width="3.44140625" customWidth="1"/>
    <col min="11" max="11" width="17" bestFit="1" customWidth="1"/>
    <col min="12" max="12" width="3.77734375" customWidth="1"/>
    <col min="13" max="14" width="21.77734375" customWidth="1"/>
    <col min="15" max="15" width="24.77734375" customWidth="1"/>
  </cols>
  <sheetData>
    <row r="2" spans="2:16" ht="15" thickBot="1">
      <c r="B2" s="12" t="s">
        <v>146</v>
      </c>
      <c r="C2" s="12"/>
      <c r="D2" s="12"/>
      <c r="E2" s="12" t="s">
        <v>174</v>
      </c>
      <c r="G2" s="12" t="s">
        <v>147</v>
      </c>
      <c r="H2" s="12"/>
      <c r="J2" s="12" t="s">
        <v>144</v>
      </c>
      <c r="K2" s="12"/>
      <c r="M2" s="12" t="s">
        <v>145</v>
      </c>
      <c r="N2" s="12"/>
      <c r="O2" s="12" t="s">
        <v>150</v>
      </c>
    </row>
    <row r="3" spans="2:16" ht="15" thickBot="1">
      <c r="B3" s="18" t="s">
        <v>73</v>
      </c>
      <c r="C3" s="18" t="str">
        <f>_xlfn.CONCAT("""",B3,""""," ,")</f>
        <v>"Aiways" ,</v>
      </c>
      <c r="D3" s="18" t="str">
        <f>_xlfn.CONCAT(D2,C3)</f>
        <v>"Aiways" ,</v>
      </c>
      <c r="E3" s="18" t="str">
        <f>_xlfn.CONCAT("&lt;",E$2,"&gt;",B3,"&lt;/",E$2,"&gt;")</f>
        <v>&lt;Item&gt;Aiways&lt;/Item&gt;</v>
      </c>
      <c r="G3">
        <v>11</v>
      </c>
      <c r="H3" s="18" t="str">
        <f>_xlfn.CONCAT("&lt;",$E$2,"&gt;",G3,"&lt;/",$E$2,"&gt;")</f>
        <v>&lt;Item&gt;11&lt;/Item&gt;</v>
      </c>
      <c r="J3">
        <v>25.4</v>
      </c>
      <c r="K3" s="18" t="str">
        <f t="shared" ref="K3:K9" si="0">_xlfn.CONCAT("&lt;",$E$2,"&gt;",J3,"&lt;/",$E$2,"&gt;")</f>
        <v>&lt;Item&gt;25.4&lt;/Item&gt;</v>
      </c>
      <c r="M3" s="8" t="s">
        <v>134</v>
      </c>
      <c r="N3" s="19"/>
      <c r="O3" s="9" t="s">
        <v>128</v>
      </c>
    </row>
    <row r="4" spans="2:16">
      <c r="B4" s="18" t="s">
        <v>165</v>
      </c>
      <c r="C4" s="18" t="str">
        <f t="shared" ref="C4:C32" si="1">_xlfn.CONCAT("""",B4,""""," ,")</f>
        <v>"Audi" ,</v>
      </c>
      <c r="D4" s="18" t="str">
        <f t="shared" ref="D4:D32" si="2">_xlfn.CONCAT(D3,C4)</f>
        <v>"Aiways" ,"Audi" ,</v>
      </c>
      <c r="E4" s="18" t="str">
        <f t="shared" ref="E4:E32" si="3">_xlfn.CONCAT("&lt;",E$2,"&gt;",B4,"&lt;/",E$2,"&gt;")</f>
        <v>&lt;Item&gt;Audi&lt;/Item&gt;</v>
      </c>
      <c r="G4">
        <v>12.4</v>
      </c>
      <c r="H4" s="18" t="str">
        <f t="shared" ref="H4:H11" si="4">_xlfn.CONCAT("&lt;",$E$2,"&gt;",G4,"&lt;/",$E$2,"&gt;")</f>
        <v>&lt;Item&gt;12.4&lt;/Item&gt;</v>
      </c>
      <c r="J4">
        <v>27</v>
      </c>
      <c r="K4" s="18" t="str">
        <f t="shared" si="0"/>
        <v>&lt;Item&gt;27&lt;/Item&gt;</v>
      </c>
      <c r="M4" s="37" t="s">
        <v>133</v>
      </c>
      <c r="N4" s="18" t="str">
        <f>_xlfn.CONCAT("&lt;",M4,"&gt;&lt;/",M4,"&gt;")</f>
        <v>&lt;SEALING&gt;&lt;/SEALING&gt;</v>
      </c>
      <c r="O4" s="5" t="s">
        <v>94</v>
      </c>
      <c r="P4" s="18" t="str">
        <f t="shared" ref="P4:P61" si="5">_xlfn.CONCAT("&lt;",$E$2,"&gt;",O4,"&lt;/",$E$2,"&gt;")</f>
        <v>&lt;Item&gt;OIL SEAL&lt;/Item&gt;</v>
      </c>
    </row>
    <row r="5" spans="2:16">
      <c r="B5" s="18" t="s">
        <v>166</v>
      </c>
      <c r="C5" s="18" t="str">
        <f t="shared" si="1"/>
        <v>"BAIC" ,</v>
      </c>
      <c r="D5" s="18" t="str">
        <f t="shared" si="2"/>
        <v>"Aiways" ,"Audi" ,"BAIC" ,</v>
      </c>
      <c r="E5" s="18" t="str">
        <f t="shared" si="3"/>
        <v>&lt;Item&gt;BAIC&lt;/Item&gt;</v>
      </c>
      <c r="G5">
        <v>13</v>
      </c>
      <c r="H5" s="18" t="str">
        <f t="shared" si="4"/>
        <v>&lt;Item&gt;13&lt;/Item&gt;</v>
      </c>
      <c r="J5">
        <v>30</v>
      </c>
      <c r="K5" s="18" t="str">
        <f t="shared" si="0"/>
        <v>&lt;Item&gt;30&lt;/Item&gt;</v>
      </c>
      <c r="M5" s="38"/>
      <c r="N5" s="20"/>
      <c r="O5" s="6" t="s">
        <v>95</v>
      </c>
      <c r="P5" s="18" t="str">
        <f t="shared" si="5"/>
        <v>&lt;Item&gt;GREASE&lt;/Item&gt;</v>
      </c>
    </row>
    <row r="6" spans="2:16">
      <c r="B6" s="18" t="s">
        <v>171</v>
      </c>
      <c r="C6" s="18" t="str">
        <f t="shared" si="1"/>
        <v>"BMW" ,</v>
      </c>
      <c r="D6" s="18" t="str">
        <f t="shared" si="2"/>
        <v>"Aiways" ,"Audi" ,"BAIC" ,"BMW" ,</v>
      </c>
      <c r="E6" s="18" t="str">
        <f t="shared" si="3"/>
        <v>&lt;Item&gt;BMW&lt;/Item&gt;</v>
      </c>
      <c r="G6">
        <v>14</v>
      </c>
      <c r="H6" s="18" t="str">
        <f t="shared" si="4"/>
        <v>&lt;Item&gt;14&lt;/Item&gt;</v>
      </c>
      <c r="J6">
        <v>32</v>
      </c>
      <c r="K6" s="18" t="str">
        <f t="shared" si="0"/>
        <v>&lt;Item&gt;32&lt;/Item&gt;</v>
      </c>
      <c r="M6" s="38"/>
      <c r="N6" s="20"/>
      <c r="O6" s="6" t="s">
        <v>91</v>
      </c>
      <c r="P6" s="18" t="str">
        <f t="shared" si="5"/>
        <v>&lt;Item&gt;ROD GUIDE&lt;/Item&gt;</v>
      </c>
    </row>
    <row r="7" spans="2:16">
      <c r="B7" s="18" t="s">
        <v>71</v>
      </c>
      <c r="C7" s="18" t="str">
        <f t="shared" si="1"/>
        <v>"BYD" ,</v>
      </c>
      <c r="D7" s="18" t="str">
        <f t="shared" si="2"/>
        <v>"Aiways" ,"Audi" ,"BAIC" ,"BMW" ,"BYD" ,</v>
      </c>
      <c r="E7" s="18" t="str">
        <f t="shared" si="3"/>
        <v>&lt;Item&gt;BYD&lt;/Item&gt;</v>
      </c>
      <c r="G7">
        <v>15.8</v>
      </c>
      <c r="H7" s="18" t="str">
        <f t="shared" si="4"/>
        <v>&lt;Item&gt;15.8&lt;/Item&gt;</v>
      </c>
      <c r="J7">
        <v>35</v>
      </c>
      <c r="K7" s="18" t="str">
        <f t="shared" si="0"/>
        <v>&lt;Item&gt;35&lt;/Item&gt;</v>
      </c>
      <c r="M7" s="38"/>
      <c r="N7" s="20"/>
      <c r="O7" s="6" t="s">
        <v>92</v>
      </c>
      <c r="P7" s="18" t="str">
        <f t="shared" si="5"/>
        <v>&lt;Item&gt;SLIPRING&lt;/Item&gt;</v>
      </c>
    </row>
    <row r="8" spans="2:16">
      <c r="B8" s="18" t="s">
        <v>77</v>
      </c>
      <c r="C8" s="18" t="str">
        <f t="shared" si="1"/>
        <v>"ChangAn" ,</v>
      </c>
      <c r="D8" s="18" t="str">
        <f t="shared" si="2"/>
        <v>"Aiways" ,"Audi" ,"BAIC" ,"BMW" ,"BYD" ,"ChangAn" ,</v>
      </c>
      <c r="E8" s="18" t="str">
        <f t="shared" si="3"/>
        <v>&lt;Item&gt;ChangAn&lt;/Item&gt;</v>
      </c>
      <c r="G8">
        <v>18</v>
      </c>
      <c r="H8" s="18" t="str">
        <f t="shared" si="4"/>
        <v>&lt;Item&gt;18&lt;/Item&gt;</v>
      </c>
      <c r="J8">
        <v>36</v>
      </c>
      <c r="K8" s="18" t="str">
        <f t="shared" si="0"/>
        <v>&lt;Item&gt;36&lt;/Item&gt;</v>
      </c>
      <c r="M8" s="38"/>
      <c r="N8" s="20"/>
      <c r="O8" s="6" t="s">
        <v>135</v>
      </c>
      <c r="P8" s="18" t="str">
        <f t="shared" si="5"/>
        <v>&lt;Item&gt;INTERFACE&lt;/Item&gt;</v>
      </c>
    </row>
    <row r="9" spans="2:16">
      <c r="B9" s="18" t="s">
        <v>76</v>
      </c>
      <c r="C9" s="18" t="str">
        <f t="shared" si="1"/>
        <v>"Daimler" ,</v>
      </c>
      <c r="D9" s="18" t="str">
        <f t="shared" si="2"/>
        <v>"Aiways" ,"Audi" ,"BAIC" ,"BMW" ,"BYD" ,"ChangAn" ,"Daimler" ,</v>
      </c>
      <c r="E9" s="18" t="str">
        <f t="shared" si="3"/>
        <v>&lt;Item&gt;Daimler&lt;/Item&gt;</v>
      </c>
      <c r="G9">
        <v>20</v>
      </c>
      <c r="H9" s="18" t="str">
        <f t="shared" si="4"/>
        <v>&lt;Item&gt;20&lt;/Item&gt;</v>
      </c>
      <c r="J9">
        <v>46</v>
      </c>
      <c r="K9" s="18" t="str">
        <f t="shared" si="0"/>
        <v>&lt;Item&gt;46&lt;/Item&gt;</v>
      </c>
      <c r="M9" s="38"/>
      <c r="N9" s="20"/>
      <c r="O9" s="6" t="s">
        <v>93</v>
      </c>
      <c r="P9" s="18" t="str">
        <f t="shared" si="5"/>
        <v>&lt;Item&gt;BEARING BUSH&lt;/Item&gt;</v>
      </c>
    </row>
    <row r="10" spans="2:16">
      <c r="B10" s="18" t="s">
        <v>167</v>
      </c>
      <c r="C10" s="18" t="str">
        <f t="shared" si="1"/>
        <v>"DPCA" ,</v>
      </c>
      <c r="D10" s="18" t="str">
        <f t="shared" si="2"/>
        <v>"Aiways" ,"Audi" ,"BAIC" ,"BMW" ,"BYD" ,"ChangAn" ,"Daimler" ,"DPCA" ,</v>
      </c>
      <c r="E10" s="18" t="str">
        <f t="shared" si="3"/>
        <v>&lt;Item&gt;DPCA&lt;/Item&gt;</v>
      </c>
      <c r="G10">
        <v>22</v>
      </c>
      <c r="H10" s="18" t="str">
        <f t="shared" si="4"/>
        <v>&lt;Item&gt;22&lt;/Item&gt;</v>
      </c>
      <c r="M10" s="38"/>
      <c r="N10" s="20"/>
      <c r="O10" s="6" t="s">
        <v>132</v>
      </c>
      <c r="P10" s="18" t="str">
        <f t="shared" si="5"/>
        <v>&lt;Item&gt;O-RING&lt;/Item&gt;</v>
      </c>
    </row>
    <row r="11" spans="2:16" ht="15" thickBot="1">
      <c r="B11" s="18" t="s">
        <v>79</v>
      </c>
      <c r="C11" s="18" t="str">
        <f t="shared" si="1"/>
        <v>"FAW" ,</v>
      </c>
      <c r="D11" s="18" t="str">
        <f t="shared" si="2"/>
        <v>"Aiways" ,"Audi" ,"BAIC" ,"BMW" ,"BYD" ,"ChangAn" ,"Daimler" ,"DPCA" ,"FAW" ,</v>
      </c>
      <c r="E11" s="18" t="str">
        <f t="shared" si="3"/>
        <v>&lt;Item&gt;FAW&lt;/Item&gt;</v>
      </c>
      <c r="G11">
        <v>25</v>
      </c>
      <c r="H11" s="18" t="str">
        <f t="shared" si="4"/>
        <v>&lt;Item&gt;25&lt;/Item&gt;</v>
      </c>
      <c r="M11" s="39"/>
      <c r="N11" s="21"/>
      <c r="O11" s="7" t="s">
        <v>136</v>
      </c>
      <c r="P11" s="18" t="str">
        <f t="shared" si="5"/>
        <v>&lt;Item&gt;DUST LIP&lt;/Item&gt;</v>
      </c>
    </row>
    <row r="12" spans="2:16">
      <c r="B12" s="18" t="s">
        <v>75</v>
      </c>
      <c r="C12" s="18" t="str">
        <f t="shared" si="1"/>
        <v>"FAW-VW" ,</v>
      </c>
      <c r="D12" s="18" t="str">
        <f t="shared" si="2"/>
        <v>"Aiways" ,"Audi" ,"BAIC" ,"BMW" ,"BYD" ,"ChangAn" ,"Daimler" ,"DPCA" ,"FAW" ,"FAW-VW" ,</v>
      </c>
      <c r="E12" s="18" t="str">
        <f t="shared" si="3"/>
        <v>&lt;Item&gt;FAW-VW&lt;/Item&gt;</v>
      </c>
      <c r="M12" s="40" t="s">
        <v>137</v>
      </c>
      <c r="N12" s="18" t="str">
        <f>_xlfn.CONCAT("&lt;",M12,"&gt;&lt;/",M12,"&gt;")</f>
        <v>&lt;VALVING&gt;&lt;/VALVING&gt;</v>
      </c>
      <c r="O12" s="5" t="s">
        <v>104</v>
      </c>
      <c r="P12" s="18" t="str">
        <f t="shared" si="5"/>
        <v>&lt;Item&gt;SUPPORT WASHER&lt;/Item&gt;</v>
      </c>
    </row>
    <row r="13" spans="2:16">
      <c r="B13" s="18" t="s">
        <v>81</v>
      </c>
      <c r="C13" s="18" t="str">
        <f t="shared" si="1"/>
        <v>"FCA" ,</v>
      </c>
      <c r="D13" s="18" t="str">
        <f t="shared" si="2"/>
        <v>"Aiways" ,"Audi" ,"BAIC" ,"BMW" ,"BYD" ,"ChangAn" ,"Daimler" ,"DPCA" ,"FAW" ,"FAW-VW" ,"FCA" ,</v>
      </c>
      <c r="E13" s="18" t="str">
        <f t="shared" si="3"/>
        <v>&lt;Item&gt;FCA&lt;/Item&gt;</v>
      </c>
      <c r="M13" s="41"/>
      <c r="N13" s="22"/>
      <c r="O13" s="6" t="s">
        <v>105</v>
      </c>
      <c r="P13" s="18" t="str">
        <f t="shared" si="5"/>
        <v>&lt;Item&gt;DISC&lt;/Item&gt;</v>
      </c>
    </row>
    <row r="14" spans="2:16">
      <c r="B14" s="18" t="s">
        <v>66</v>
      </c>
      <c r="C14" s="18" t="str">
        <f t="shared" si="1"/>
        <v>"Ford" ,</v>
      </c>
      <c r="D14" s="18" t="str">
        <f t="shared" si="2"/>
        <v>"Aiways" ,"Audi" ,"BAIC" ,"BMW" ,"BYD" ,"ChangAn" ,"Daimler" ,"DPCA" ,"FAW" ,"FAW-VW" ,"FCA" ,"Ford" ,</v>
      </c>
      <c r="E14" s="18" t="str">
        <f t="shared" si="3"/>
        <v>&lt;Item&gt;Ford&lt;/Item&gt;</v>
      </c>
      <c r="M14" s="41"/>
      <c r="N14" s="22"/>
      <c r="O14" s="6" t="s">
        <v>106</v>
      </c>
      <c r="P14" s="18" t="str">
        <f t="shared" si="5"/>
        <v>&lt;Item&gt;SEAT DISC&lt;/Item&gt;</v>
      </c>
    </row>
    <row r="15" spans="2:16">
      <c r="B15" s="18" t="s">
        <v>68</v>
      </c>
      <c r="C15" s="18" t="str">
        <f t="shared" si="1"/>
        <v>"Geely" ,</v>
      </c>
      <c r="D15" s="18" t="str">
        <f t="shared" si="2"/>
        <v>"Aiways" ,"Audi" ,"BAIC" ,"BMW" ,"BYD" ,"ChangAn" ,"Daimler" ,"DPCA" ,"FAW" ,"FAW-VW" ,"FCA" ,"Ford" ,"Geely" ,</v>
      </c>
      <c r="E15" s="18" t="str">
        <f t="shared" si="3"/>
        <v>&lt;Item&gt;Geely&lt;/Item&gt;</v>
      </c>
      <c r="M15" s="41"/>
      <c r="N15" s="22"/>
      <c r="O15" s="6" t="s">
        <v>123</v>
      </c>
      <c r="P15" s="18" t="str">
        <f t="shared" si="5"/>
        <v>&lt;Item&gt;BANDED PISTON&lt;/Item&gt;</v>
      </c>
    </row>
    <row r="16" spans="2:16">
      <c r="B16" s="18" t="s">
        <v>172</v>
      </c>
      <c r="C16" s="18" t="str">
        <f t="shared" si="1"/>
        <v>"Great Wall" ,</v>
      </c>
      <c r="D16" s="18" t="str">
        <f t="shared" si="2"/>
        <v>"Aiways" ,"Audi" ,"BAIC" ,"BMW" ,"BYD" ,"ChangAn" ,"Daimler" ,"DPCA" ,"FAW" ,"FAW-VW" ,"FCA" ,"Ford" ,"Geely" ,"Great Wall" ,</v>
      </c>
      <c r="E16" s="18" t="str">
        <f t="shared" si="3"/>
        <v>&lt;Item&gt;Great Wall&lt;/Item&gt;</v>
      </c>
      <c r="M16" s="41"/>
      <c r="N16" s="22"/>
      <c r="O16" s="6" t="s">
        <v>124</v>
      </c>
      <c r="P16" s="18" t="str">
        <f t="shared" si="5"/>
        <v>&lt;Item&gt;FLOATIONG PISTON&lt;/Item&gt;</v>
      </c>
    </row>
    <row r="17" spans="2:16">
      <c r="B17" s="18" t="s">
        <v>72</v>
      </c>
      <c r="C17" s="18" t="str">
        <f t="shared" si="1"/>
        <v>"GM" ,</v>
      </c>
      <c r="D17" s="18" t="str">
        <f t="shared" si="2"/>
        <v>"Aiways" ,"Audi" ,"BAIC" ,"BMW" ,"BYD" ,"ChangAn" ,"Daimler" ,"DPCA" ,"FAW" ,"FAW-VW" ,"FCA" ,"Ford" ,"Geely" ,"Great Wall" ,"GM" ,</v>
      </c>
      <c r="E17" s="18" t="str">
        <f t="shared" si="3"/>
        <v>&lt;Item&gt;GM&lt;/Item&gt;</v>
      </c>
      <c r="M17" s="41"/>
      <c r="N17" s="22"/>
      <c r="O17" s="6" t="s">
        <v>107</v>
      </c>
      <c r="P17" s="18" t="str">
        <f t="shared" si="5"/>
        <v>&lt;Item&gt;VALVE NUT&lt;/Item&gt;</v>
      </c>
    </row>
    <row r="18" spans="2:16">
      <c r="B18" s="18" t="s">
        <v>65</v>
      </c>
      <c r="C18" s="18" t="str">
        <f t="shared" si="1"/>
        <v>"Huaguan" ,</v>
      </c>
      <c r="D18" s="18" t="str">
        <f t="shared" si="2"/>
        <v>"Aiways" ,"Audi" ,"BAIC" ,"BMW" ,"BYD" ,"ChangAn" ,"Daimler" ,"DPCA" ,"FAW" ,"FAW-VW" ,"FCA" ,"Ford" ,"Geely" ,"Great Wall" ,"GM" ,"Huaguan" ,</v>
      </c>
      <c r="E18" s="18" t="str">
        <f t="shared" si="3"/>
        <v>&lt;Item&gt;Huaguan&lt;/Item&gt;</v>
      </c>
      <c r="M18" s="41"/>
      <c r="N18" s="22"/>
      <c r="O18" s="6" t="s">
        <v>109</v>
      </c>
      <c r="P18" s="18" t="str">
        <f t="shared" si="5"/>
        <v>&lt;Item&gt;VALVE PIN&lt;/Item&gt;</v>
      </c>
    </row>
    <row r="19" spans="2:16">
      <c r="B19" s="18" t="s">
        <v>80</v>
      </c>
      <c r="C19" s="18" t="str">
        <f t="shared" si="1"/>
        <v>"Hyundai" ,</v>
      </c>
      <c r="D19" s="18" t="str">
        <f t="shared" si="2"/>
        <v>"Aiways" ,"Audi" ,"BAIC" ,"BMW" ,"BYD" ,"ChangAn" ,"Daimler" ,"DPCA" ,"FAW" ,"FAW-VW" ,"FCA" ,"Ford" ,"Geely" ,"Great Wall" ,"GM" ,"Huaguan" ,"Hyundai" ,</v>
      </c>
      <c r="E19" s="18" t="str">
        <f t="shared" si="3"/>
        <v>&lt;Item&gt;Hyundai&lt;/Item&gt;</v>
      </c>
      <c r="M19" s="41"/>
      <c r="N19" s="22"/>
      <c r="O19" s="6" t="s">
        <v>110</v>
      </c>
      <c r="P19" s="18" t="str">
        <f t="shared" si="5"/>
        <v>&lt;Item&gt;INTAKE COIL SPRING&lt;/Item&gt;</v>
      </c>
    </row>
    <row r="20" spans="2:16">
      <c r="B20" s="18" t="s">
        <v>78</v>
      </c>
      <c r="C20" s="18" t="str">
        <f t="shared" si="1"/>
        <v>"JLR" ,</v>
      </c>
      <c r="D20" s="18" t="str">
        <f t="shared" si="2"/>
        <v>"Aiways" ,"Audi" ,"BAIC" ,"BMW" ,"BYD" ,"ChangAn" ,"Daimler" ,"DPCA" ,"FAW" ,"FAW-VW" ,"FCA" ,"Ford" ,"Geely" ,"Great Wall" ,"GM" ,"Huaguan" ,"Hyundai" ,"JLR" ,</v>
      </c>
      <c r="E20" s="18" t="str">
        <f t="shared" si="3"/>
        <v>&lt;Item&gt;JLR&lt;/Item&gt;</v>
      </c>
      <c r="M20" s="41"/>
      <c r="N20" s="22"/>
      <c r="O20" s="6" t="s">
        <v>111</v>
      </c>
      <c r="P20" s="18" t="str">
        <f t="shared" si="5"/>
        <v>&lt;Item&gt;INTAKE DISC&lt;/Item&gt;</v>
      </c>
    </row>
    <row r="21" spans="2:16">
      <c r="B21" s="18" t="s">
        <v>67</v>
      </c>
      <c r="C21" s="18" t="str">
        <f t="shared" si="1"/>
        <v>"JMC" ,</v>
      </c>
      <c r="D21" s="18" t="str">
        <f t="shared" si="2"/>
        <v>"Aiways" ,"Audi" ,"BAIC" ,"BMW" ,"BYD" ,"ChangAn" ,"Daimler" ,"DPCA" ,"FAW" ,"FAW-VW" ,"FCA" ,"Ford" ,"Geely" ,"Great Wall" ,"GM" ,"Huaguan" ,"Hyundai" ,"JLR" ,"JMC" ,</v>
      </c>
      <c r="E21" s="18" t="str">
        <f t="shared" si="3"/>
        <v>&lt;Item&gt;JMC&lt;/Item&gt;</v>
      </c>
      <c r="M21" s="41"/>
      <c r="N21" s="22"/>
      <c r="O21" s="6" t="s">
        <v>112</v>
      </c>
      <c r="P21" s="18" t="str">
        <f t="shared" si="5"/>
        <v>&lt;Item&gt;CYLINDER END&lt;/Item&gt;</v>
      </c>
    </row>
    <row r="22" spans="2:16">
      <c r="B22" s="18" t="s">
        <v>64</v>
      </c>
      <c r="C22" s="18" t="str">
        <f t="shared" si="1"/>
        <v>"Mazda" ,</v>
      </c>
      <c r="D22" s="18" t="str">
        <f t="shared" si="2"/>
        <v>"Aiways" ,"Audi" ,"BAIC" ,"BMW" ,"BYD" ,"ChangAn" ,"Daimler" ,"DPCA" ,"FAW" ,"FAW-VW" ,"FCA" ,"Ford" ,"Geely" ,"Great Wall" ,"GM" ,"Huaguan" ,"Hyundai" ,"JLR" ,"JMC" ,"Mazda" ,</v>
      </c>
      <c r="E22" s="18" t="str">
        <f t="shared" si="3"/>
        <v>&lt;Item&gt;Mazda&lt;/Item&gt;</v>
      </c>
      <c r="M22" s="41"/>
      <c r="N22" s="22"/>
      <c r="O22" s="6" t="s">
        <v>113</v>
      </c>
      <c r="P22" s="18" t="str">
        <f t="shared" si="5"/>
        <v>&lt;Item&gt;BACKUP WASHER&lt;/Item&gt;</v>
      </c>
    </row>
    <row r="23" spans="2:16">
      <c r="B23" s="18" t="s">
        <v>82</v>
      </c>
      <c r="C23" s="18" t="str">
        <f t="shared" si="1"/>
        <v>"Nissan" ,</v>
      </c>
      <c r="D23" s="18" t="str">
        <f t="shared" si="2"/>
        <v>"Aiways" ,"Audi" ,"BAIC" ,"BMW" ,"BYD" ,"ChangAn" ,"Daimler" ,"DPCA" ,"FAW" ,"FAW-VW" ,"FCA" ,"Ford" ,"Geely" ,"Great Wall" ,"GM" ,"Huaguan" ,"Hyundai" ,"JLR" ,"JMC" ,"Mazda" ,"Nissan" ,</v>
      </c>
      <c r="E23" s="18" t="str">
        <f t="shared" si="3"/>
        <v>&lt;Item&gt;Nissan&lt;/Item&gt;</v>
      </c>
      <c r="M23" s="41"/>
      <c r="N23" s="22"/>
      <c r="O23" s="6" t="s">
        <v>102</v>
      </c>
      <c r="P23" s="18" t="str">
        <f t="shared" si="5"/>
        <v>&lt;Item&gt;OIL&lt;/Item&gt;</v>
      </c>
    </row>
    <row r="24" spans="2:16">
      <c r="B24" s="18" t="s">
        <v>83</v>
      </c>
      <c r="C24" s="18" t="str">
        <f t="shared" si="1"/>
        <v>"PSA" ,</v>
      </c>
      <c r="D24" s="18" t="str">
        <f t="shared" si="2"/>
        <v>"Aiways" ,"Audi" ,"BAIC" ,"BMW" ,"BYD" ,"ChangAn" ,"Daimler" ,"DPCA" ,"FAW" ,"FAW-VW" ,"FCA" ,"Ford" ,"Geely" ,"Great Wall" ,"GM" ,"Huaguan" ,"Hyundai" ,"JLR" ,"JMC" ,"Mazda" ,"Nissan" ,"PSA" ,</v>
      </c>
      <c r="E24" s="18" t="str">
        <f t="shared" si="3"/>
        <v>&lt;Item&gt;PSA&lt;/Item&gt;</v>
      </c>
      <c r="M24" s="41"/>
      <c r="N24" s="22"/>
      <c r="O24" s="6" t="s">
        <v>108</v>
      </c>
      <c r="P24" s="18" t="str">
        <f t="shared" si="5"/>
        <v>&lt;Item&gt;LIQUID THREAD LOCK&lt;/Item&gt;</v>
      </c>
    </row>
    <row r="25" spans="2:16" ht="15" thickBot="1">
      <c r="B25" s="18" t="s">
        <v>74</v>
      </c>
      <c r="C25" s="18" t="str">
        <f t="shared" si="1"/>
        <v>"SAIC " ,</v>
      </c>
      <c r="D25" s="18" t="str">
        <f t="shared" si="2"/>
        <v>"Aiways" ,"Audi" ,"BAIC" ,"BMW" ,"BYD" ,"ChangAn" ,"Daimler" ,"DPCA" ,"FAW" ,"FAW-VW" ,"FCA" ,"Ford" ,"Geely" ,"Great Wall" ,"GM" ,"Huaguan" ,"Hyundai" ,"JLR" ,"JMC" ,"Mazda" ,"Nissan" ,"PSA" ,"SAIC " ,</v>
      </c>
      <c r="E25" s="18" t="str">
        <f t="shared" si="3"/>
        <v>&lt;Item&gt;SAIC &lt;/Item&gt;</v>
      </c>
      <c r="M25" s="42"/>
      <c r="N25" s="23"/>
      <c r="O25" s="10" t="s">
        <v>103</v>
      </c>
      <c r="P25" s="18" t="str">
        <f t="shared" si="5"/>
        <v>&lt;Item&gt;NITROGEN&lt;/Item&gt;</v>
      </c>
    </row>
    <row r="26" spans="2:16">
      <c r="B26" s="18" t="s">
        <v>70</v>
      </c>
      <c r="C26" s="18" t="str">
        <f t="shared" si="1"/>
        <v>"SGMW" ,</v>
      </c>
      <c r="D26" s="18" t="str">
        <f t="shared" si="2"/>
        <v>"Aiways" ,"Audi" ,"BAIC" ,"BMW" ,"BYD" ,"ChangAn" ,"Daimler" ,"DPCA" ,"FAW" ,"FAW-VW" ,"FCA" ,"Ford" ,"Geely" ,"Great Wall" ,"GM" ,"Huaguan" ,"Hyundai" ,"JLR" ,"JMC" ,"Mazda" ,"Nissan" ,"PSA" ,"SAIC " ,"SGMW" ,</v>
      </c>
      <c r="E26" s="18" t="str">
        <f t="shared" si="3"/>
        <v>&lt;Item&gt;SGMW&lt;/Item&gt;</v>
      </c>
      <c r="M26" s="52" t="s">
        <v>138</v>
      </c>
      <c r="N26" s="18" t="str">
        <f>_xlfn.CONCAT("&lt;",M26,"&gt;&lt;/",M26,"&gt;")</f>
        <v>&lt;REBOUND&gt;&lt;/REBOUND&gt;</v>
      </c>
      <c r="O26" s="5" t="s">
        <v>88</v>
      </c>
      <c r="P26" s="18" t="str">
        <f t="shared" si="5"/>
        <v>&lt;Item&gt;COLLAR&lt;/Item&gt;</v>
      </c>
    </row>
    <row r="27" spans="2:16">
      <c r="B27" s="18" t="s">
        <v>63</v>
      </c>
      <c r="C27" s="18" t="str">
        <f t="shared" si="1"/>
        <v>"SVW" ,</v>
      </c>
      <c r="D27" s="18" t="str">
        <f t="shared" si="2"/>
        <v>"Aiways" ,"Audi" ,"BAIC" ,"BMW" ,"BYD" ,"ChangAn" ,"Daimler" ,"DPCA" ,"FAW" ,"FAW-VW" ,"FCA" ,"Ford" ,"Geely" ,"Great Wall" ,"GM" ,"Huaguan" ,"Hyundai" ,"JLR" ,"JMC" ,"Mazda" ,"Nissan" ,"PSA" ,"SAIC " ,"SGMW" ,"SVW" ,</v>
      </c>
      <c r="E27" s="18" t="str">
        <f t="shared" si="3"/>
        <v>&lt;Item&gt;SVW&lt;/Item&gt;</v>
      </c>
      <c r="M27" s="53"/>
      <c r="N27" s="24"/>
      <c r="O27" s="6" t="s">
        <v>129</v>
      </c>
      <c r="P27" s="18" t="str">
        <f t="shared" si="5"/>
        <v>&lt;Item&gt;RETAINER&lt;/Item&gt;</v>
      </c>
    </row>
    <row r="28" spans="2:16">
      <c r="B28" s="18" t="s">
        <v>170</v>
      </c>
      <c r="C28" s="18" t="str">
        <f t="shared" si="1"/>
        <v>"Toyota" ,</v>
      </c>
      <c r="D28" s="18" t="str">
        <f t="shared" si="2"/>
        <v>"Aiways" ,"Audi" ,"BAIC" ,"BMW" ,"BYD" ,"ChangAn" ,"Daimler" ,"DPCA" ,"FAW" ,"FAW-VW" ,"FCA" ,"Ford" ,"Geely" ,"Great Wall" ,"GM" ,"Huaguan" ,"Hyundai" ,"JLR" ,"JMC" ,"Mazda" ,"Nissan" ,"PSA" ,"SAIC " ,"SGMW" ,"SVW" ,"Toyota" ,</v>
      </c>
      <c r="E28" s="18" t="str">
        <f t="shared" si="3"/>
        <v>&lt;Item&gt;Toyota&lt;/Item&gt;</v>
      </c>
      <c r="M28" s="53"/>
      <c r="N28" s="24"/>
      <c r="O28" s="6" t="s">
        <v>130</v>
      </c>
      <c r="P28" s="18" t="str">
        <f t="shared" si="5"/>
        <v>&lt;Item&gt;CLIPRING&lt;/Item&gt;</v>
      </c>
    </row>
    <row r="29" spans="2:16">
      <c r="B29" s="18" t="s">
        <v>169</v>
      </c>
      <c r="C29" s="18" t="str">
        <f t="shared" si="1"/>
        <v>"Volvo" ,</v>
      </c>
      <c r="D29" s="18" t="str">
        <f t="shared" si="2"/>
        <v>"Aiways" ,"Audi" ,"BAIC" ,"BMW" ,"BYD" ,"ChangAn" ,"Daimler" ,"DPCA" ,"FAW" ,"FAW-VW" ,"FCA" ,"Ford" ,"Geely" ,"Great Wall" ,"GM" ,"Huaguan" ,"Hyundai" ,"JLR" ,"JMC" ,"Mazda" ,"Nissan" ,"PSA" ,"SAIC " ,"SGMW" ,"SVW" ,"Toyota" ,"Volvo" ,</v>
      </c>
      <c r="E29" s="18" t="str">
        <f t="shared" si="3"/>
        <v>&lt;Item&gt;Volvo&lt;/Item&gt;</v>
      </c>
      <c r="M29" s="53"/>
      <c r="N29" s="24"/>
      <c r="O29" s="6" t="s">
        <v>89</v>
      </c>
      <c r="P29" s="18" t="str">
        <f t="shared" si="5"/>
        <v>&lt;Item&gt;REBOUND SPRING&lt;/Item&gt;</v>
      </c>
    </row>
    <row r="30" spans="2:16">
      <c r="B30" s="18" t="s">
        <v>168</v>
      </c>
      <c r="C30" s="18" t="str">
        <f t="shared" si="1"/>
        <v>"Xpeng" ,</v>
      </c>
      <c r="D30" s="18" t="str">
        <f t="shared" si="2"/>
        <v>"Aiways" ,"Audi" ,"BAIC" ,"BMW" ,"BYD" ,"ChangAn" ,"Daimler" ,"DPCA" ,"FAW" ,"FAW-VW" ,"FCA" ,"Ford" ,"Geely" ,"Great Wall" ,"GM" ,"Huaguan" ,"Hyundai" ,"JLR" ,"JMC" ,"Mazda" ,"Nissan" ,"PSA" ,"SAIC " ,"SGMW" ,"SVW" ,"Toyota" ,"Volvo" ,"Xpeng" ,</v>
      </c>
      <c r="E30" s="18" t="str">
        <f t="shared" si="3"/>
        <v>&lt;Item&gt;Xpeng&lt;/Item&gt;</v>
      </c>
      <c r="M30" s="53"/>
      <c r="N30" s="24"/>
      <c r="O30" s="6" t="s">
        <v>90</v>
      </c>
      <c r="P30" s="18" t="str">
        <f t="shared" si="5"/>
        <v>&lt;Item&gt;REBOUND BUMPER&lt;/Item&gt;</v>
      </c>
    </row>
    <row r="31" spans="2:16" ht="15" thickBot="1">
      <c r="B31" s="18" t="s">
        <v>69</v>
      </c>
      <c r="C31" s="18" t="str">
        <f t="shared" si="1"/>
        <v>"ZOTYE" ,</v>
      </c>
      <c r="D31" s="18" t="str">
        <f t="shared" si="2"/>
        <v>"Aiways" ,"Audi" ,"BAIC" ,"BMW" ,"BYD" ,"ChangAn" ,"Daimler" ,"DPCA" ,"FAW" ,"FAW-VW" ,"FCA" ,"Ford" ,"Geely" ,"Great Wall" ,"GM" ,"Huaguan" ,"Hyundai" ,"JLR" ,"JMC" ,"Mazda" ,"Nissan" ,"PSA" ,"SAIC " ,"SGMW" ,"SVW" ,"Toyota" ,"Volvo" ,"Xpeng" ,"ZOTYE" ,</v>
      </c>
      <c r="E31" s="18" t="str">
        <f t="shared" si="3"/>
        <v>&lt;Item&gt;ZOTYE&lt;/Item&gt;</v>
      </c>
      <c r="M31" s="54"/>
      <c r="N31" s="25"/>
      <c r="O31" s="7" t="s">
        <v>132</v>
      </c>
      <c r="P31" s="18" t="str">
        <f t="shared" si="5"/>
        <v>&lt;Item&gt;O-RING&lt;/Item&gt;</v>
      </c>
    </row>
    <row r="32" spans="2:16">
      <c r="B32" s="18" t="s">
        <v>84</v>
      </c>
      <c r="C32" s="18" t="str">
        <f t="shared" si="1"/>
        <v>"Others" ,</v>
      </c>
      <c r="D32" s="18" t="str">
        <f t="shared" si="2"/>
        <v>"Aiways" ,"Audi" ,"BAIC" ,"BMW" ,"BYD" ,"ChangAn" ,"Daimler" ,"DPCA" ,"FAW" ,"FAW-VW" ,"FCA" ,"Ford" ,"Geely" ,"Great Wall" ,"GM" ,"Huaguan" ,"Hyundai" ,"JLR" ,"JMC" ,"Mazda" ,"Nissan" ,"PSA" ,"SAIC " ,"SGMW" ,"SVW" ,"Toyota" ,"Volvo" ,"Xpeng" ,"ZOTYE" ,"Others" ,</v>
      </c>
      <c r="E32" s="18" t="str">
        <f t="shared" si="3"/>
        <v>&lt;Item&gt;Others&lt;/Item&gt;</v>
      </c>
      <c r="M32" s="43" t="s">
        <v>139</v>
      </c>
      <c r="N32" s="18" t="str">
        <f>_xlfn.CONCAT("&lt;",M32,"&gt;&lt;/",M32,"&gt;")</f>
        <v>&lt;CONSTRUCT&gt;&lt;/CONSTRUCT&gt;</v>
      </c>
      <c r="O32" s="11" t="s">
        <v>87</v>
      </c>
      <c r="P32" s="18" t="str">
        <f t="shared" si="5"/>
        <v>&lt;Item&gt;ROD&lt;/Item&gt;</v>
      </c>
    </row>
    <row r="33" spans="13:16">
      <c r="M33" s="44"/>
      <c r="N33" s="26"/>
      <c r="O33" s="6" t="s">
        <v>125</v>
      </c>
      <c r="P33" s="18" t="str">
        <f t="shared" si="5"/>
        <v>&lt;Item&gt;RESERVE TUBE&lt;/Item&gt;</v>
      </c>
    </row>
    <row r="34" spans="13:16">
      <c r="M34" s="44"/>
      <c r="N34" s="26"/>
      <c r="O34" s="6" t="s">
        <v>96</v>
      </c>
      <c r="P34" s="18" t="str">
        <f t="shared" si="5"/>
        <v>&lt;Item&gt;PRESSURE TUBE&lt;/Item&gt;</v>
      </c>
    </row>
    <row r="35" spans="13:16">
      <c r="M35" s="44"/>
      <c r="N35" s="26"/>
      <c r="O35" s="6" t="s">
        <v>97</v>
      </c>
      <c r="P35" s="18" t="str">
        <f t="shared" si="5"/>
        <v>&lt;Item&gt;BASE END&lt;/Item&gt;</v>
      </c>
    </row>
    <row r="36" spans="13:16">
      <c r="M36" s="44"/>
      <c r="N36" s="26"/>
      <c r="O36" s="6" t="s">
        <v>98</v>
      </c>
      <c r="P36" s="18" t="str">
        <f t="shared" si="5"/>
        <v>&lt;Item&gt;SPRING SEAT&lt;/Item&gt;</v>
      </c>
    </row>
    <row r="37" spans="13:16">
      <c r="M37" s="44"/>
      <c r="N37" s="26"/>
      <c r="O37" s="6" t="s">
        <v>99</v>
      </c>
      <c r="P37" s="18" t="str">
        <f t="shared" si="5"/>
        <v>&lt;Item&gt;CLEVIS&lt;/Item&gt;</v>
      </c>
    </row>
    <row r="38" spans="13:16">
      <c r="M38" s="44"/>
      <c r="N38" s="26"/>
      <c r="O38" s="6" t="s">
        <v>100</v>
      </c>
      <c r="P38" s="18" t="str">
        <f t="shared" si="5"/>
        <v>&lt;Item&gt;STABI BRACKET&lt;/Item&gt;</v>
      </c>
    </row>
    <row r="39" spans="13:16">
      <c r="M39" s="44"/>
      <c r="N39" s="26"/>
      <c r="O39" s="6" t="s">
        <v>127</v>
      </c>
      <c r="P39" s="18" t="str">
        <f t="shared" si="5"/>
        <v>&lt;Item&gt;YOKE&lt;/Item&gt;</v>
      </c>
    </row>
    <row r="40" spans="13:16" ht="15" thickBot="1">
      <c r="M40" s="45"/>
      <c r="N40" s="27"/>
      <c r="O40" s="7" t="s">
        <v>126</v>
      </c>
      <c r="P40" s="18" t="str">
        <f t="shared" si="5"/>
        <v>&lt;Item&gt;LOCATING PLATE&lt;/Item&gt;</v>
      </c>
    </row>
    <row r="41" spans="13:16">
      <c r="M41" s="46" t="s">
        <v>140</v>
      </c>
      <c r="N41" s="18" t="str">
        <f>_xlfn.CONCAT("&lt;",M41,"&gt;&lt;/",M41,"&gt;")</f>
        <v>&lt;MODULAR&gt;&lt;/MODULAR&gt;</v>
      </c>
      <c r="O41" s="5" t="s">
        <v>118</v>
      </c>
      <c r="P41" s="18" t="str">
        <f t="shared" si="5"/>
        <v>&lt;Item&gt;TOP MOUNT&lt;/Item&gt;</v>
      </c>
    </row>
    <row r="42" spans="13:16">
      <c r="M42" s="47"/>
      <c r="N42" s="28"/>
      <c r="O42" s="6" t="s">
        <v>120</v>
      </c>
      <c r="P42" s="18" t="str">
        <f t="shared" si="5"/>
        <v>&lt;Item&gt;BEARING&lt;/Item&gt;</v>
      </c>
    </row>
    <row r="43" spans="13:16">
      <c r="M43" s="47"/>
      <c r="N43" s="28"/>
      <c r="O43" s="6" t="s">
        <v>119</v>
      </c>
      <c r="P43" s="18" t="str">
        <f t="shared" si="5"/>
        <v>&lt;Item&gt;SUSPENSION SPRING&lt;/Item&gt;</v>
      </c>
    </row>
    <row r="44" spans="13:16">
      <c r="M44" s="47"/>
      <c r="N44" s="28"/>
      <c r="O44" s="6" t="s">
        <v>142</v>
      </c>
      <c r="P44" s="18" t="str">
        <f t="shared" si="5"/>
        <v>&lt;Item&gt;SPRING PAD&lt;/Item&gt;</v>
      </c>
    </row>
    <row r="45" spans="13:16">
      <c r="M45" s="47"/>
      <c r="N45" s="28"/>
      <c r="O45" s="6" t="s">
        <v>121</v>
      </c>
      <c r="P45" s="18" t="str">
        <f t="shared" si="5"/>
        <v>&lt;Item&gt;JOUNCE BUMPER&lt;/Item&gt;</v>
      </c>
    </row>
    <row r="46" spans="13:16">
      <c r="M46" s="47"/>
      <c r="N46" s="28"/>
      <c r="O46" s="6" t="s">
        <v>122</v>
      </c>
      <c r="P46" s="18" t="str">
        <f t="shared" si="5"/>
        <v>&lt;Item&gt;DIRT SHIELD (GATIER)&lt;/Item&gt;</v>
      </c>
    </row>
    <row r="47" spans="13:16">
      <c r="M47" s="47"/>
      <c r="N47" s="28"/>
      <c r="O47" s="6" t="s">
        <v>114</v>
      </c>
      <c r="P47" s="18" t="str">
        <f t="shared" si="5"/>
        <v>&lt;Item&gt;BUMPER CAP&lt;/Item&gt;</v>
      </c>
    </row>
    <row r="48" spans="13:16">
      <c r="M48" s="47"/>
      <c r="N48" s="28"/>
      <c r="O48" s="6" t="s">
        <v>117</v>
      </c>
      <c r="P48" s="18" t="str">
        <f t="shared" si="5"/>
        <v>&lt;Item&gt;BUSHING&lt;/Item&gt;</v>
      </c>
    </row>
    <row r="49" spans="13:16" ht="15" thickBot="1">
      <c r="M49" s="48"/>
      <c r="N49" s="29"/>
      <c r="O49" s="10" t="s">
        <v>141</v>
      </c>
      <c r="P49" s="18" t="str">
        <f t="shared" si="5"/>
        <v>&lt;Item&gt;NUT COVER&lt;/Item&gt;</v>
      </c>
    </row>
    <row r="50" spans="13:16">
      <c r="M50" s="49" t="s">
        <v>143</v>
      </c>
      <c r="N50" s="18" t="str">
        <f>_xlfn.CONCAT("&lt;",M50,"&gt;&lt;/",M50,"&gt;")</f>
        <v>&lt;AST&gt;&lt;/AST&gt;</v>
      </c>
      <c r="O50" s="5" t="s">
        <v>175</v>
      </c>
      <c r="P50" s="18" t="str">
        <f t="shared" si="5"/>
        <v>&lt;Item&gt;GENERAL&lt;/Item&gt;</v>
      </c>
    </row>
    <row r="51" spans="13:16">
      <c r="M51" s="50"/>
      <c r="N51" s="30"/>
      <c r="O51" s="6"/>
      <c r="P51" s="18"/>
    </row>
    <row r="52" spans="13:16">
      <c r="M52" s="50"/>
      <c r="N52" s="30"/>
      <c r="O52" s="6"/>
      <c r="P52" s="18"/>
    </row>
    <row r="53" spans="13:16">
      <c r="M53" s="50"/>
      <c r="N53" s="30"/>
      <c r="O53" s="6"/>
      <c r="P53" s="18"/>
    </row>
    <row r="54" spans="13:16">
      <c r="M54" s="50"/>
      <c r="N54" s="30"/>
      <c r="O54" s="6"/>
      <c r="P54" s="18"/>
    </row>
    <row r="55" spans="13:16">
      <c r="M55" s="50"/>
      <c r="N55" s="30"/>
      <c r="O55" s="6"/>
      <c r="P55" s="18"/>
    </row>
    <row r="56" spans="13:16">
      <c r="M56" s="50"/>
      <c r="N56" s="30"/>
      <c r="O56" s="6"/>
      <c r="P56" s="18"/>
    </row>
    <row r="57" spans="13:16" ht="15" thickBot="1">
      <c r="M57" s="51"/>
      <c r="N57" s="31"/>
      <c r="O57" s="7"/>
      <c r="P57" s="18"/>
    </row>
    <row r="58" spans="13:16">
      <c r="M58" s="34" t="s">
        <v>131</v>
      </c>
      <c r="N58" s="18" t="str">
        <f>_xlfn.CONCAT("&lt;",M58,"&gt;&lt;/",M58,"&gt;")</f>
        <v>&lt;OTHERS&gt;&lt;/OTHERS&gt;</v>
      </c>
      <c r="O58" s="11" t="s">
        <v>101</v>
      </c>
      <c r="P58" s="18" t="str">
        <f t="shared" si="5"/>
        <v>&lt;Item&gt;PAINT&lt;/Item&gt;</v>
      </c>
    </row>
    <row r="59" spans="13:16">
      <c r="M59" s="35"/>
      <c r="N59" s="32"/>
      <c r="O59" s="6" t="s">
        <v>116</v>
      </c>
      <c r="P59" s="18" t="str">
        <f t="shared" si="5"/>
        <v>&lt;Item&gt;RUST PREVENTATIVE&lt;/Item&gt;</v>
      </c>
    </row>
    <row r="60" spans="13:16">
      <c r="M60" s="35"/>
      <c r="N60" s="32"/>
      <c r="O60" s="6" t="s">
        <v>115</v>
      </c>
      <c r="P60" s="18" t="str">
        <f t="shared" si="5"/>
        <v>&lt;Item&gt;LABEL&lt;/Item&gt;</v>
      </c>
    </row>
    <row r="61" spans="13:16" ht="15" thickBot="1">
      <c r="M61" s="36"/>
      <c r="N61" s="33"/>
      <c r="O61" s="7" t="s">
        <v>131</v>
      </c>
      <c r="P61" s="18" t="str">
        <f t="shared" si="5"/>
        <v>&lt;Item&gt;OTHERS&lt;/Item&gt;</v>
      </c>
    </row>
  </sheetData>
  <autoFilter ref="B2:B31" xr:uid="{D2C06B0A-1780-46AB-9B7C-00402F7F7040}">
    <sortState xmlns:xlrd2="http://schemas.microsoft.com/office/spreadsheetml/2017/richdata2" ref="B3:B31">
      <sortCondition ref="B2:B31"/>
    </sortState>
  </autoFilter>
  <mergeCells count="7">
    <mergeCell ref="M58:M61"/>
    <mergeCell ref="M4:M11"/>
    <mergeCell ref="M12:M25"/>
    <mergeCell ref="M32:M40"/>
    <mergeCell ref="M41:M49"/>
    <mergeCell ref="M50:M57"/>
    <mergeCell ref="M26:M31"/>
  </mergeCells>
  <phoneticPr fontId="1" type="noConversion"/>
  <conditionalFormatting sqref="B8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FF7-B654-4C4C-90FB-80008E282D47}">
  <dimension ref="B2:B9"/>
  <sheetViews>
    <sheetView workbookViewId="0">
      <selection activeCell="B2" sqref="B2:B9"/>
    </sheetView>
  </sheetViews>
  <sheetFormatPr defaultRowHeight="14.4"/>
  <sheetData>
    <row r="2" spans="2:2">
      <c r="B2" t="s">
        <v>176</v>
      </c>
    </row>
    <row r="4" spans="2:2">
      <c r="B4" t="s">
        <v>177</v>
      </c>
    </row>
    <row r="5" spans="2:2">
      <c r="B5" t="s">
        <v>178</v>
      </c>
    </row>
    <row r="6" spans="2:2">
      <c r="B6" t="s">
        <v>179</v>
      </c>
    </row>
    <row r="7" spans="2:2">
      <c r="B7" t="s">
        <v>180</v>
      </c>
    </row>
    <row r="8" spans="2:2">
      <c r="B8" t="s">
        <v>181</v>
      </c>
    </row>
    <row r="9" spans="2:2">
      <c r="B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</vt:lpstr>
      <vt:lpstr>下拉菜单</vt:lpstr>
      <vt:lpstr>Sheet2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Li</dc:creator>
  <cp:lastModifiedBy>Huihuan Li</cp:lastModifiedBy>
  <dcterms:created xsi:type="dcterms:W3CDTF">2020-03-23T01:19:05Z</dcterms:created>
  <dcterms:modified xsi:type="dcterms:W3CDTF">2020-08-13T02:42:11Z</dcterms:modified>
</cp:coreProperties>
</file>