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846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7" i="1" l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J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<sst xmlns="http://schemas.openxmlformats.org/spreadsheetml/2006/main" count="59" uniqueCount="38">
  <si>
    <t>Part Number</t>
  </si>
  <si>
    <t>Grade</t>
  </si>
  <si>
    <t>Pull Force (lb)</t>
  </si>
  <si>
    <t>S2</t>
  </si>
  <si>
    <t>N42</t>
  </si>
  <si>
    <t>S3</t>
  </si>
  <si>
    <t>S4</t>
  </si>
  <si>
    <t>S4B</t>
  </si>
  <si>
    <t>S4G</t>
  </si>
  <si>
    <t>S5</t>
  </si>
  <si>
    <t>S6</t>
  </si>
  <si>
    <t>S6B</t>
  </si>
  <si>
    <t>S6G</t>
  </si>
  <si>
    <t>S7</t>
  </si>
  <si>
    <t>S8</t>
  </si>
  <si>
    <t>SA</t>
  </si>
  <si>
    <t>SC</t>
  </si>
  <si>
    <t>SX0</t>
  </si>
  <si>
    <t>SX8</t>
  </si>
  <si>
    <t>SY0</t>
  </si>
  <si>
    <t>Showing 1 to 16 of 16 entries</t>
  </si>
  <si>
    <t>Radius (MM)</t>
  </si>
  <si>
    <t>Diameter (inch)</t>
  </si>
  <si>
    <t>PullForce N</t>
  </si>
  <si>
    <t>Magnetization</t>
  </si>
  <si>
    <t>Pull force : https : // www.kjmagnetics.com/magnetsummary.asp</t>
  </si>
  <si>
    <t>compared to equal size steel in MRI</t>
  </si>
  <si>
    <t>Components</t>
  </si>
  <si>
    <t>Experiments on July 24, 2014 with Gauss gun components in Skyra 3 T MRI using 6 mm ball-bearings, firing into 5 % Agarose solution</t>
  </si>
  <si>
    <t>Distance</t>
  </si>
  <si>
    <t>Start (mm)</t>
  </si>
  <si>
    <t>End (mm)</t>
  </si>
  <si>
    <t>Projectile (gauge)</t>
  </si>
  <si>
    <t>Notes</t>
  </si>
  <si>
    <t>bead broke from needle tip</t>
  </si>
  <si>
    <t>Wax Paper</t>
  </si>
  <si>
    <t>WaxPaper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</si>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</sst>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N1" workbookViewId="0">
      <selection activeCell="O2" sqref="O2:T37"/>
    </sheetView>
  </sheetViews>
  <sheetFormatPr baseColWidth="10" defaultRowHeight="15" x14ac:dyDescent="0"/>
  <cols>
    <col min="2" max="2" width="10.83203125" style="1"/>
    <col min="10" max="10" width="12.1640625" bestFit="1" customWidth="1"/>
  </cols>
  <sheetData>
    <row r="1" spans="1:20">
      <c r="A1" t="s">
        <v>25</v>
      </c>
      <c r="O1" t="s">
        <v>28</v>
      </c>
    </row>
    <row r="2" spans="1:20">
      <c r="A2" t="s">
        <v>0</v>
      </c>
      <c r="B2" s="1" t="s">
        <v>22</v>
      </c>
      <c r="C2" t="s">
        <v>1</v>
      </c>
      <c r="D2" t="s">
        <v>2</v>
      </c>
      <c r="E2" t="s">
        <v>21</v>
      </c>
      <c r="F2" t="s">
        <v>23</v>
      </c>
      <c r="H2" s="3" t="s">
        <v>24</v>
      </c>
      <c r="J2" t="s">
        <v>26</v>
      </c>
      <c r="O2" t="s">
        <v>27</v>
      </c>
      <c r="P2" t="s">
        <v>32</v>
      </c>
      <c r="Q2" t="s">
        <v>30</v>
      </c>
      <c r="R2" t="s">
        <v>31</v>
      </c>
      <c r="S2" t="s">
        <v>29</v>
      </c>
      <c r="T2" t="s">
        <v>33</v>
      </c>
    </row>
    <row r="3" spans="1:20">
      <c r="A3" t="s">
        <v>3</v>
      </c>
      <c r="B3" s="2">
        <v>0.125</v>
      </c>
      <c r="C3" t="s">
        <v>4</v>
      </c>
      <c r="D3">
        <v>0.41</v>
      </c>
      <c r="E3">
        <f>B3/2*0.0254</f>
        <v>1.5874999999999999E-3</v>
      </c>
      <c r="F3">
        <f>9.81*D3*0.453592</f>
        <v>1.8243923832</v>
      </c>
      <c r="H3">
        <f>SQRT( F3*(3*(2*E3)^4/(4*PI()*10^-7*E3^6*PI()*8)) )</f>
        <v>1048917.0577428981</v>
      </c>
      <c r="J3">
        <f>H3/(1.36*10^6)</f>
        <v>0.77126254245801329</v>
      </c>
      <c r="O3">
        <v>2</v>
      </c>
      <c r="P3">
        <v>18</v>
      </c>
      <c r="Q3">
        <v>1.5</v>
      </c>
      <c r="R3">
        <v>16</v>
      </c>
      <c r="S3">
        <f>R3-Q3</f>
        <v>14.5</v>
      </c>
    </row>
    <row r="4" spans="1:20">
      <c r="A4" t="s">
        <v>5</v>
      </c>
      <c r="B4" s="2">
        <v>0.1875</v>
      </c>
      <c r="C4" t="s">
        <v>4</v>
      </c>
      <c r="D4">
        <v>0.91</v>
      </c>
      <c r="E4">
        <f t="shared" ref="E4:E18" si="0">B4/2*0.0254</f>
        <v>2.3812499999999997E-3</v>
      </c>
      <c r="F4">
        <f t="shared" ref="F4:F18" si="1">9.81*D4*0.453592</f>
        <v>4.0492611432000007</v>
      </c>
      <c r="H4">
        <f t="shared" ref="H4:H18" si="2">SQRT( F4*(3*(2*E4)^4/(4*PI()*10^-7*E4^6*PI()*8)) )</f>
        <v>1041786.3356623298</v>
      </c>
      <c r="J4">
        <f t="shared" ref="J4:J18" si="3">H4/(1.36*10^6)</f>
        <v>0.76601936445759544</v>
      </c>
      <c r="O4">
        <v>2</v>
      </c>
      <c r="P4">
        <v>18</v>
      </c>
      <c r="Q4">
        <v>1.5</v>
      </c>
      <c r="R4">
        <v>4</v>
      </c>
      <c r="S4">
        <f t="shared" ref="S4:S37" si="4">R4-Q4</f>
        <v>2.5</v>
      </c>
      <c r="T4" t="s">
        <v>34</v>
      </c>
    </row>
    <row r="5" spans="1:20">
      <c r="A5" t="s">
        <v>6</v>
      </c>
      <c r="B5" s="2">
        <v>0.25</v>
      </c>
      <c r="C5" t="s">
        <v>4</v>
      </c>
      <c r="D5">
        <v>1.63</v>
      </c>
      <c r="E5">
        <f t="shared" si="0"/>
        <v>3.1749999999999999E-3</v>
      </c>
      <c r="F5">
        <f t="shared" si="1"/>
        <v>7.2530721576000001</v>
      </c>
      <c r="H5">
        <f t="shared" si="2"/>
        <v>1045714.2500898346</v>
      </c>
      <c r="J5">
        <f t="shared" si="3"/>
        <v>0.76890753683076074</v>
      </c>
      <c r="O5">
        <v>2</v>
      </c>
      <c r="P5">
        <v>26</v>
      </c>
      <c r="Q5">
        <v>2</v>
      </c>
      <c r="R5">
        <v>17</v>
      </c>
      <c r="S5">
        <f t="shared" si="4"/>
        <v>15</v>
      </c>
    </row>
    <row r="6" spans="1:20">
      <c r="A6" t="s">
        <v>7</v>
      </c>
      <c r="B6" s="2">
        <v>0.25</v>
      </c>
      <c r="C6" t="s">
        <v>4</v>
      </c>
      <c r="D6">
        <v>1.63</v>
      </c>
      <c r="E6">
        <f t="shared" si="0"/>
        <v>3.1749999999999999E-3</v>
      </c>
      <c r="F6">
        <f t="shared" si="1"/>
        <v>7.2530721576000001</v>
      </c>
      <c r="H6">
        <f t="shared" si="2"/>
        <v>1045714.2500898346</v>
      </c>
      <c r="J6">
        <f t="shared" si="3"/>
        <v>0.76890753683076074</v>
      </c>
      <c r="O6">
        <v>2</v>
      </c>
      <c r="P6">
        <v>26</v>
      </c>
      <c r="Q6">
        <v>2</v>
      </c>
      <c r="R6">
        <v>14</v>
      </c>
      <c r="S6">
        <f t="shared" si="4"/>
        <v>12</v>
      </c>
    </row>
    <row r="7" spans="1:20">
      <c r="A7" t="s">
        <v>8</v>
      </c>
      <c r="B7" s="2">
        <v>0.25</v>
      </c>
      <c r="C7" t="s">
        <v>4</v>
      </c>
      <c r="D7">
        <v>1.63</v>
      </c>
      <c r="E7">
        <f t="shared" si="0"/>
        <v>3.1749999999999999E-3</v>
      </c>
      <c r="F7">
        <f t="shared" si="1"/>
        <v>7.2530721576000001</v>
      </c>
      <c r="H7">
        <f t="shared" si="2"/>
        <v>1045714.2500898346</v>
      </c>
      <c r="J7">
        <f t="shared" si="3"/>
        <v>0.76890753683076074</v>
      </c>
      <c r="O7">
        <v>2</v>
      </c>
      <c r="P7">
        <v>26</v>
      </c>
      <c r="Q7">
        <v>2</v>
      </c>
      <c r="R7">
        <v>17</v>
      </c>
      <c r="S7">
        <f t="shared" si="4"/>
        <v>15</v>
      </c>
    </row>
    <row r="8" spans="1:20">
      <c r="A8" t="s">
        <v>9</v>
      </c>
      <c r="B8" s="2">
        <v>0.3125</v>
      </c>
      <c r="C8" t="s">
        <v>4</v>
      </c>
      <c r="D8">
        <v>2.52</v>
      </c>
      <c r="E8">
        <f t="shared" si="0"/>
        <v>3.9687500000000001E-3</v>
      </c>
      <c r="F8">
        <f t="shared" si="1"/>
        <v>11.213338550400001</v>
      </c>
      <c r="H8">
        <f t="shared" si="2"/>
        <v>1040182.3526699821</v>
      </c>
      <c r="J8">
        <f t="shared" si="3"/>
        <v>0.76483996519851627</v>
      </c>
      <c r="O8">
        <v>2</v>
      </c>
      <c r="P8">
        <v>26</v>
      </c>
      <c r="Q8">
        <v>2</v>
      </c>
      <c r="R8">
        <v>13.5</v>
      </c>
      <c r="S8">
        <f t="shared" si="4"/>
        <v>11.5</v>
      </c>
    </row>
    <row r="9" spans="1:20">
      <c r="A9" t="s">
        <v>10</v>
      </c>
      <c r="B9" s="2">
        <v>0.375</v>
      </c>
      <c r="C9" t="s">
        <v>4</v>
      </c>
      <c r="D9">
        <v>3.69</v>
      </c>
      <c r="E9">
        <f t="shared" si="0"/>
        <v>4.7624999999999994E-3</v>
      </c>
      <c r="F9">
        <f t="shared" si="1"/>
        <v>16.419531448800001</v>
      </c>
      <c r="H9">
        <f t="shared" si="2"/>
        <v>1048917.0577428981</v>
      </c>
      <c r="J9">
        <f t="shared" si="3"/>
        <v>0.77126254245801329</v>
      </c>
      <c r="O9">
        <v>2</v>
      </c>
      <c r="P9">
        <v>26</v>
      </c>
      <c r="Q9">
        <v>2</v>
      </c>
      <c r="R9">
        <v>19</v>
      </c>
      <c r="S9">
        <f t="shared" si="4"/>
        <v>17</v>
      </c>
    </row>
    <row r="10" spans="1:20">
      <c r="A10" t="s">
        <v>11</v>
      </c>
      <c r="B10" s="2">
        <v>0.375</v>
      </c>
      <c r="C10" t="s">
        <v>4</v>
      </c>
      <c r="D10">
        <v>3.69</v>
      </c>
      <c r="E10">
        <f t="shared" si="0"/>
        <v>4.7624999999999994E-3</v>
      </c>
      <c r="F10">
        <f t="shared" si="1"/>
        <v>16.419531448800001</v>
      </c>
      <c r="H10">
        <f t="shared" si="2"/>
        <v>1048917.0577428981</v>
      </c>
      <c r="J10">
        <f t="shared" si="3"/>
        <v>0.77126254245801329</v>
      </c>
      <c r="O10">
        <v>2</v>
      </c>
      <c r="P10">
        <v>20</v>
      </c>
      <c r="Q10">
        <v>2</v>
      </c>
      <c r="R10">
        <v>7</v>
      </c>
      <c r="S10">
        <f t="shared" si="4"/>
        <v>5</v>
      </c>
    </row>
    <row r="11" spans="1:20">
      <c r="A11" t="s">
        <v>12</v>
      </c>
      <c r="B11" s="2">
        <v>0.375</v>
      </c>
      <c r="C11" t="s">
        <v>4</v>
      </c>
      <c r="D11">
        <v>3.69</v>
      </c>
      <c r="E11">
        <f t="shared" si="0"/>
        <v>4.7624999999999994E-3</v>
      </c>
      <c r="F11">
        <f t="shared" si="1"/>
        <v>16.419531448800001</v>
      </c>
      <c r="H11">
        <f t="shared" si="2"/>
        <v>1048917.0577428981</v>
      </c>
      <c r="J11">
        <f t="shared" si="3"/>
        <v>0.77126254245801329</v>
      </c>
      <c r="O11">
        <v>2</v>
      </c>
      <c r="P11">
        <v>20</v>
      </c>
      <c r="Q11">
        <v>2</v>
      </c>
      <c r="R11">
        <v>9</v>
      </c>
      <c r="S11">
        <f t="shared" si="4"/>
        <v>7</v>
      </c>
    </row>
    <row r="12" spans="1:20">
      <c r="A12" t="s">
        <v>13</v>
      </c>
      <c r="B12" s="2">
        <v>0.4375</v>
      </c>
      <c r="C12" t="s">
        <v>4</v>
      </c>
      <c r="D12">
        <v>4.97</v>
      </c>
      <c r="E12">
        <f t="shared" si="0"/>
        <v>5.5562499999999996E-3</v>
      </c>
      <c r="F12">
        <f t="shared" si="1"/>
        <v>22.1151954744</v>
      </c>
      <c r="H12">
        <f t="shared" si="2"/>
        <v>1043420.5113109788</v>
      </c>
      <c r="J12">
        <f t="shared" si="3"/>
        <v>0.76722096419924912</v>
      </c>
      <c r="O12">
        <v>2</v>
      </c>
      <c r="P12">
        <v>20</v>
      </c>
      <c r="Q12">
        <v>2</v>
      </c>
      <c r="R12">
        <v>12</v>
      </c>
      <c r="S12">
        <f t="shared" si="4"/>
        <v>10</v>
      </c>
    </row>
    <row r="13" spans="1:20">
      <c r="A13" t="s">
        <v>14</v>
      </c>
      <c r="B13" s="2">
        <v>0.5</v>
      </c>
      <c r="C13" t="s">
        <v>4</v>
      </c>
      <c r="D13">
        <v>6.53</v>
      </c>
      <c r="E13">
        <f t="shared" si="0"/>
        <v>6.3499999999999997E-3</v>
      </c>
      <c r="F13">
        <f t="shared" si="1"/>
        <v>29.056786005600003</v>
      </c>
      <c r="H13">
        <f t="shared" si="2"/>
        <v>1046515.8709435387</v>
      </c>
      <c r="J13">
        <f t="shared" si="3"/>
        <v>0.76949696392907263</v>
      </c>
      <c r="O13">
        <v>2</v>
      </c>
      <c r="P13">
        <v>20</v>
      </c>
      <c r="Q13">
        <v>2</v>
      </c>
      <c r="R13">
        <v>20</v>
      </c>
      <c r="S13">
        <f t="shared" si="4"/>
        <v>18</v>
      </c>
    </row>
    <row r="14" spans="1:20">
      <c r="A14" t="s">
        <v>15</v>
      </c>
      <c r="B14" s="2">
        <v>0.625</v>
      </c>
      <c r="C14" t="s">
        <v>4</v>
      </c>
      <c r="D14">
        <v>10.24</v>
      </c>
      <c r="E14">
        <f t="shared" si="0"/>
        <v>7.9375000000000001E-3</v>
      </c>
      <c r="F14">
        <f t="shared" si="1"/>
        <v>45.565312204800001</v>
      </c>
      <c r="H14">
        <f t="shared" si="2"/>
        <v>1048405.2660277544</v>
      </c>
      <c r="J14">
        <f t="shared" si="3"/>
        <v>0.7708862250204076</v>
      </c>
      <c r="O14">
        <v>2</v>
      </c>
      <c r="P14">
        <v>20</v>
      </c>
      <c r="Q14">
        <v>2</v>
      </c>
      <c r="R14">
        <v>12</v>
      </c>
      <c r="S14">
        <f t="shared" si="4"/>
        <v>10</v>
      </c>
    </row>
    <row r="15" spans="1:20">
      <c r="A15" t="s">
        <v>16</v>
      </c>
      <c r="B15" s="2">
        <v>0.75</v>
      </c>
      <c r="C15" t="s">
        <v>4</v>
      </c>
      <c r="D15">
        <v>14.74</v>
      </c>
      <c r="E15">
        <f t="shared" si="0"/>
        <v>9.5249999999999987E-3</v>
      </c>
      <c r="F15">
        <f t="shared" si="1"/>
        <v>65.589131044799998</v>
      </c>
      <c r="H15">
        <f t="shared" si="2"/>
        <v>1048206.1684319983</v>
      </c>
      <c r="J15">
        <f t="shared" si="3"/>
        <v>0.77073982972941057</v>
      </c>
      <c r="O15">
        <v>3</v>
      </c>
      <c r="P15">
        <v>20</v>
      </c>
      <c r="Q15">
        <v>2</v>
      </c>
      <c r="R15">
        <v>2</v>
      </c>
      <c r="S15">
        <f t="shared" si="4"/>
        <v>0</v>
      </c>
    </row>
    <row r="16" spans="1:20">
      <c r="A16" t="s">
        <v>17</v>
      </c>
      <c r="B16" s="1">
        <v>1</v>
      </c>
      <c r="C16" t="s">
        <v>4</v>
      </c>
      <c r="D16">
        <v>26.37</v>
      </c>
      <c r="E16">
        <f t="shared" si="0"/>
        <v>1.2699999999999999E-2</v>
      </c>
      <c r="F16">
        <f t="shared" si="1"/>
        <v>117.33957840240001</v>
      </c>
      <c r="H16">
        <f t="shared" si="2"/>
        <v>1051512.1557715181</v>
      </c>
      <c r="J16">
        <f t="shared" si="3"/>
        <v>0.77317070277317512</v>
      </c>
      <c r="O16">
        <v>3</v>
      </c>
      <c r="P16">
        <v>20</v>
      </c>
      <c r="Q16">
        <v>2</v>
      </c>
      <c r="R16">
        <v>5</v>
      </c>
      <c r="S16">
        <f t="shared" si="4"/>
        <v>3</v>
      </c>
    </row>
    <row r="17" spans="1:20">
      <c r="A17" t="s">
        <v>18</v>
      </c>
      <c r="B17" s="1">
        <v>1.5</v>
      </c>
      <c r="C17" t="s">
        <v>4</v>
      </c>
      <c r="D17">
        <v>58.8</v>
      </c>
      <c r="E17">
        <f t="shared" si="0"/>
        <v>1.9049999999999997E-2</v>
      </c>
      <c r="F17">
        <f t="shared" si="1"/>
        <v>261.64456617600001</v>
      </c>
      <c r="H17">
        <f t="shared" si="2"/>
        <v>1046782.9414776666</v>
      </c>
      <c r="J17">
        <f t="shared" si="3"/>
        <v>0.76969333932181372</v>
      </c>
      <c r="O17">
        <v>3</v>
      </c>
      <c r="P17">
        <v>20</v>
      </c>
      <c r="Q17">
        <v>2</v>
      </c>
      <c r="R17">
        <v>2</v>
      </c>
      <c r="S17">
        <f t="shared" si="4"/>
        <v>0</v>
      </c>
    </row>
    <row r="18" spans="1:20">
      <c r="A18" t="s">
        <v>19</v>
      </c>
      <c r="B18" s="1">
        <v>2</v>
      </c>
      <c r="C18" t="s">
        <v>4</v>
      </c>
      <c r="D18">
        <v>103.3</v>
      </c>
      <c r="E18">
        <f t="shared" si="0"/>
        <v>2.5399999999999999E-2</v>
      </c>
      <c r="F18">
        <f t="shared" si="1"/>
        <v>459.65788581600003</v>
      </c>
      <c r="H18">
        <f t="shared" si="2"/>
        <v>1040589.4004507359</v>
      </c>
      <c r="J18">
        <f t="shared" si="3"/>
        <v>0.76513926503730578</v>
      </c>
      <c r="O18">
        <v>3</v>
      </c>
      <c r="P18">
        <v>20</v>
      </c>
      <c r="Q18">
        <v>2</v>
      </c>
      <c r="R18">
        <v>17</v>
      </c>
      <c r="S18">
        <f t="shared" si="4"/>
        <v>15</v>
      </c>
      <c r="T18" t="s">
        <v>34</v>
      </c>
    </row>
    <row r="19" spans="1:20">
      <c r="A19" t="s">
        <v>20</v>
      </c>
      <c r="J19">
        <f>AVERAGE(J3:J18)</f>
        <v>0.76931121249943002</v>
      </c>
      <c r="O19">
        <v>3</v>
      </c>
      <c r="P19">
        <v>20</v>
      </c>
      <c r="Q19">
        <v>2</v>
      </c>
      <c r="R19">
        <v>16</v>
      </c>
      <c r="S19">
        <f t="shared" si="4"/>
        <v>14</v>
      </c>
    </row>
    <row r="20" spans="1:20">
      <c r="O20">
        <v>4</v>
      </c>
      <c r="P20">
        <v>20</v>
      </c>
      <c r="Q20">
        <v>2</v>
      </c>
      <c r="R20">
        <v>16</v>
      </c>
      <c r="S20">
        <f t="shared" si="4"/>
        <v>14</v>
      </c>
    </row>
    <row r="21" spans="1:20">
      <c r="O21">
        <v>4</v>
      </c>
      <c r="P21">
        <v>20</v>
      </c>
      <c r="Q21">
        <v>2</v>
      </c>
      <c r="R21">
        <v>2</v>
      </c>
      <c r="S21">
        <f t="shared" si="4"/>
        <v>0</v>
      </c>
    </row>
    <row r="22" spans="1:20">
      <c r="O22">
        <v>4</v>
      </c>
      <c r="P22">
        <v>20</v>
      </c>
      <c r="Q22">
        <v>2</v>
      </c>
      <c r="R22">
        <v>7</v>
      </c>
      <c r="S22">
        <f t="shared" si="4"/>
        <v>5</v>
      </c>
    </row>
    <row r="23" spans="1:20">
      <c r="O23">
        <v>4</v>
      </c>
      <c r="P23">
        <v>20</v>
      </c>
      <c r="Q23">
        <v>2</v>
      </c>
      <c r="R23">
        <v>2</v>
      </c>
      <c r="S23">
        <f t="shared" si="4"/>
        <v>0</v>
      </c>
    </row>
    <row r="24" spans="1:20">
      <c r="O24">
        <v>4</v>
      </c>
      <c r="P24">
        <v>20</v>
      </c>
      <c r="Q24">
        <v>2</v>
      </c>
      <c r="R24">
        <v>5</v>
      </c>
      <c r="S24">
        <f t="shared" si="4"/>
        <v>3</v>
      </c>
    </row>
    <row r="25" spans="1:20">
      <c r="N25" t="s">
        <v>36</v>
      </c>
      <c r="O25">
        <v>2</v>
      </c>
      <c r="P25">
        <v>18</v>
      </c>
      <c r="Q25">
        <v>2</v>
      </c>
      <c r="R25">
        <v>3</v>
      </c>
      <c r="S25">
        <f t="shared" si="4"/>
        <v>1</v>
      </c>
      <c r="T25" t="s">
        <v>35</v>
      </c>
    </row>
    <row r="26" spans="1:20">
      <c r="O26">
        <v>2</v>
      </c>
      <c r="P26">
        <v>20</v>
      </c>
      <c r="Q26">
        <v>1</v>
      </c>
      <c r="R26">
        <v>6</v>
      </c>
      <c r="S26">
        <f t="shared" si="4"/>
        <v>5</v>
      </c>
    </row>
    <row r="27" spans="1:20">
      <c r="O27">
        <v>2</v>
      </c>
      <c r="P27">
        <v>20</v>
      </c>
      <c r="Q27">
        <v>1</v>
      </c>
      <c r="R27">
        <v>8</v>
      </c>
      <c r="S27">
        <f t="shared" si="4"/>
        <v>7</v>
      </c>
    </row>
    <row r="28" spans="1:20">
      <c r="O28">
        <v>2</v>
      </c>
      <c r="P28">
        <v>20</v>
      </c>
      <c r="Q28">
        <v>1</v>
      </c>
      <c r="R28">
        <v>4</v>
      </c>
      <c r="S28">
        <f t="shared" si="4"/>
        <v>3</v>
      </c>
    </row>
    <row r="29" spans="1:20">
      <c r="O29">
        <v>2</v>
      </c>
      <c r="P29">
        <v>20</v>
      </c>
      <c r="Q29">
        <v>1</v>
      </c>
      <c r="R29">
        <v>3</v>
      </c>
      <c r="S29">
        <f t="shared" si="4"/>
        <v>2</v>
      </c>
    </row>
    <row r="30" spans="1:20">
      <c r="O30">
        <v>2</v>
      </c>
      <c r="P30">
        <v>20</v>
      </c>
      <c r="Q30">
        <v>1</v>
      </c>
      <c r="R30">
        <v>7</v>
      </c>
      <c r="S30">
        <f t="shared" si="4"/>
        <v>6</v>
      </c>
    </row>
    <row r="31" spans="1:20">
      <c r="O31">
        <v>2</v>
      </c>
      <c r="P31">
        <v>18</v>
      </c>
      <c r="Q31">
        <v>2</v>
      </c>
      <c r="R31">
        <v>17</v>
      </c>
      <c r="S31">
        <f t="shared" si="4"/>
        <v>15</v>
      </c>
      <c r="T31" t="s">
        <v>34</v>
      </c>
    </row>
    <row r="32" spans="1:20">
      <c r="O32">
        <v>2</v>
      </c>
      <c r="P32">
        <v>18</v>
      </c>
      <c r="Q32">
        <v>2</v>
      </c>
      <c r="R32">
        <v>4</v>
      </c>
      <c r="S32">
        <f t="shared" si="4"/>
        <v>2</v>
      </c>
      <c r="T32" t="s">
        <v>37</v>
      </c>
    </row>
    <row r="33" spans="15:20">
      <c r="O33">
        <v>2</v>
      </c>
      <c r="P33">
        <v>18</v>
      </c>
      <c r="Q33">
        <v>2</v>
      </c>
      <c r="R33">
        <v>12</v>
      </c>
      <c r="S33">
        <f t="shared" si="4"/>
        <v>10</v>
      </c>
      <c r="T33" t="s">
        <v>37</v>
      </c>
    </row>
    <row r="34" spans="15:20">
      <c r="O34">
        <v>2</v>
      </c>
      <c r="P34">
        <v>18</v>
      </c>
      <c r="Q34">
        <v>2</v>
      </c>
      <c r="R34">
        <v>5</v>
      </c>
      <c r="S34">
        <f t="shared" si="4"/>
        <v>3</v>
      </c>
      <c r="T34" t="s">
        <v>37</v>
      </c>
    </row>
    <row r="35" spans="15:20">
      <c r="O35">
        <v>2</v>
      </c>
      <c r="P35">
        <v>18</v>
      </c>
      <c r="Q35">
        <v>2</v>
      </c>
      <c r="R35">
        <v>4.5</v>
      </c>
      <c r="S35">
        <f t="shared" si="4"/>
        <v>2.5</v>
      </c>
      <c r="T35" t="s">
        <v>37</v>
      </c>
    </row>
    <row r="36" spans="15:20">
      <c r="O36">
        <v>3</v>
      </c>
      <c r="P36">
        <v>18</v>
      </c>
      <c r="Q36">
        <v>2</v>
      </c>
      <c r="R36">
        <v>18.5</v>
      </c>
      <c r="S36">
        <f t="shared" si="4"/>
        <v>16.5</v>
      </c>
    </row>
    <row r="37" spans="15:20">
      <c r="O37">
        <v>3</v>
      </c>
      <c r="P37">
        <v>18</v>
      </c>
      <c r="Q37">
        <v>2</v>
      </c>
      <c r="R37">
        <v>7</v>
      </c>
      <c r="S37">
        <f t="shared" si="4"/>
        <v>5</v>
      </c>
      <c r="T37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Aaron Becker</cp:lastModifiedBy>
  <dcterms:created xsi:type="dcterms:W3CDTF">2014-07-25T05:07:12Z</dcterms:created>
  <dcterms:modified xsi:type="dcterms:W3CDTF">2014-07-31T21:05:02Z</dcterms:modified>
</cp:coreProperties>
</file>