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D:\DOCUMENTS\PROGRMG\dotnet\OrmTestNorthwind\_results\"/>
    </mc:Choice>
  </mc:AlternateContent>
  <xr:revisionPtr revIDLastSave="0" documentId="13_ncr:1_{F38897F7-D687-45DD-B8DB-E478E94D2198}" xr6:coauthVersionLast="36" xr6:coauthVersionMax="36" xr10:uidLastSave="{00000000-0000-0000-0000-000000000000}"/>
  <bookViews>
    <workbookView xWindow="0" yWindow="0" windowWidth="19200" windowHeight="1159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5" i="1" l="1"/>
  <c r="P24" i="1"/>
  <c r="P21" i="1"/>
  <c r="P20" i="1"/>
  <c r="P19" i="1"/>
  <c r="P22" i="1"/>
  <c r="P23" i="1"/>
  <c r="P18" i="1"/>
  <c r="P17" i="1"/>
  <c r="P16" i="1"/>
  <c r="P13" i="1"/>
  <c r="P12" i="1"/>
  <c r="P11" i="1"/>
  <c r="P14" i="1"/>
  <c r="P15" i="1"/>
  <c r="P10" i="1"/>
  <c r="P7" i="1"/>
  <c r="P8" i="1"/>
  <c r="P9" i="1"/>
  <c r="P6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P29" i="1" l="1"/>
  <c r="P28" i="1"/>
  <c r="P26" i="1"/>
  <c r="P30" i="1"/>
  <c r="P27" i="1"/>
  <c r="F6" i="1"/>
  <c r="G2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Q6" i="1" l="1"/>
  <c r="G9" i="1"/>
  <c r="G6" i="1"/>
  <c r="H6" i="1" s="1"/>
  <c r="Q7" i="1"/>
  <c r="Q8" i="1"/>
  <c r="Q9" i="1"/>
  <c r="G8" i="1"/>
  <c r="G7" i="1"/>
  <c r="H7" i="1" s="1"/>
  <c r="G29" i="1"/>
  <c r="G28" i="1"/>
  <c r="G27" i="1"/>
  <c r="H9" i="1"/>
  <c r="G30" i="1"/>
  <c r="H8" i="1"/>
  <c r="G24" i="1"/>
  <c r="H24" i="1" s="1"/>
  <c r="G22" i="1"/>
  <c r="H22" i="1" s="1"/>
  <c r="G19" i="1"/>
  <c r="H19" i="1" s="1"/>
  <c r="G18" i="1"/>
  <c r="H18" i="1" s="1"/>
  <c r="Q14" i="1" l="1"/>
  <c r="Q11" i="1"/>
  <c r="Q15" i="1"/>
  <c r="Q10" i="1"/>
  <c r="Q16" i="1"/>
  <c r="Q12" i="1"/>
  <c r="Q13" i="1"/>
  <c r="Q17" i="1"/>
  <c r="Q24" i="1"/>
  <c r="Q21" i="1"/>
  <c r="Q25" i="1"/>
  <c r="Q20" i="1"/>
  <c r="G21" i="1"/>
  <c r="H21" i="1" s="1"/>
  <c r="Q22" i="1"/>
  <c r="Q19" i="1"/>
  <c r="Q23" i="1"/>
  <c r="Q18" i="1"/>
  <c r="G25" i="1"/>
  <c r="H25" i="1" s="1"/>
  <c r="G20" i="1"/>
  <c r="H20" i="1" s="1"/>
  <c r="G23" i="1"/>
  <c r="H23" i="1" s="1"/>
  <c r="G16" i="1"/>
  <c r="H16" i="1" s="1"/>
  <c r="G12" i="1" l="1"/>
  <c r="H12" i="1" s="1"/>
  <c r="G15" i="1"/>
  <c r="H15" i="1" s="1"/>
  <c r="G13" i="1"/>
  <c r="H13" i="1" s="1"/>
  <c r="G17" i="1"/>
  <c r="H17" i="1" s="1"/>
  <c r="G10" i="1" l="1"/>
  <c r="H10" i="1" s="1"/>
  <c r="G14" i="1"/>
  <c r="H14" i="1" s="1"/>
  <c r="G11" i="1"/>
  <c r="H11" i="1" s="1"/>
</calcChain>
</file>

<file path=xl/sharedStrings.xml><?xml version="1.0" encoding="utf-8"?>
<sst xmlns="http://schemas.openxmlformats.org/spreadsheetml/2006/main" count="67" uniqueCount="35">
  <si>
    <t>simple ADO/10</t>
  </si>
  <si>
    <t>simple ADO/500</t>
  </si>
  <si>
    <t>complex ADO/10</t>
  </si>
  <si>
    <t>complex ADO/500</t>
  </si>
  <si>
    <t>#1</t>
  </si>
  <si>
    <t>#2</t>
  </si>
  <si>
    <t>#3</t>
  </si>
  <si>
    <t>AVG</t>
  </si>
  <si>
    <t>Context</t>
  </si>
  <si>
    <t>Without context</t>
  </si>
  <si>
    <t>s ADO/10+10</t>
  </si>
  <si>
    <t>s L2DB/10+10</t>
  </si>
  <si>
    <t>simple L2DB/10</t>
  </si>
  <si>
    <t>simple L2DB/500</t>
  </si>
  <si>
    <t>complex L2DB/10</t>
  </si>
  <si>
    <t>complex L2DB/500</t>
  </si>
  <si>
    <t>simple L2DB raw/10</t>
  </si>
  <si>
    <t>simple L2DB raw/500</t>
  </si>
  <si>
    <t>complex L2DB raw/10</t>
  </si>
  <si>
    <t>complex L2DB raw/500</t>
  </si>
  <si>
    <t>s L2DB raw/10+10</t>
  </si>
  <si>
    <t>simple EFCore/10</t>
  </si>
  <si>
    <t>simple EFCore/500</t>
  </si>
  <si>
    <t>complex EFCore/10</t>
  </si>
  <si>
    <t>complex EFCore/500</t>
  </si>
  <si>
    <t>s EFCore/10+10</t>
  </si>
  <si>
    <t>simple EFCore raw/10</t>
  </si>
  <si>
    <t>simple EFCore raw/500</t>
  </si>
  <si>
    <t>Time in ms/requests</t>
  </si>
  <si>
    <t>s EFCore raw/10+10</t>
  </si>
  <si>
    <t>complex EFCore raw/10</t>
  </si>
  <si>
    <t>complex EFCore raw/500</t>
  </si>
  <si>
    <t>.NET 4.8</t>
  </si>
  <si>
    <t>Core 3.1</t>
  </si>
  <si>
    <t>i7-8750H, DDR4-2667, Win 10 x64, 64 bit, .NET 4.8, Core 3.1, linq2db 2.9.4, EFCore 3.1, ADO for Core 4.8.0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</si>
</sst>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30"/>
  <sheetViews>
    <sheetView tabSelected="1" workbookViewId="0"/>
  </sheetViews>
  <sheetFormatPr defaultRowHeight="14.25" x14ac:dyDescent="0.45"/>
  <cols>
    <col min="2" max="2" width="22.6640625" customWidth="1"/>
    <col min="7" max="7" width="11.3984375" customWidth="1"/>
    <col min="8" max="8" width="9.59765625" customWidth="1"/>
    <col min="11" max="11" width="22.33203125" customWidth="1"/>
  </cols>
  <sheetData>
    <row r="1" spans="2:17" x14ac:dyDescent="0.45">
      <c r="B1" t="s">
        <v>34</v>
      </c>
    </row>
    <row r="3" spans="2:17" x14ac:dyDescent="0.45">
      <c r="B3" t="s">
        <v>32</v>
      </c>
      <c r="K3" t="s">
        <v>33</v>
      </c>
    </row>
    <row r="4" spans="2:17" x14ac:dyDescent="0.45">
      <c r="C4" t="s">
        <v>28</v>
      </c>
      <c r="F4" t="s">
        <v>7</v>
      </c>
      <c r="G4" t="s">
        <v>8</v>
      </c>
      <c r="H4" t="s">
        <v>9</v>
      </c>
      <c r="L4" t="s">
        <v>28</v>
      </c>
      <c r="O4" t="s">
        <v>7</v>
      </c>
      <c r="P4" t="s">
        <v>8</v>
      </c>
      <c r="Q4" t="s">
        <v>9</v>
      </c>
    </row>
    <row r="5" spans="2:17" x14ac:dyDescent="0.45">
      <c r="C5" t="s">
        <v>4</v>
      </c>
      <c r="D5" t="s">
        <v>5</v>
      </c>
      <c r="E5" t="s">
        <v>6</v>
      </c>
      <c r="L5" t="s">
        <v>4</v>
      </c>
      <c r="M5" t="s">
        <v>5</v>
      </c>
      <c r="N5" t="s">
        <v>6</v>
      </c>
    </row>
    <row r="6" spans="2:17" x14ac:dyDescent="0.45">
      <c r="B6" t="s">
        <v>0</v>
      </c>
      <c r="C6">
        <v>0.13400000000000001</v>
      </c>
      <c r="D6">
        <v>0.13400000000000001</v>
      </c>
      <c r="E6">
        <v>0.13300000000000001</v>
      </c>
      <c r="F6" s="3">
        <f>(C6+D6+E6)/3</f>
        <v>0.13366666666666668</v>
      </c>
      <c r="G6" s="1">
        <f>$G$26</f>
        <v>4.4000000000000011E-2</v>
      </c>
      <c r="H6">
        <f>F6-G6</f>
        <v>8.9666666666666672E-2</v>
      </c>
      <c r="K6" t="s">
        <v>0</v>
      </c>
      <c r="L6">
        <v>0.13400000000000001</v>
      </c>
      <c r="M6">
        <v>0.13200000000000001</v>
      </c>
      <c r="N6">
        <v>0.13400000000000001</v>
      </c>
      <c r="O6" s="3">
        <f>(L6+M6+N6)/3</f>
        <v>0.13333333333333333</v>
      </c>
      <c r="P6" s="1">
        <f>$P$26</f>
        <v>6.9000000000000006E-2</v>
      </c>
      <c r="Q6">
        <f>O6-P6</f>
        <v>6.4333333333333326E-2</v>
      </c>
    </row>
    <row r="7" spans="2:17" x14ac:dyDescent="0.45">
      <c r="B7" t="s">
        <v>1</v>
      </c>
      <c r="C7">
        <v>0.90500000000000003</v>
      </c>
      <c r="D7">
        <v>0.83299999999999996</v>
      </c>
      <c r="E7">
        <v>0.85</v>
      </c>
      <c r="F7" s="3">
        <f t="shared" ref="F7:F30" si="0">(C7+D7+E7)/3</f>
        <v>0.86266666666666669</v>
      </c>
      <c r="G7" s="1">
        <f t="shared" ref="G7:G9" si="1">$G$26</f>
        <v>4.4000000000000011E-2</v>
      </c>
      <c r="H7">
        <f t="shared" ref="H7:H25" si="2">F7-G7</f>
        <v>0.81866666666666665</v>
      </c>
      <c r="K7" t="s">
        <v>1</v>
      </c>
      <c r="L7">
        <v>0.83499999999999996</v>
      </c>
      <c r="M7">
        <v>0.84199999999999997</v>
      </c>
      <c r="N7">
        <v>0.83199999999999996</v>
      </c>
      <c r="O7" s="3">
        <f t="shared" ref="O7:O30" si="3">(L7+M7+N7)/3</f>
        <v>0.83633333333333326</v>
      </c>
      <c r="P7" s="1">
        <f t="shared" ref="P7:P9" si="4">$P$26</f>
        <v>6.9000000000000006E-2</v>
      </c>
      <c r="Q7">
        <f t="shared" ref="Q7:Q25" si="5">O7-P7</f>
        <v>0.7673333333333332</v>
      </c>
    </row>
    <row r="8" spans="2:17" x14ac:dyDescent="0.45">
      <c r="B8" t="s">
        <v>2</v>
      </c>
      <c r="C8">
        <v>4.0990000000000002</v>
      </c>
      <c r="D8">
        <v>3.7869999999999999</v>
      </c>
      <c r="E8">
        <v>3.742</v>
      </c>
      <c r="F8" s="3">
        <f t="shared" si="0"/>
        <v>3.8759999999999999</v>
      </c>
      <c r="G8" s="1">
        <f t="shared" si="1"/>
        <v>4.4000000000000011E-2</v>
      </c>
      <c r="H8">
        <f t="shared" si="2"/>
        <v>3.8319999999999999</v>
      </c>
      <c r="K8" t="s">
        <v>2</v>
      </c>
      <c r="L8">
        <v>3.7429999999999999</v>
      </c>
      <c r="M8">
        <v>3.73</v>
      </c>
      <c r="N8">
        <v>3.7429999999999999</v>
      </c>
      <c r="O8" s="3">
        <f t="shared" si="3"/>
        <v>3.7386666666666666</v>
      </c>
      <c r="P8" s="1">
        <f t="shared" si="4"/>
        <v>6.9000000000000006E-2</v>
      </c>
      <c r="Q8">
        <f t="shared" si="5"/>
        <v>3.6696666666666666</v>
      </c>
    </row>
    <row r="9" spans="2:17" x14ac:dyDescent="0.45">
      <c r="B9" t="s">
        <v>3</v>
      </c>
      <c r="C9">
        <v>5.694</v>
      </c>
      <c r="D9">
        <v>5.641</v>
      </c>
      <c r="E9">
        <v>5.58</v>
      </c>
      <c r="F9" s="3">
        <f t="shared" si="0"/>
        <v>5.6383333333333328</v>
      </c>
      <c r="G9" s="1">
        <f t="shared" si="1"/>
        <v>4.4000000000000011E-2</v>
      </c>
      <c r="H9">
        <f t="shared" si="2"/>
        <v>5.5943333333333332</v>
      </c>
      <c r="K9" t="s">
        <v>3</v>
      </c>
      <c r="L9">
        <v>5.6219999999999999</v>
      </c>
      <c r="M9">
        <v>5.8109999999999999</v>
      </c>
      <c r="N9">
        <v>5.5369999999999999</v>
      </c>
      <c r="O9" s="3">
        <f t="shared" si="3"/>
        <v>5.6566666666666663</v>
      </c>
      <c r="P9" s="1">
        <f t="shared" si="4"/>
        <v>6.9000000000000006E-2</v>
      </c>
      <c r="Q9">
        <f t="shared" si="5"/>
        <v>5.5876666666666663</v>
      </c>
    </row>
    <row r="10" spans="2:17" x14ac:dyDescent="0.45">
      <c r="B10" t="s">
        <v>12</v>
      </c>
      <c r="C10">
        <v>0.186</v>
      </c>
      <c r="D10">
        <v>0.19800000000000001</v>
      </c>
      <c r="E10">
        <v>0.20200000000000001</v>
      </c>
      <c r="F10" s="3">
        <f t="shared" si="0"/>
        <v>0.19533333333333336</v>
      </c>
      <c r="G10" s="1">
        <f>$G$27</f>
        <v>5.0666666666666693E-2</v>
      </c>
      <c r="H10">
        <f t="shared" si="2"/>
        <v>0.14466666666666667</v>
      </c>
      <c r="K10" t="s">
        <v>12</v>
      </c>
      <c r="L10">
        <v>0.20399999999999999</v>
      </c>
      <c r="M10">
        <v>0.20699999999999999</v>
      </c>
      <c r="N10">
        <v>0.21199999999999999</v>
      </c>
      <c r="O10" s="3">
        <f t="shared" si="3"/>
        <v>0.20766666666666667</v>
      </c>
      <c r="P10" s="1">
        <f>$P$27</f>
        <v>0.11800000000000005</v>
      </c>
      <c r="Q10">
        <f t="shared" si="5"/>
        <v>8.9666666666666617E-2</v>
      </c>
    </row>
    <row r="11" spans="2:17" x14ac:dyDescent="0.45">
      <c r="B11" t="s">
        <v>13</v>
      </c>
      <c r="C11">
        <v>0.97499999999999998</v>
      </c>
      <c r="D11">
        <v>0.91100000000000003</v>
      </c>
      <c r="E11">
        <v>0.95199999999999996</v>
      </c>
      <c r="F11" s="3">
        <f t="shared" si="0"/>
        <v>0.94600000000000006</v>
      </c>
      <c r="G11" s="1">
        <f>$G$27</f>
        <v>5.0666666666666693E-2</v>
      </c>
      <c r="H11">
        <f t="shared" si="2"/>
        <v>0.89533333333333331</v>
      </c>
      <c r="K11" t="s">
        <v>13</v>
      </c>
      <c r="L11">
        <v>0.89900000000000002</v>
      </c>
      <c r="M11">
        <v>0.9</v>
      </c>
      <c r="N11">
        <v>0.89700000000000002</v>
      </c>
      <c r="O11" s="3">
        <f t="shared" si="3"/>
        <v>0.89866666666666661</v>
      </c>
      <c r="P11" s="1">
        <f t="shared" ref="P11:P15" si="6">$P$27</f>
        <v>0.11800000000000005</v>
      </c>
      <c r="Q11">
        <f t="shared" si="5"/>
        <v>0.78066666666666662</v>
      </c>
    </row>
    <row r="12" spans="2:17" x14ac:dyDescent="0.45">
      <c r="B12" t="s">
        <v>16</v>
      </c>
      <c r="C12">
        <v>0.13300000000000001</v>
      </c>
      <c r="D12">
        <v>0.13800000000000001</v>
      </c>
      <c r="E12">
        <v>0.13500000000000001</v>
      </c>
      <c r="F12" s="3">
        <f t="shared" si="0"/>
        <v>0.13533333333333333</v>
      </c>
      <c r="G12" s="1">
        <f>$G$28</f>
        <v>4.3999999999999984E-2</v>
      </c>
      <c r="H12">
        <f t="shared" si="2"/>
        <v>9.133333333333335E-2</v>
      </c>
      <c r="K12" t="s">
        <v>16</v>
      </c>
      <c r="L12">
        <v>0.12</v>
      </c>
      <c r="M12">
        <v>0.11600000000000001</v>
      </c>
      <c r="N12">
        <v>0.11600000000000001</v>
      </c>
      <c r="O12" s="3">
        <f t="shared" si="3"/>
        <v>0.11733333333333333</v>
      </c>
      <c r="P12" s="1">
        <f>$P$28</f>
        <v>0.03</v>
      </c>
      <c r="Q12">
        <f t="shared" si="5"/>
        <v>8.7333333333333332E-2</v>
      </c>
    </row>
    <row r="13" spans="2:17" x14ac:dyDescent="0.45">
      <c r="B13" t="s">
        <v>17</v>
      </c>
      <c r="C13">
        <v>0.82499999999999996</v>
      </c>
      <c r="D13">
        <v>0.83699999999999997</v>
      </c>
      <c r="E13">
        <v>0.88100000000000001</v>
      </c>
      <c r="F13" s="3">
        <f t="shared" si="0"/>
        <v>0.84766666666666668</v>
      </c>
      <c r="G13" s="1">
        <f>$G$28</f>
        <v>4.3999999999999984E-2</v>
      </c>
      <c r="H13">
        <f t="shared" si="2"/>
        <v>0.80366666666666675</v>
      </c>
      <c r="K13" t="s">
        <v>17</v>
      </c>
      <c r="L13">
        <v>0.78500000000000003</v>
      </c>
      <c r="M13">
        <v>0.79100000000000004</v>
      </c>
      <c r="N13">
        <v>0.79600000000000004</v>
      </c>
      <c r="O13" s="3">
        <f t="shared" si="3"/>
        <v>0.79066666666666663</v>
      </c>
      <c r="P13" s="1">
        <f>$P$28</f>
        <v>0.03</v>
      </c>
      <c r="Q13">
        <f t="shared" si="5"/>
        <v>0.7606666666666666</v>
      </c>
    </row>
    <row r="14" spans="2:17" x14ac:dyDescent="0.45">
      <c r="B14" t="s">
        <v>14</v>
      </c>
      <c r="C14">
        <v>4.048</v>
      </c>
      <c r="D14">
        <v>4.0359999999999996</v>
      </c>
      <c r="E14">
        <v>4.0590000000000002</v>
      </c>
      <c r="F14" s="3">
        <f t="shared" si="0"/>
        <v>4.0476666666666672</v>
      </c>
      <c r="G14" s="1">
        <f>$G$27</f>
        <v>5.0666666666666693E-2</v>
      </c>
      <c r="H14">
        <f t="shared" si="2"/>
        <v>3.9970000000000003</v>
      </c>
      <c r="K14" t="s">
        <v>14</v>
      </c>
      <c r="L14">
        <v>4.0910000000000002</v>
      </c>
      <c r="M14">
        <v>4.0380000000000003</v>
      </c>
      <c r="N14">
        <v>4.0190000000000001</v>
      </c>
      <c r="O14" s="3">
        <f t="shared" si="3"/>
        <v>4.0493333333333341</v>
      </c>
      <c r="P14" s="1">
        <f t="shared" si="6"/>
        <v>0.11800000000000005</v>
      </c>
      <c r="Q14">
        <f t="shared" si="5"/>
        <v>3.9313333333333342</v>
      </c>
    </row>
    <row r="15" spans="2:17" x14ac:dyDescent="0.45">
      <c r="B15" t="s">
        <v>15</v>
      </c>
      <c r="C15">
        <v>5.9630000000000001</v>
      </c>
      <c r="D15">
        <v>5.9020000000000001</v>
      </c>
      <c r="E15">
        <v>5.952</v>
      </c>
      <c r="F15" s="3">
        <f t="shared" si="0"/>
        <v>5.9390000000000001</v>
      </c>
      <c r="G15" s="1">
        <f>$G$27</f>
        <v>5.0666666666666693E-2</v>
      </c>
      <c r="H15">
        <f t="shared" si="2"/>
        <v>5.8883333333333336</v>
      </c>
      <c r="K15" t="s">
        <v>15</v>
      </c>
      <c r="L15">
        <v>6.02</v>
      </c>
      <c r="M15">
        <v>5.8780000000000001</v>
      </c>
      <c r="N15">
        <v>5.9009999999999998</v>
      </c>
      <c r="O15" s="3">
        <f t="shared" si="3"/>
        <v>5.9329999999999998</v>
      </c>
      <c r="P15" s="1">
        <f t="shared" si="6"/>
        <v>0.11800000000000005</v>
      </c>
      <c r="Q15">
        <f t="shared" si="5"/>
        <v>5.8149999999999995</v>
      </c>
    </row>
    <row r="16" spans="2:17" x14ac:dyDescent="0.45">
      <c r="B16" t="s">
        <v>18</v>
      </c>
      <c r="C16">
        <v>3.7549999999999999</v>
      </c>
      <c r="D16">
        <v>3.7639999999999998</v>
      </c>
      <c r="E16">
        <v>3.766</v>
      </c>
      <c r="F16" s="3">
        <f t="shared" si="0"/>
        <v>3.7616666666666667</v>
      </c>
      <c r="G16" s="1">
        <f>$G$28</f>
        <v>4.3999999999999984E-2</v>
      </c>
      <c r="H16">
        <f t="shared" si="2"/>
        <v>3.7176666666666667</v>
      </c>
      <c r="K16" t="s">
        <v>18</v>
      </c>
      <c r="L16">
        <v>4.0129999999999999</v>
      </c>
      <c r="M16">
        <v>3.7290000000000001</v>
      </c>
      <c r="N16">
        <v>3.7130000000000001</v>
      </c>
      <c r="O16" s="3">
        <f t="shared" si="3"/>
        <v>3.8183333333333334</v>
      </c>
      <c r="P16" s="1">
        <f>$P$28</f>
        <v>0.03</v>
      </c>
      <c r="Q16">
        <f t="shared" si="5"/>
        <v>3.7883333333333336</v>
      </c>
    </row>
    <row r="17" spans="2:17" x14ac:dyDescent="0.45">
      <c r="B17" t="s">
        <v>19</v>
      </c>
      <c r="C17">
        <v>5.6509999999999998</v>
      </c>
      <c r="D17">
        <v>5.57</v>
      </c>
      <c r="E17">
        <v>5.6289999999999996</v>
      </c>
      <c r="F17" s="3">
        <f t="shared" si="0"/>
        <v>5.6166666666666671</v>
      </c>
      <c r="G17" s="1">
        <f>$G$28</f>
        <v>4.3999999999999984E-2</v>
      </c>
      <c r="H17">
        <f t="shared" si="2"/>
        <v>5.5726666666666675</v>
      </c>
      <c r="K17" t="s">
        <v>19</v>
      </c>
      <c r="L17">
        <v>5.665</v>
      </c>
      <c r="M17">
        <v>5.5720000000000001</v>
      </c>
      <c r="N17">
        <v>5.5350000000000001</v>
      </c>
      <c r="O17" s="3">
        <f t="shared" si="3"/>
        <v>5.5906666666666665</v>
      </c>
      <c r="P17" s="1">
        <f>$P$28</f>
        <v>0.03</v>
      </c>
      <c r="Q17">
        <f t="shared" si="5"/>
        <v>5.5606666666666662</v>
      </c>
    </row>
    <row r="18" spans="2:17" x14ac:dyDescent="0.45">
      <c r="B18" t="s">
        <v>21</v>
      </c>
      <c r="C18">
        <v>0.36299999999999999</v>
      </c>
      <c r="D18">
        <v>0.35899999999999999</v>
      </c>
      <c r="E18">
        <v>0.37</v>
      </c>
      <c r="F18" s="3">
        <f t="shared" si="0"/>
        <v>0.36400000000000005</v>
      </c>
      <c r="G18" s="1">
        <f>$G$29</f>
        <v>0.10033333333333339</v>
      </c>
      <c r="H18">
        <f t="shared" si="2"/>
        <v>0.26366666666666666</v>
      </c>
      <c r="K18" t="s">
        <v>21</v>
      </c>
      <c r="L18">
        <v>0.40500000000000003</v>
      </c>
      <c r="M18">
        <v>0.41199999999999998</v>
      </c>
      <c r="N18">
        <v>0.41599999999999998</v>
      </c>
      <c r="O18" s="3">
        <f t="shared" si="3"/>
        <v>0.41099999999999998</v>
      </c>
      <c r="P18" s="1">
        <f>$P$29</f>
        <v>0.2626666666666666</v>
      </c>
      <c r="Q18">
        <f t="shared" si="5"/>
        <v>0.14833333333333337</v>
      </c>
    </row>
    <row r="19" spans="2:17" x14ac:dyDescent="0.45">
      <c r="B19" t="s">
        <v>22</v>
      </c>
      <c r="C19">
        <v>1.179</v>
      </c>
      <c r="D19">
        <v>1.2050000000000001</v>
      </c>
      <c r="E19">
        <v>1.198</v>
      </c>
      <c r="F19" s="3">
        <f t="shared" si="0"/>
        <v>1.1940000000000002</v>
      </c>
      <c r="G19" s="1">
        <f>$G$29</f>
        <v>0.10033333333333339</v>
      </c>
      <c r="H19">
        <f t="shared" si="2"/>
        <v>1.0936666666666668</v>
      </c>
      <c r="K19" t="s">
        <v>22</v>
      </c>
      <c r="L19">
        <v>1.1240000000000001</v>
      </c>
      <c r="M19">
        <v>1.121</v>
      </c>
      <c r="N19">
        <v>1.129</v>
      </c>
      <c r="O19" s="3">
        <f t="shared" si="3"/>
        <v>1.1246666666666667</v>
      </c>
      <c r="P19" s="1">
        <f t="shared" ref="P19:P23" si="7">$P$29</f>
        <v>0.2626666666666666</v>
      </c>
      <c r="Q19">
        <f t="shared" si="5"/>
        <v>0.8620000000000001</v>
      </c>
    </row>
    <row r="20" spans="2:17" x14ac:dyDescent="0.45">
      <c r="B20" t="s">
        <v>26</v>
      </c>
      <c r="C20">
        <v>0.28899999999999998</v>
      </c>
      <c r="D20">
        <v>0.28699999999999998</v>
      </c>
      <c r="E20">
        <v>0.27800000000000002</v>
      </c>
      <c r="F20" s="3">
        <f t="shared" si="0"/>
        <v>0.28466666666666668</v>
      </c>
      <c r="G20" s="1">
        <f>$G$30</f>
        <v>6.7333333333333467E-2</v>
      </c>
      <c r="H20">
        <f t="shared" si="2"/>
        <v>0.21733333333333321</v>
      </c>
      <c r="K20" t="s">
        <v>26</v>
      </c>
      <c r="L20">
        <v>0.28599999999999998</v>
      </c>
      <c r="M20">
        <v>0.30299999999999999</v>
      </c>
      <c r="N20">
        <v>0.27700000000000002</v>
      </c>
      <c r="O20" s="3">
        <f t="shared" si="3"/>
        <v>0.28866666666666668</v>
      </c>
      <c r="P20" s="1">
        <f>$P$30</f>
        <v>0.10166666666666668</v>
      </c>
      <c r="Q20">
        <f t="shared" si="5"/>
        <v>0.187</v>
      </c>
    </row>
    <row r="21" spans="2:17" x14ac:dyDescent="0.45">
      <c r="B21" t="s">
        <v>27</v>
      </c>
      <c r="C21">
        <v>1.224</v>
      </c>
      <c r="D21">
        <v>1.19</v>
      </c>
      <c r="E21">
        <v>1.234</v>
      </c>
      <c r="F21" s="3">
        <f t="shared" si="0"/>
        <v>1.216</v>
      </c>
      <c r="G21" s="1">
        <f>$G$30</f>
        <v>6.7333333333333467E-2</v>
      </c>
      <c r="H21">
        <f t="shared" si="2"/>
        <v>1.1486666666666665</v>
      </c>
      <c r="K21" t="s">
        <v>27</v>
      </c>
      <c r="L21">
        <v>1.0720000000000001</v>
      </c>
      <c r="M21">
        <v>1.1000000000000001</v>
      </c>
      <c r="N21">
        <v>1.0880000000000001</v>
      </c>
      <c r="O21" s="3">
        <f t="shared" si="3"/>
        <v>1.0866666666666667</v>
      </c>
      <c r="P21" s="1">
        <f>$P$30</f>
        <v>0.10166666666666668</v>
      </c>
      <c r="Q21">
        <f t="shared" si="5"/>
        <v>0.98499999999999999</v>
      </c>
    </row>
    <row r="22" spans="2:17" x14ac:dyDescent="0.45">
      <c r="B22" t="s">
        <v>23</v>
      </c>
      <c r="C22">
        <v>4.3920000000000003</v>
      </c>
      <c r="D22">
        <v>4.4370000000000003</v>
      </c>
      <c r="E22">
        <v>4.4189999999999996</v>
      </c>
      <c r="F22" s="3">
        <f t="shared" si="0"/>
        <v>4.4160000000000004</v>
      </c>
      <c r="G22" s="1">
        <f>$G$29</f>
        <v>0.10033333333333339</v>
      </c>
      <c r="H22">
        <f t="shared" si="2"/>
        <v>4.315666666666667</v>
      </c>
      <c r="K22" t="s">
        <v>23</v>
      </c>
      <c r="L22">
        <v>4.2759999999999998</v>
      </c>
      <c r="M22">
        <v>4.2569999999999997</v>
      </c>
      <c r="N22">
        <v>4.2210000000000001</v>
      </c>
      <c r="O22" s="3">
        <f t="shared" si="3"/>
        <v>4.2513333333333332</v>
      </c>
      <c r="P22" s="1">
        <f t="shared" si="7"/>
        <v>0.2626666666666666</v>
      </c>
      <c r="Q22">
        <f t="shared" si="5"/>
        <v>3.9886666666666666</v>
      </c>
    </row>
    <row r="23" spans="2:17" x14ac:dyDescent="0.45">
      <c r="B23" t="s">
        <v>24</v>
      </c>
      <c r="C23">
        <v>5.7729999999999997</v>
      </c>
      <c r="D23">
        <v>7.5170000000000003</v>
      </c>
      <c r="E23">
        <v>5.7409999999999997</v>
      </c>
      <c r="F23" s="3">
        <f t="shared" si="0"/>
        <v>6.3436666666666666</v>
      </c>
      <c r="G23" s="1">
        <f>$G$29</f>
        <v>0.10033333333333339</v>
      </c>
      <c r="H23">
        <f t="shared" si="2"/>
        <v>6.2433333333333332</v>
      </c>
      <c r="K23" t="s">
        <v>24</v>
      </c>
      <c r="L23">
        <v>5.5380000000000003</v>
      </c>
      <c r="M23">
        <v>5.5090000000000003</v>
      </c>
      <c r="N23">
        <v>5.48</v>
      </c>
      <c r="O23" s="3">
        <f t="shared" si="3"/>
        <v>5.5090000000000003</v>
      </c>
      <c r="P23" s="1">
        <f t="shared" si="7"/>
        <v>0.2626666666666666</v>
      </c>
      <c r="Q23">
        <f t="shared" si="5"/>
        <v>5.2463333333333342</v>
      </c>
    </row>
    <row r="24" spans="2:17" x14ac:dyDescent="0.45">
      <c r="B24" t="s">
        <v>30</v>
      </c>
      <c r="C24">
        <v>3.9079999999999999</v>
      </c>
      <c r="D24">
        <v>3.9390000000000001</v>
      </c>
      <c r="E24">
        <v>3.9129999999999998</v>
      </c>
      <c r="F24" s="3">
        <f t="shared" si="0"/>
        <v>3.92</v>
      </c>
      <c r="G24" s="1">
        <f>$G$30</f>
        <v>6.7333333333333467E-2</v>
      </c>
      <c r="H24">
        <f t="shared" si="2"/>
        <v>3.8526666666666665</v>
      </c>
      <c r="K24" t="s">
        <v>30</v>
      </c>
      <c r="L24">
        <v>3.95</v>
      </c>
      <c r="M24">
        <v>3.9</v>
      </c>
      <c r="N24">
        <v>3.8889999999999998</v>
      </c>
      <c r="O24" s="3">
        <f t="shared" si="3"/>
        <v>3.9129999999999998</v>
      </c>
      <c r="P24" s="1">
        <f>$P$30</f>
        <v>0.10166666666666668</v>
      </c>
      <c r="Q24">
        <f t="shared" si="5"/>
        <v>3.8113333333333332</v>
      </c>
    </row>
    <row r="25" spans="2:17" x14ac:dyDescent="0.45">
      <c r="B25" t="s">
        <v>31</v>
      </c>
      <c r="C25">
        <v>5.8520000000000003</v>
      </c>
      <c r="D25">
        <v>6.0170000000000003</v>
      </c>
      <c r="E25">
        <v>7.0129999999999999</v>
      </c>
      <c r="F25" s="3">
        <f t="shared" si="0"/>
        <v>6.2939999999999996</v>
      </c>
      <c r="G25" s="1">
        <f>$G$30</f>
        <v>6.7333333333333467E-2</v>
      </c>
      <c r="H25">
        <f t="shared" si="2"/>
        <v>6.2266666666666666</v>
      </c>
      <c r="K25" t="s">
        <v>31</v>
      </c>
      <c r="L25">
        <v>5.8159999999999998</v>
      </c>
      <c r="M25">
        <v>5.8419999999999996</v>
      </c>
      <c r="N25">
        <v>5.9</v>
      </c>
      <c r="O25" s="3">
        <f t="shared" si="3"/>
        <v>5.8526666666666669</v>
      </c>
      <c r="P25" s="1">
        <f>$P$30</f>
        <v>0.10166666666666668</v>
      </c>
      <c r="Q25">
        <f t="shared" si="5"/>
        <v>5.7510000000000003</v>
      </c>
    </row>
    <row r="26" spans="2:17" x14ac:dyDescent="0.45">
      <c r="B26" t="s">
        <v>10</v>
      </c>
      <c r="C26">
        <v>0.223</v>
      </c>
      <c r="D26">
        <v>0.224</v>
      </c>
      <c r="E26">
        <v>0.223</v>
      </c>
      <c r="F26" s="3">
        <f t="shared" si="0"/>
        <v>0.22333333333333336</v>
      </c>
      <c r="G26" s="2">
        <f>2*F6-F26</f>
        <v>4.4000000000000011E-2</v>
      </c>
      <c r="K26" t="s">
        <v>10</v>
      </c>
      <c r="L26">
        <v>0.20100000000000001</v>
      </c>
      <c r="M26">
        <v>0.19500000000000001</v>
      </c>
      <c r="N26">
        <v>0.19700000000000001</v>
      </c>
      <c r="O26" s="3">
        <f t="shared" si="3"/>
        <v>0.19766666666666666</v>
      </c>
      <c r="P26" s="2">
        <f>2*O6-O26</f>
        <v>6.9000000000000006E-2</v>
      </c>
    </row>
    <row r="27" spans="2:17" x14ac:dyDescent="0.45">
      <c r="B27" t="s">
        <v>11</v>
      </c>
      <c r="C27">
        <v>0.33200000000000002</v>
      </c>
      <c r="D27">
        <v>0.34200000000000003</v>
      </c>
      <c r="E27">
        <v>0.34599999999999997</v>
      </c>
      <c r="F27" s="3">
        <f t="shared" si="0"/>
        <v>0.34</v>
      </c>
      <c r="G27" s="2">
        <f>2*F10-F27</f>
        <v>5.0666666666666693E-2</v>
      </c>
      <c r="K27" t="s">
        <v>11</v>
      </c>
      <c r="L27">
        <v>0.29599999999999999</v>
      </c>
      <c r="M27">
        <v>0.29399999999999998</v>
      </c>
      <c r="N27">
        <v>0.30199999999999999</v>
      </c>
      <c r="O27" s="3">
        <f t="shared" si="3"/>
        <v>0.29733333333333328</v>
      </c>
      <c r="P27" s="2">
        <f>2*O10-O27</f>
        <v>0.11800000000000005</v>
      </c>
    </row>
    <row r="28" spans="2:17" x14ac:dyDescent="0.45">
      <c r="B28" t="s">
        <v>20</v>
      </c>
      <c r="C28">
        <v>0.22600000000000001</v>
      </c>
      <c r="D28">
        <v>0.22700000000000001</v>
      </c>
      <c r="E28">
        <v>0.22700000000000001</v>
      </c>
      <c r="F28" s="3">
        <f t="shared" si="0"/>
        <v>0.22666666666666668</v>
      </c>
      <c r="G28" s="2">
        <f>2*F12-F28</f>
        <v>4.3999999999999984E-2</v>
      </c>
      <c r="K28" t="s">
        <v>20</v>
      </c>
      <c r="L28">
        <v>0.21</v>
      </c>
      <c r="M28">
        <v>0.19700000000000001</v>
      </c>
      <c r="N28">
        <v>0.20699999999999999</v>
      </c>
      <c r="O28" s="3">
        <f t="shared" si="3"/>
        <v>0.20466666666666666</v>
      </c>
      <c r="P28" s="2">
        <f>2*O12-O28</f>
        <v>0.03</v>
      </c>
    </row>
    <row r="29" spans="2:17" x14ac:dyDescent="0.45">
      <c r="B29" t="s">
        <v>25</v>
      </c>
      <c r="C29">
        <v>0.61899999999999999</v>
      </c>
      <c r="D29">
        <v>0.59299999999999997</v>
      </c>
      <c r="E29">
        <v>0.67100000000000004</v>
      </c>
      <c r="F29" s="3">
        <f t="shared" si="0"/>
        <v>0.62766666666666671</v>
      </c>
      <c r="G29" s="2">
        <f>2*F18-F29</f>
        <v>0.10033333333333339</v>
      </c>
      <c r="K29" t="s">
        <v>25</v>
      </c>
      <c r="L29">
        <v>0.505</v>
      </c>
      <c r="M29">
        <v>0.51100000000000001</v>
      </c>
      <c r="N29">
        <v>0.66200000000000003</v>
      </c>
      <c r="O29" s="3">
        <f t="shared" si="3"/>
        <v>0.55933333333333335</v>
      </c>
      <c r="P29" s="2">
        <f>2*O18-O29</f>
        <v>0.2626666666666666</v>
      </c>
    </row>
    <row r="30" spans="2:17" x14ac:dyDescent="0.45">
      <c r="B30" t="s">
        <v>29</v>
      </c>
      <c r="C30">
        <v>0.498</v>
      </c>
      <c r="D30">
        <v>0.50700000000000001</v>
      </c>
      <c r="E30">
        <v>0.501</v>
      </c>
      <c r="F30" s="3">
        <f t="shared" si="0"/>
        <v>0.50199999999999989</v>
      </c>
      <c r="G30" s="2">
        <f>2*F20-F30</f>
        <v>6.7333333333333467E-2</v>
      </c>
      <c r="K30" t="s">
        <v>29</v>
      </c>
      <c r="L30">
        <v>0.42499999999999999</v>
      </c>
      <c r="M30">
        <v>0.45900000000000002</v>
      </c>
      <c r="N30">
        <v>0.54300000000000004</v>
      </c>
      <c r="O30" s="3">
        <f t="shared" si="3"/>
        <v>0.47566666666666668</v>
      </c>
      <c r="P30" s="2">
        <f>2*O20-O30</f>
        <v>0.10166666666666668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pcg</cp:lastModifiedBy>
  <dcterms:created xsi:type="dcterms:W3CDTF">2015-01-04T11:12:29Z</dcterms:created>
  <dcterms:modified xsi:type="dcterms:W3CDTF">2019-12-12T19:05:11Z</dcterms:modified>
</cp:coreProperties>
</file>