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CUMENTS\PROGRMG\VS2012\OrmTestNorthwind\_results\"/>
    </mc:Choice>
  </mc:AlternateContent>
  <bookViews>
    <workbookView xWindow="0" yWindow="0" windowWidth="19200" windowHeight="1159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7" i="1" l="1"/>
  <c r="I28" i="1"/>
  <c r="I15" i="1"/>
  <c r="I16" i="1"/>
  <c r="H28" i="1"/>
  <c r="H27" i="1"/>
  <c r="H16" i="1"/>
  <c r="H15" i="1"/>
  <c r="H34" i="1"/>
  <c r="G34" i="1"/>
  <c r="G27" i="1"/>
  <c r="G28" i="1"/>
  <c r="G15" i="1"/>
  <c r="G16" i="1"/>
  <c r="F34" i="1"/>
  <c r="F27" i="1"/>
  <c r="F28" i="1"/>
  <c r="F15" i="1"/>
  <c r="F16" i="1"/>
  <c r="F30" i="1" l="1"/>
  <c r="G30" i="1" s="1"/>
  <c r="F19" i="1"/>
  <c r="G19" i="1" s="1"/>
  <c r="F20" i="1"/>
  <c r="G20" i="1" s="1"/>
  <c r="F7" i="1"/>
  <c r="G7" i="1" s="1"/>
  <c r="F8" i="1"/>
  <c r="G8" i="1" s="1"/>
  <c r="H30" i="1" l="1"/>
  <c r="H20" i="1" s="1"/>
  <c r="I20" i="1" s="1"/>
  <c r="F25" i="1"/>
  <c r="G25" i="1" s="1"/>
  <c r="F26" i="1"/>
  <c r="G26" i="1" s="1"/>
  <c r="F13" i="1"/>
  <c r="G13" i="1" s="1"/>
  <c r="F14" i="1"/>
  <c r="G14" i="1" s="1"/>
  <c r="F33" i="1"/>
  <c r="G33" i="1" s="1"/>
  <c r="H7" i="1" l="1"/>
  <c r="I7" i="1" s="1"/>
  <c r="H8" i="1"/>
  <c r="I8" i="1" s="1"/>
  <c r="H19" i="1"/>
  <c r="I19" i="1" s="1"/>
  <c r="H33" i="1"/>
  <c r="H25" i="1" s="1"/>
  <c r="I25" i="1" s="1"/>
  <c r="F32" i="1"/>
  <c r="G32" i="1" s="1"/>
  <c r="F23" i="1"/>
  <c r="G23" i="1" s="1"/>
  <c r="F24" i="1"/>
  <c r="G24" i="1" s="1"/>
  <c r="F29" i="1"/>
  <c r="F31" i="1"/>
  <c r="F11" i="1"/>
  <c r="G11" i="1" s="1"/>
  <c r="F12" i="1"/>
  <c r="G12" i="1" s="1"/>
  <c r="H13" i="1" l="1"/>
  <c r="I13" i="1" s="1"/>
  <c r="H32" i="1"/>
  <c r="H24" i="1" s="1"/>
  <c r="H14" i="1"/>
  <c r="I14" i="1" s="1"/>
  <c r="H26" i="1"/>
  <c r="I26" i="1" s="1"/>
  <c r="F21" i="1"/>
  <c r="F22" i="1"/>
  <c r="H11" i="1" l="1"/>
  <c r="H23" i="1"/>
  <c r="H12" i="1"/>
  <c r="F6" i="1"/>
  <c r="G6" i="1" s="1"/>
  <c r="F9" i="1"/>
  <c r="G9" i="1" s="1"/>
  <c r="F10" i="1"/>
  <c r="G10" i="1" s="1"/>
  <c r="F17" i="1"/>
  <c r="G17" i="1" s="1"/>
  <c r="F18" i="1"/>
  <c r="G18" i="1" s="1"/>
  <c r="G21" i="1"/>
  <c r="G22" i="1"/>
  <c r="G29" i="1"/>
  <c r="G31" i="1"/>
  <c r="F5" i="1"/>
  <c r="G5" i="1" s="1"/>
  <c r="H31" i="1" l="1"/>
  <c r="H29" i="1"/>
  <c r="I24" i="1" l="1"/>
  <c r="I11" i="1"/>
  <c r="I23" i="1"/>
  <c r="I12" i="1"/>
  <c r="H22" i="1"/>
  <c r="I22" i="1" s="1"/>
  <c r="H21" i="1"/>
  <c r="I21" i="1" s="1"/>
  <c r="H10" i="1"/>
  <c r="I10" i="1" s="1"/>
  <c r="H9" i="1"/>
  <c r="I9" i="1" s="1"/>
  <c r="H18" i="1"/>
  <c r="I18" i="1" s="1"/>
  <c r="H17" i="1"/>
  <c r="I17" i="1" s="1"/>
  <c r="H6" i="1"/>
  <c r="I6" i="1" s="1"/>
  <c r="H5" i="1"/>
  <c r="I5" i="1" s="1"/>
</calcChain>
</file>

<file path=xl/sharedStrings.xml><?xml version="1.0" encoding="utf-8"?>
<sst xmlns="http://schemas.openxmlformats.org/spreadsheetml/2006/main" count="39" uniqueCount="39">
  <si>
    <t>simple CF/10</t>
  </si>
  <si>
    <t>simple CF/500</t>
  </si>
  <si>
    <t>simple ADO/10</t>
  </si>
  <si>
    <t>simple ADO/500</t>
  </si>
  <si>
    <t>complex CF/10</t>
  </si>
  <si>
    <t>complex CF/500</t>
  </si>
  <si>
    <t>complex ADO/10</t>
  </si>
  <si>
    <t>complex ADO/500</t>
  </si>
  <si>
    <t>#1</t>
  </si>
  <si>
    <t>#2</t>
  </si>
  <si>
    <t>#3</t>
  </si>
  <si>
    <t>Time in ms per 1000 requests</t>
  </si>
  <si>
    <t>AVG</t>
  </si>
  <si>
    <t>Context</t>
  </si>
  <si>
    <t>AVG/query</t>
  </si>
  <si>
    <t>Without context</t>
  </si>
  <si>
    <t>s CF/10+10</t>
  </si>
  <si>
    <t>s ADO/10+10</t>
  </si>
  <si>
    <t>s L2DB/10+10</t>
  </si>
  <si>
    <t>simple L2DB/10</t>
  </si>
  <si>
    <t>simple L2DB/500</t>
  </si>
  <si>
    <t>complex L2DB/10</t>
  </si>
  <si>
    <t>complex L2DB/500</t>
  </si>
  <si>
    <t>simple L2DB raw/10</t>
  </si>
  <si>
    <t>simple L2DB raw/500</t>
  </si>
  <si>
    <t>complex L2DB raw/10</t>
  </si>
  <si>
    <t>complex L2DB raw/500</t>
  </si>
  <si>
    <t>s L2DB raw/10+10</t>
  </si>
  <si>
    <t>simple CF raw/10</t>
  </si>
  <si>
    <t>simple CF raw/500</t>
  </si>
  <si>
    <t>complex CF raw/10</t>
  </si>
  <si>
    <t>complex CF raw/500</t>
  </si>
  <si>
    <t>s CF raw/10+10</t>
  </si>
  <si>
    <t>simple EFCore/10</t>
  </si>
  <si>
    <t>simple EFCore/500</t>
  </si>
  <si>
    <t>complex EFCore/10</t>
  </si>
  <si>
    <t>complex EFCore/500</t>
  </si>
  <si>
    <t>s EFCore/10+10</t>
  </si>
  <si>
    <t>i5-4200H, DDR3-1600, Win 10, 64 bit, .NET 4.6.1, EF 6.1.3, linq2db 1.7.5, EFCore 1.1.0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</si>
</sst>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0" fontId="0" fillId="2" borderId="0" xfId="0" applyFill="1"/>
    <xf numFmtId="0" fontId="0" fillId="3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4"/>
  <sheetViews>
    <sheetView tabSelected="1" workbookViewId="0"/>
  </sheetViews>
  <sheetFormatPr defaultRowHeight="15" x14ac:dyDescent="0.25"/>
  <cols>
    <col min="2" max="2" width="20.42578125" customWidth="1"/>
    <col min="7" max="7" width="11.42578125" customWidth="1"/>
    <col min="8" max="8" width="9.5703125" customWidth="1"/>
  </cols>
  <sheetData>
    <row r="1" spans="2:9" x14ac:dyDescent="0.25">
      <c r="B1" t="s">
        <v>38</v>
      </c>
    </row>
    <row r="3" spans="2:9" x14ac:dyDescent="0.25">
      <c r="C3" t="s">
        <v>11</v>
      </c>
      <c r="F3" t="s">
        <v>12</v>
      </c>
      <c r="G3" t="s">
        <v>14</v>
      </c>
      <c r="H3" t="s">
        <v>13</v>
      </c>
      <c r="I3" t="s">
        <v>15</v>
      </c>
    </row>
    <row r="4" spans="2:9" x14ac:dyDescent="0.25">
      <c r="C4" t="s">
        <v>8</v>
      </c>
      <c r="D4" t="s">
        <v>9</v>
      </c>
      <c r="E4" t="s">
        <v>10</v>
      </c>
    </row>
    <row r="5" spans="2:9" x14ac:dyDescent="0.25">
      <c r="B5" t="s">
        <v>0</v>
      </c>
      <c r="C5">
        <v>731</v>
      </c>
      <c r="D5">
        <v>717</v>
      </c>
      <c r="E5">
        <v>726</v>
      </c>
      <c r="F5" s="1">
        <f>(C5+D5+E5)/3</f>
        <v>724.66666666666663</v>
      </c>
      <c r="G5">
        <f>F5/1000</f>
        <v>0.72466666666666668</v>
      </c>
      <c r="H5" s="2">
        <f>$H$29</f>
        <v>0.15200000000000014</v>
      </c>
      <c r="I5">
        <f>G5-H5</f>
        <v>0.57266666666666655</v>
      </c>
    </row>
    <row r="6" spans="2:9" x14ac:dyDescent="0.25">
      <c r="B6" t="s">
        <v>1</v>
      </c>
      <c r="C6">
        <v>2007</v>
      </c>
      <c r="D6">
        <v>1963</v>
      </c>
      <c r="E6">
        <v>1922</v>
      </c>
      <c r="F6" s="1">
        <f t="shared" ref="F6:F34" si="0">(C6+D6+E6)/3</f>
        <v>1964</v>
      </c>
      <c r="G6">
        <f t="shared" ref="G6:G34" si="1">F6/1000</f>
        <v>1.964</v>
      </c>
      <c r="H6" s="2">
        <f>$H$29</f>
        <v>0.15200000000000014</v>
      </c>
      <c r="I6">
        <f t="shared" ref="I6:I28" si="2">G6-H6</f>
        <v>1.8119999999999998</v>
      </c>
    </row>
    <row r="7" spans="2:9" x14ac:dyDescent="0.25">
      <c r="B7" t="s">
        <v>28</v>
      </c>
      <c r="C7">
        <v>381</v>
      </c>
      <c r="D7">
        <v>383</v>
      </c>
      <c r="E7">
        <v>389</v>
      </c>
      <c r="F7" s="1">
        <f t="shared" si="0"/>
        <v>384.33333333333331</v>
      </c>
      <c r="G7">
        <f t="shared" si="1"/>
        <v>0.3843333333333333</v>
      </c>
      <c r="H7" s="2">
        <f>$H$30</f>
        <v>8.6999999999999966E-2</v>
      </c>
      <c r="I7">
        <f t="shared" si="2"/>
        <v>0.29733333333333334</v>
      </c>
    </row>
    <row r="8" spans="2:9" x14ac:dyDescent="0.25">
      <c r="B8" t="s">
        <v>29</v>
      </c>
      <c r="C8">
        <v>1438</v>
      </c>
      <c r="D8">
        <v>1424</v>
      </c>
      <c r="E8">
        <v>1376</v>
      </c>
      <c r="F8" s="1">
        <f t="shared" si="0"/>
        <v>1412.6666666666667</v>
      </c>
      <c r="G8">
        <f t="shared" si="1"/>
        <v>1.4126666666666667</v>
      </c>
      <c r="H8" s="2">
        <f>$H$30</f>
        <v>8.6999999999999966E-2</v>
      </c>
      <c r="I8">
        <f t="shared" si="2"/>
        <v>1.3256666666666668</v>
      </c>
    </row>
    <row r="9" spans="2:9" x14ac:dyDescent="0.25">
      <c r="B9" t="s">
        <v>2</v>
      </c>
      <c r="C9">
        <v>159</v>
      </c>
      <c r="D9">
        <v>162</v>
      </c>
      <c r="E9">
        <v>164</v>
      </c>
      <c r="F9" s="1">
        <f t="shared" si="0"/>
        <v>161.66666666666666</v>
      </c>
      <c r="G9">
        <f t="shared" si="1"/>
        <v>0.16166666666666665</v>
      </c>
      <c r="H9" s="2">
        <f>$H$31</f>
        <v>4.3999999999999984E-2</v>
      </c>
      <c r="I9">
        <f t="shared" si="2"/>
        <v>0.11766666666666667</v>
      </c>
    </row>
    <row r="10" spans="2:9" x14ac:dyDescent="0.25">
      <c r="B10" t="s">
        <v>3</v>
      </c>
      <c r="C10">
        <v>1047</v>
      </c>
      <c r="D10">
        <v>1042</v>
      </c>
      <c r="E10">
        <v>1056</v>
      </c>
      <c r="F10" s="1">
        <f t="shared" si="0"/>
        <v>1048.3333333333333</v>
      </c>
      <c r="G10">
        <f t="shared" si="1"/>
        <v>1.0483333333333333</v>
      </c>
      <c r="H10" s="2">
        <f>$H$31</f>
        <v>4.3999999999999984E-2</v>
      </c>
      <c r="I10">
        <f t="shared" si="2"/>
        <v>1.0043333333333333</v>
      </c>
    </row>
    <row r="11" spans="2:9" x14ac:dyDescent="0.25">
      <c r="B11" t="s">
        <v>19</v>
      </c>
      <c r="C11">
        <v>263</v>
      </c>
      <c r="D11">
        <v>299</v>
      </c>
      <c r="E11">
        <v>246</v>
      </c>
      <c r="F11" s="1">
        <f t="shared" si="0"/>
        <v>269.33333333333331</v>
      </c>
      <c r="G11">
        <f t="shared" si="1"/>
        <v>0.26933333333333331</v>
      </c>
      <c r="H11" s="2">
        <f>$H$32</f>
        <v>7.6666666666666605E-2</v>
      </c>
      <c r="I11">
        <f t="shared" si="2"/>
        <v>0.19266666666666671</v>
      </c>
    </row>
    <row r="12" spans="2:9" x14ac:dyDescent="0.25">
      <c r="B12" t="s">
        <v>20</v>
      </c>
      <c r="C12">
        <v>1193</v>
      </c>
      <c r="D12">
        <v>1185</v>
      </c>
      <c r="E12">
        <v>1240</v>
      </c>
      <c r="F12" s="1">
        <f t="shared" si="0"/>
        <v>1206</v>
      </c>
      <c r="G12">
        <f t="shared" si="1"/>
        <v>1.206</v>
      </c>
      <c r="H12" s="2">
        <f>$H$32</f>
        <v>7.6666666666666605E-2</v>
      </c>
      <c r="I12">
        <f t="shared" si="2"/>
        <v>1.1293333333333333</v>
      </c>
    </row>
    <row r="13" spans="2:9" x14ac:dyDescent="0.25">
      <c r="B13" t="s">
        <v>23</v>
      </c>
      <c r="C13">
        <v>164</v>
      </c>
      <c r="D13">
        <v>163</v>
      </c>
      <c r="E13">
        <v>165</v>
      </c>
      <c r="F13" s="1">
        <f t="shared" si="0"/>
        <v>164</v>
      </c>
      <c r="G13">
        <f t="shared" si="1"/>
        <v>0.16400000000000001</v>
      </c>
      <c r="H13" s="2">
        <f>$H$33</f>
        <v>3.0000000000000027E-2</v>
      </c>
      <c r="I13">
        <f t="shared" si="2"/>
        <v>0.13399999999999998</v>
      </c>
    </row>
    <row r="14" spans="2:9" x14ac:dyDescent="0.25">
      <c r="B14" t="s">
        <v>24</v>
      </c>
      <c r="C14">
        <v>1056</v>
      </c>
      <c r="D14">
        <v>1073</v>
      </c>
      <c r="E14">
        <v>1093</v>
      </c>
      <c r="F14" s="1">
        <f t="shared" si="0"/>
        <v>1074</v>
      </c>
      <c r="G14">
        <f t="shared" si="1"/>
        <v>1.0740000000000001</v>
      </c>
      <c r="H14" s="2">
        <f>$H$33</f>
        <v>3.0000000000000027E-2</v>
      </c>
      <c r="I14">
        <f t="shared" si="2"/>
        <v>1.044</v>
      </c>
    </row>
    <row r="15" spans="2:9" x14ac:dyDescent="0.25">
      <c r="B15" t="s">
        <v>33</v>
      </c>
      <c r="C15">
        <v>499</v>
      </c>
      <c r="D15">
        <v>503</v>
      </c>
      <c r="E15">
        <v>529</v>
      </c>
      <c r="F15" s="1">
        <f t="shared" si="0"/>
        <v>510.33333333333331</v>
      </c>
      <c r="G15">
        <f t="shared" si="1"/>
        <v>0.51033333333333331</v>
      </c>
      <c r="H15" s="2">
        <f>$H$34</f>
        <v>7.233333333333325E-2</v>
      </c>
      <c r="I15">
        <f t="shared" si="2"/>
        <v>0.43800000000000006</v>
      </c>
    </row>
    <row r="16" spans="2:9" x14ac:dyDescent="0.25">
      <c r="B16" t="s">
        <v>34</v>
      </c>
      <c r="C16">
        <v>1789</v>
      </c>
      <c r="D16">
        <v>1774</v>
      </c>
      <c r="E16">
        <v>1774</v>
      </c>
      <c r="F16" s="1">
        <f t="shared" si="0"/>
        <v>1779</v>
      </c>
      <c r="G16">
        <f t="shared" si="1"/>
        <v>1.7789999999999999</v>
      </c>
      <c r="H16" s="2">
        <f>$H$34</f>
        <v>7.233333333333325E-2</v>
      </c>
      <c r="I16">
        <f t="shared" si="2"/>
        <v>1.7066666666666666</v>
      </c>
    </row>
    <row r="17" spans="2:9" x14ac:dyDescent="0.25">
      <c r="B17" t="s">
        <v>4</v>
      </c>
      <c r="C17">
        <v>11132</v>
      </c>
      <c r="D17">
        <v>11079</v>
      </c>
      <c r="E17">
        <v>11085</v>
      </c>
      <c r="F17" s="1">
        <f t="shared" si="0"/>
        <v>11098.666666666666</v>
      </c>
      <c r="G17">
        <f t="shared" si="1"/>
        <v>11.098666666666666</v>
      </c>
      <c r="H17" s="2">
        <f>$H$29</f>
        <v>0.15200000000000014</v>
      </c>
      <c r="I17">
        <f t="shared" si="2"/>
        <v>10.946666666666665</v>
      </c>
    </row>
    <row r="18" spans="2:9" x14ac:dyDescent="0.25">
      <c r="B18" t="s">
        <v>5</v>
      </c>
      <c r="C18">
        <v>14083</v>
      </c>
      <c r="D18">
        <v>14120</v>
      </c>
      <c r="E18">
        <v>13790</v>
      </c>
      <c r="F18" s="1">
        <f t="shared" si="0"/>
        <v>13997.666666666666</v>
      </c>
      <c r="G18">
        <f t="shared" si="1"/>
        <v>13.997666666666666</v>
      </c>
      <c r="H18" s="2">
        <f>$H$29</f>
        <v>0.15200000000000014</v>
      </c>
      <c r="I18">
        <f t="shared" si="2"/>
        <v>13.845666666666666</v>
      </c>
    </row>
    <row r="19" spans="2:9" x14ac:dyDescent="0.25">
      <c r="B19" t="s">
        <v>30</v>
      </c>
      <c r="C19">
        <v>5136</v>
      </c>
      <c r="D19">
        <v>5143</v>
      </c>
      <c r="E19">
        <v>5141</v>
      </c>
      <c r="F19" s="1">
        <f t="shared" si="0"/>
        <v>5140</v>
      </c>
      <c r="G19">
        <f t="shared" si="1"/>
        <v>5.14</v>
      </c>
      <c r="H19" s="2">
        <f>$H$30</f>
        <v>8.6999999999999966E-2</v>
      </c>
      <c r="I19">
        <f t="shared" si="2"/>
        <v>5.0529999999999999</v>
      </c>
    </row>
    <row r="20" spans="2:9" x14ac:dyDescent="0.25">
      <c r="B20" t="s">
        <v>31</v>
      </c>
      <c r="C20">
        <v>7635</v>
      </c>
      <c r="D20">
        <v>7672</v>
      </c>
      <c r="E20">
        <v>7546</v>
      </c>
      <c r="F20" s="1">
        <f t="shared" si="0"/>
        <v>7617.666666666667</v>
      </c>
      <c r="G20">
        <f t="shared" si="1"/>
        <v>7.6176666666666666</v>
      </c>
      <c r="H20" s="2">
        <f>$H$30</f>
        <v>8.6999999999999966E-2</v>
      </c>
      <c r="I20">
        <f t="shared" si="2"/>
        <v>7.5306666666666668</v>
      </c>
    </row>
    <row r="21" spans="2:9" x14ac:dyDescent="0.25">
      <c r="B21" t="s">
        <v>6</v>
      </c>
      <c r="C21">
        <v>4639</v>
      </c>
      <c r="D21">
        <v>4640</v>
      </c>
      <c r="E21">
        <v>4667</v>
      </c>
      <c r="F21" s="1">
        <f t="shared" si="0"/>
        <v>4648.666666666667</v>
      </c>
      <c r="G21">
        <f t="shared" si="1"/>
        <v>4.6486666666666672</v>
      </c>
      <c r="H21" s="2">
        <f>$H$31</f>
        <v>4.3999999999999984E-2</v>
      </c>
      <c r="I21">
        <f t="shared" si="2"/>
        <v>4.6046666666666676</v>
      </c>
    </row>
    <row r="22" spans="2:9" x14ac:dyDescent="0.25">
      <c r="B22" t="s">
        <v>7</v>
      </c>
      <c r="C22">
        <v>7824</v>
      </c>
      <c r="D22">
        <v>7479</v>
      </c>
      <c r="E22">
        <v>7415</v>
      </c>
      <c r="F22" s="1">
        <f t="shared" si="0"/>
        <v>7572.666666666667</v>
      </c>
      <c r="G22">
        <f t="shared" si="1"/>
        <v>7.5726666666666667</v>
      </c>
      <c r="H22" s="2">
        <f>$H$31</f>
        <v>4.3999999999999984E-2</v>
      </c>
      <c r="I22">
        <f t="shared" si="2"/>
        <v>7.5286666666666671</v>
      </c>
    </row>
    <row r="23" spans="2:9" x14ac:dyDescent="0.25">
      <c r="B23" t="s">
        <v>21</v>
      </c>
      <c r="C23">
        <v>5665</v>
      </c>
      <c r="D23">
        <v>5265</v>
      </c>
      <c r="E23">
        <v>5292</v>
      </c>
      <c r="F23" s="1">
        <f t="shared" si="0"/>
        <v>5407.333333333333</v>
      </c>
      <c r="G23">
        <f t="shared" si="1"/>
        <v>5.4073333333333329</v>
      </c>
      <c r="H23" s="2">
        <f>$H$32</f>
        <v>7.6666666666666605E-2</v>
      </c>
      <c r="I23">
        <f t="shared" si="2"/>
        <v>5.3306666666666667</v>
      </c>
    </row>
    <row r="24" spans="2:9" x14ac:dyDescent="0.25">
      <c r="B24" t="s">
        <v>22</v>
      </c>
      <c r="C24">
        <v>8084</v>
      </c>
      <c r="D24">
        <v>7984</v>
      </c>
      <c r="E24">
        <v>8235</v>
      </c>
      <c r="F24" s="1">
        <f t="shared" si="0"/>
        <v>8101</v>
      </c>
      <c r="G24">
        <f t="shared" si="1"/>
        <v>8.1010000000000009</v>
      </c>
      <c r="H24" s="2">
        <f>$H$32</f>
        <v>7.6666666666666605E-2</v>
      </c>
      <c r="I24">
        <f t="shared" si="2"/>
        <v>8.0243333333333347</v>
      </c>
    </row>
    <row r="25" spans="2:9" x14ac:dyDescent="0.25">
      <c r="B25" t="s">
        <v>25</v>
      </c>
      <c r="C25">
        <v>4672</v>
      </c>
      <c r="D25">
        <v>4658</v>
      </c>
      <c r="E25">
        <v>4693</v>
      </c>
      <c r="F25" s="1">
        <f t="shared" si="0"/>
        <v>4674.333333333333</v>
      </c>
      <c r="G25">
        <f t="shared" si="1"/>
        <v>4.6743333333333332</v>
      </c>
      <c r="H25" s="2">
        <f>$H$33</f>
        <v>3.0000000000000027E-2</v>
      </c>
      <c r="I25">
        <f t="shared" si="2"/>
        <v>4.644333333333333</v>
      </c>
    </row>
    <row r="26" spans="2:9" x14ac:dyDescent="0.25">
      <c r="B26" t="s">
        <v>26</v>
      </c>
      <c r="C26">
        <v>7554</v>
      </c>
      <c r="D26">
        <v>7511</v>
      </c>
      <c r="E26">
        <v>7433</v>
      </c>
      <c r="F26" s="1">
        <f t="shared" si="0"/>
        <v>7499.333333333333</v>
      </c>
      <c r="G26">
        <f t="shared" si="1"/>
        <v>7.4993333333333334</v>
      </c>
      <c r="H26" s="2">
        <f>$H$33</f>
        <v>3.0000000000000027E-2</v>
      </c>
      <c r="I26">
        <f t="shared" si="2"/>
        <v>7.4693333333333332</v>
      </c>
    </row>
    <row r="27" spans="2:9" x14ac:dyDescent="0.25">
      <c r="B27" t="s">
        <v>35</v>
      </c>
      <c r="C27">
        <v>5826</v>
      </c>
      <c r="D27">
        <v>5852</v>
      </c>
      <c r="E27">
        <v>5747</v>
      </c>
      <c r="F27" s="1">
        <f t="shared" si="0"/>
        <v>5808.333333333333</v>
      </c>
      <c r="G27">
        <f t="shared" si="1"/>
        <v>5.8083333333333327</v>
      </c>
      <c r="H27" s="2">
        <f>$H$34</f>
        <v>7.233333333333325E-2</v>
      </c>
      <c r="I27">
        <f t="shared" si="2"/>
        <v>5.7359999999999998</v>
      </c>
    </row>
    <row r="28" spans="2:9" x14ac:dyDescent="0.25">
      <c r="B28" t="s">
        <v>36</v>
      </c>
      <c r="C28">
        <v>7575</v>
      </c>
      <c r="D28">
        <v>7497</v>
      </c>
      <c r="E28">
        <v>7471</v>
      </c>
      <c r="F28" s="1">
        <f t="shared" si="0"/>
        <v>7514.333333333333</v>
      </c>
      <c r="G28">
        <f t="shared" si="1"/>
        <v>7.5143333333333331</v>
      </c>
      <c r="H28" s="2">
        <f>$H$34</f>
        <v>7.233333333333325E-2</v>
      </c>
      <c r="I28">
        <f t="shared" si="2"/>
        <v>7.4420000000000002</v>
      </c>
    </row>
    <row r="29" spans="2:9" x14ac:dyDescent="0.25">
      <c r="B29" t="s">
        <v>16</v>
      </c>
      <c r="C29">
        <v>1277</v>
      </c>
      <c r="D29">
        <v>1308</v>
      </c>
      <c r="E29">
        <v>1307</v>
      </c>
      <c r="F29" s="1">
        <f t="shared" si="0"/>
        <v>1297.3333333333333</v>
      </c>
      <c r="G29">
        <f t="shared" si="1"/>
        <v>1.2973333333333332</v>
      </c>
      <c r="H29" s="3">
        <f>2*G5-G29</f>
        <v>0.15200000000000014</v>
      </c>
    </row>
    <row r="30" spans="2:9" x14ac:dyDescent="0.25">
      <c r="B30" t="s">
        <v>32</v>
      </c>
      <c r="C30">
        <v>673</v>
      </c>
      <c r="D30">
        <v>699</v>
      </c>
      <c r="E30">
        <v>673</v>
      </c>
      <c r="F30" s="1">
        <f t="shared" si="0"/>
        <v>681.66666666666663</v>
      </c>
      <c r="G30">
        <f t="shared" si="1"/>
        <v>0.68166666666666664</v>
      </c>
      <c r="H30" s="3">
        <f>2*G7-G30</f>
        <v>8.6999999999999966E-2</v>
      </c>
    </row>
    <row r="31" spans="2:9" x14ac:dyDescent="0.25">
      <c r="B31" t="s">
        <v>17</v>
      </c>
      <c r="C31">
        <v>275</v>
      </c>
      <c r="D31">
        <v>282</v>
      </c>
      <c r="E31">
        <v>281</v>
      </c>
      <c r="F31" s="1">
        <f t="shared" si="0"/>
        <v>279.33333333333331</v>
      </c>
      <c r="G31">
        <f t="shared" si="1"/>
        <v>0.27933333333333332</v>
      </c>
      <c r="H31" s="3">
        <f>2*G9-G31</f>
        <v>4.3999999999999984E-2</v>
      </c>
    </row>
    <row r="32" spans="2:9" x14ac:dyDescent="0.25">
      <c r="B32" t="s">
        <v>18</v>
      </c>
      <c r="C32">
        <v>414</v>
      </c>
      <c r="D32">
        <v>417</v>
      </c>
      <c r="E32">
        <v>555</v>
      </c>
      <c r="F32" s="1">
        <f t="shared" si="0"/>
        <v>462</v>
      </c>
      <c r="G32">
        <f t="shared" si="1"/>
        <v>0.46200000000000002</v>
      </c>
      <c r="H32" s="3">
        <f>2*G11-G32</f>
        <v>7.6666666666666605E-2</v>
      </c>
    </row>
    <row r="33" spans="2:8" x14ac:dyDescent="0.25">
      <c r="B33" t="s">
        <v>27</v>
      </c>
      <c r="C33">
        <v>288</v>
      </c>
      <c r="D33">
        <v>316</v>
      </c>
      <c r="E33">
        <v>290</v>
      </c>
      <c r="F33" s="1">
        <f t="shared" si="0"/>
        <v>298</v>
      </c>
      <c r="G33">
        <f t="shared" si="1"/>
        <v>0.29799999999999999</v>
      </c>
      <c r="H33" s="3">
        <f>2*G13-G33</f>
        <v>3.0000000000000027E-2</v>
      </c>
    </row>
    <row r="34" spans="2:8" x14ac:dyDescent="0.25">
      <c r="B34" t="s">
        <v>37</v>
      </c>
      <c r="C34">
        <v>951</v>
      </c>
      <c r="D34">
        <v>905</v>
      </c>
      <c r="E34">
        <v>989</v>
      </c>
      <c r="F34" s="1">
        <f t="shared" si="0"/>
        <v>948.33333333333337</v>
      </c>
      <c r="G34">
        <f t="shared" si="1"/>
        <v>0.94833333333333336</v>
      </c>
      <c r="H34" s="3">
        <f>2*G15-G34</f>
        <v>7.233333333333325E-2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lgt</cp:lastModifiedBy>
  <dcterms:created xsi:type="dcterms:W3CDTF">2015-01-04T11:12:29Z</dcterms:created>
  <dcterms:modified xsi:type="dcterms:W3CDTF">2017-02-11T16:46:23Z</dcterms:modified>
</cp:coreProperties>
</file>