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jak\Desktop\FIN 427\module 1\"/>
    </mc:Choice>
  </mc:AlternateContent>
  <xr:revisionPtr revIDLastSave="0" documentId="13_ncr:1_{425C72EA-4FF6-44E0-BA6D-F33FCD57FB7C}" xr6:coauthVersionLast="47" xr6:coauthVersionMax="47" xr10:uidLastSave="{00000000-0000-0000-0000-000000000000}"/>
  <bookViews>
    <workbookView xWindow="-98" yWindow="-98" windowWidth="21795" windowHeight="12975" firstSheet="1" activeTab="2" xr2:uid="{B6A0C953-4D69-4387-8B5C-7B817999FCCA}"/>
  </bookViews>
  <sheets>
    <sheet name="__FDSCACHE__" sheetId="3" state="veryHidden" r:id="rId1"/>
    <sheet name="List" sheetId="1" r:id="rId2"/>
    <sheet name="FSDesc" sheetId="2" r:id="rId3"/>
    <sheet name="Desc" sheetId="4" r:id="rId4"/>
    <sheet name="Example returns 1" sheetId="5" r:id="rId5"/>
    <sheet name="Example returns 2" sheetId="9" r:id="rId6"/>
    <sheet name="Charts" sheetId="8" r:id="rId7"/>
    <sheet name="Assumptions" sheetId="6" r:id="rId8"/>
  </sheets>
  <definedNames>
    <definedName name="_xlnm._FilterDatabase" localSheetId="3" hidden="1">Desc!$A$1:$P$402</definedName>
    <definedName name="_xlnm.Extract" localSheetId="3">Desc!#REF!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9" l="1" a="1"/>
  <c r="J5" i="9" a="1"/>
  <c r="A5" i="9" l="1"/>
  <c r="J5" i="9"/>
  <c r="I5" i="9" a="1"/>
  <c r="I5" i="9" l="1"/>
  <c r="H5" i="9" a="1"/>
  <c r="H5" i="9" l="1"/>
  <c r="G5" i="9" a="1"/>
  <c r="G5" i="9" l="1"/>
  <c r="F5" i="9" a="1"/>
  <c r="F5" i="9" l="1"/>
  <c r="E5" i="9" a="1"/>
  <c r="E5" i="9" l="1"/>
  <c r="D5" i="9" a="1"/>
  <c r="D5" i="9" l="1"/>
  <c r="C5" i="9" a="1"/>
  <c r="C5" i="9" l="1"/>
  <c r="B5" i="9" a="1"/>
  <c r="B5" i="9" l="1"/>
  <c r="V6" i="5"/>
  <c r="V7" i="5"/>
  <c r="V8" i="5"/>
  <c r="V9" i="5"/>
  <c r="V10" i="5"/>
  <c r="V11" i="5"/>
  <c r="V12" i="5"/>
  <c r="V13" i="5"/>
  <c r="V14" i="5"/>
  <c r="V15" i="5"/>
  <c r="V16" i="5"/>
  <c r="V17" i="5"/>
  <c r="V5" i="5"/>
  <c r="J5" i="5" a="1"/>
  <c r="V17" i="9" l="1"/>
  <c r="V16" i="9"/>
  <c r="V15" i="9"/>
  <c r="V14" i="9"/>
  <c r="V13" i="9"/>
  <c r="V12" i="9"/>
  <c r="V11" i="9"/>
  <c r="V10" i="9"/>
  <c r="V9" i="9"/>
  <c r="V8" i="9"/>
  <c r="V7" i="9"/>
  <c r="V6" i="9"/>
  <c r="V5" i="9"/>
  <c r="K8" i="9"/>
  <c r="K16" i="9"/>
  <c r="N16" i="9" s="1"/>
  <c r="K14" i="9"/>
  <c r="K12" i="9"/>
  <c r="K10" i="9"/>
  <c r="K7" i="9"/>
  <c r="K6" i="9"/>
  <c r="K17" i="9"/>
  <c r="K15" i="9"/>
  <c r="K13" i="9"/>
  <c r="K11" i="9"/>
  <c r="K9" i="9"/>
  <c r="R17" i="9"/>
  <c r="R16" i="9"/>
  <c r="R15" i="9"/>
  <c r="R14" i="9"/>
  <c r="R13" i="9"/>
  <c r="R12" i="9"/>
  <c r="R11" i="9"/>
  <c r="R10" i="9"/>
  <c r="R9" i="9"/>
  <c r="R8" i="9"/>
  <c r="R7" i="9"/>
  <c r="R6" i="9"/>
  <c r="M17" i="9"/>
  <c r="M16" i="9"/>
  <c r="M15" i="9"/>
  <c r="M14" i="9"/>
  <c r="M13" i="9"/>
  <c r="M12" i="9"/>
  <c r="M11" i="9"/>
  <c r="M10" i="9"/>
  <c r="M9" i="9"/>
  <c r="M8" i="9"/>
  <c r="M7" i="9"/>
  <c r="M6" i="9"/>
  <c r="Q17" i="9"/>
  <c r="Q16" i="9"/>
  <c r="Q15" i="9"/>
  <c r="Q14" i="9"/>
  <c r="Q13" i="9"/>
  <c r="Q12" i="9"/>
  <c r="Q11" i="9"/>
  <c r="Q10" i="9"/>
  <c r="Q9" i="9"/>
  <c r="Q8" i="9"/>
  <c r="Q7" i="9"/>
  <c r="Q6" i="9"/>
  <c r="S17" i="9"/>
  <c r="S16" i="9"/>
  <c r="S14" i="9"/>
  <c r="S12" i="9"/>
  <c r="S10" i="9"/>
  <c r="S8" i="9"/>
  <c r="S7" i="9"/>
  <c r="S15" i="9"/>
  <c r="S13" i="9"/>
  <c r="S11" i="9"/>
  <c r="S9" i="9"/>
  <c r="S6" i="9"/>
  <c r="L5" i="9"/>
  <c r="L17" i="9"/>
  <c r="L16" i="9"/>
  <c r="L15" i="9"/>
  <c r="O15" i="9" s="1"/>
  <c r="L14" i="9"/>
  <c r="L13" i="9"/>
  <c r="L12" i="9"/>
  <c r="O12" i="9" s="1"/>
  <c r="L11" i="9"/>
  <c r="L10" i="9"/>
  <c r="O10" i="9" s="1"/>
  <c r="L9" i="9"/>
  <c r="L8" i="9"/>
  <c r="O8" i="9" s="1"/>
  <c r="L7" i="9"/>
  <c r="L6" i="9"/>
  <c r="O6" i="9" s="1"/>
  <c r="J5" i="5"/>
  <c r="I5" i="5" a="1"/>
  <c r="H5" i="5" a="1"/>
  <c r="G5" i="5" a="1"/>
  <c r="O14" i="9" l="1"/>
  <c r="O11" i="9"/>
  <c r="N7" i="9"/>
  <c r="N13" i="9"/>
  <c r="O9" i="9"/>
  <c r="O17" i="9"/>
  <c r="P10" i="9"/>
  <c r="O7" i="9"/>
  <c r="P7" i="9"/>
  <c r="P11" i="9"/>
  <c r="P15" i="9"/>
  <c r="N15" i="9"/>
  <c r="T16" i="9" s="1"/>
  <c r="N10" i="9"/>
  <c r="T11" i="9" s="1"/>
  <c r="K5" i="9"/>
  <c r="P6" i="9"/>
  <c r="O16" i="9"/>
  <c r="P8" i="9"/>
  <c r="P12" i="9"/>
  <c r="P16" i="9"/>
  <c r="T17" i="9" s="1"/>
  <c r="N9" i="9"/>
  <c r="N17" i="9"/>
  <c r="N12" i="9"/>
  <c r="T13" i="9" s="1"/>
  <c r="N8" i="9"/>
  <c r="T9" i="9" s="1"/>
  <c r="P14" i="9"/>
  <c r="O13" i="9"/>
  <c r="T14" i="9" s="1"/>
  <c r="M5" i="9"/>
  <c r="P5" i="9" s="1"/>
  <c r="P9" i="9"/>
  <c r="P13" i="9"/>
  <c r="P17" i="9"/>
  <c r="N11" i="9"/>
  <c r="T12" i="9" s="1"/>
  <c r="N6" i="9"/>
  <c r="T7" i="9" s="1"/>
  <c r="N14" i="9"/>
  <c r="T15" i="9" s="1"/>
  <c r="M6" i="5"/>
  <c r="M10" i="5"/>
  <c r="M14" i="5"/>
  <c r="M12" i="5"/>
  <c r="M16" i="5"/>
  <c r="M7" i="5"/>
  <c r="M11" i="5"/>
  <c r="M9" i="5"/>
  <c r="M13" i="5"/>
  <c r="M17" i="5"/>
  <c r="M8" i="5"/>
  <c r="M15" i="5"/>
  <c r="I5" i="5"/>
  <c r="H5" i="5"/>
  <c r="G5" i="5"/>
  <c r="M5" i="5" s="1"/>
  <c r="F5" i="5" a="1"/>
  <c r="E5" i="5" a="1"/>
  <c r="A5" i="5" a="1"/>
  <c r="D5" i="5" a="1"/>
  <c r="T8" i="9" l="1"/>
  <c r="N5" i="9"/>
  <c r="T10" i="9"/>
  <c r="O5" i="9"/>
  <c r="S8" i="5"/>
  <c r="S12" i="5"/>
  <c r="S16" i="5"/>
  <c r="S14" i="5"/>
  <c r="S13" i="5"/>
  <c r="S7" i="5"/>
  <c r="S11" i="5"/>
  <c r="S15" i="5"/>
  <c r="S10" i="5"/>
  <c r="S9" i="5"/>
  <c r="S17" i="5"/>
  <c r="K8" i="5"/>
  <c r="K12" i="5"/>
  <c r="K16" i="5"/>
  <c r="N16" i="5" s="1"/>
  <c r="K10" i="5"/>
  <c r="K17" i="5"/>
  <c r="K7" i="5"/>
  <c r="K11" i="5"/>
  <c r="N11" i="5" s="1"/>
  <c r="K15" i="5"/>
  <c r="N15" i="5" s="1"/>
  <c r="K6" i="5"/>
  <c r="K14" i="5"/>
  <c r="K9" i="5"/>
  <c r="N9" i="5" s="1"/>
  <c r="K13" i="5"/>
  <c r="N13" i="5" s="1"/>
  <c r="L9" i="5"/>
  <c r="L13" i="5"/>
  <c r="L17" i="5"/>
  <c r="O17" i="5" s="1"/>
  <c r="L7" i="5"/>
  <c r="O7" i="5" s="1"/>
  <c r="L6" i="5"/>
  <c r="O6" i="5" s="1"/>
  <c r="L14" i="5"/>
  <c r="O14" i="5" s="1"/>
  <c r="L8" i="5"/>
  <c r="O8" i="5" s="1"/>
  <c r="L12" i="5"/>
  <c r="O12" i="5" s="1"/>
  <c r="L16" i="5"/>
  <c r="L11" i="5"/>
  <c r="L15" i="5"/>
  <c r="L10" i="5"/>
  <c r="O10" i="5" s="1"/>
  <c r="P11" i="5"/>
  <c r="P14" i="5"/>
  <c r="P10" i="5"/>
  <c r="P16" i="5"/>
  <c r="P6" i="5"/>
  <c r="F5" i="5"/>
  <c r="L5" i="5" s="1"/>
  <c r="E5" i="5"/>
  <c r="K5" i="5" s="1"/>
  <c r="N5" i="5" s="1"/>
  <c r="A5" i="5"/>
  <c r="D5" i="5"/>
  <c r="S6" i="5" s="1"/>
  <c r="C5" i="5" a="1"/>
  <c r="B5" i="5" a="1"/>
  <c r="T6" i="9" l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Q10" i="5"/>
  <c r="Q14" i="5"/>
  <c r="Q12" i="5"/>
  <c r="Q11" i="5"/>
  <c r="Q9" i="5"/>
  <c r="Q13" i="5"/>
  <c r="Q17" i="5"/>
  <c r="Q8" i="5"/>
  <c r="Q16" i="5"/>
  <c r="Q6" i="5"/>
  <c r="Q7" i="5"/>
  <c r="Q15" i="5"/>
  <c r="R7" i="5"/>
  <c r="R11" i="5"/>
  <c r="R15" i="5"/>
  <c r="R17" i="5"/>
  <c r="R8" i="5"/>
  <c r="R16" i="5"/>
  <c r="R10" i="5"/>
  <c r="R14" i="5"/>
  <c r="R9" i="5"/>
  <c r="R13" i="5"/>
  <c r="R12" i="5"/>
  <c r="N10" i="5"/>
  <c r="P13" i="5"/>
  <c r="O15" i="5"/>
  <c r="T16" i="5" s="1"/>
  <c r="O5" i="5"/>
  <c r="P9" i="5"/>
  <c r="P17" i="5"/>
  <c r="P8" i="5"/>
  <c r="O11" i="5"/>
  <c r="T12" i="5" s="1"/>
  <c r="O13" i="5"/>
  <c r="T14" i="5" s="1"/>
  <c r="N14" i="5"/>
  <c r="T15" i="5" s="1"/>
  <c r="N7" i="5"/>
  <c r="N12" i="5"/>
  <c r="P7" i="5"/>
  <c r="P15" i="5"/>
  <c r="P12" i="5"/>
  <c r="P5" i="5"/>
  <c r="O16" i="5"/>
  <c r="T17" i="5" s="1"/>
  <c r="O9" i="5"/>
  <c r="T10" i="5" s="1"/>
  <c r="N6" i="5"/>
  <c r="N17" i="5"/>
  <c r="N8" i="5"/>
  <c r="T9" i="5" s="1"/>
  <c r="C5" i="5"/>
  <c r="R6" i="5" s="1"/>
  <c r="T6" i="5" s="1"/>
  <c r="U6" i="5" s="1"/>
  <c r="B5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2" i="4"/>
  <c r="C402" i="2" a="1"/>
  <c r="T13" i="5" l="1"/>
  <c r="T11" i="5"/>
  <c r="T7" i="5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T8" i="5"/>
  <c r="C402" i="2"/>
  <c r="C401" i="2" a="1"/>
  <c r="C401" i="2" l="1"/>
  <c r="C400" i="2" a="1"/>
  <c r="C400" i="2" l="1"/>
  <c r="C399" i="2" a="1"/>
  <c r="C399" i="2" l="1"/>
  <c r="C398" i="2" a="1"/>
  <c r="C398" i="2" l="1"/>
  <c r="C397" i="2" a="1"/>
  <c r="C397" i="2" l="1"/>
  <c r="C396" i="2" a="1"/>
  <c r="C396" i="2" l="1"/>
  <c r="C395" i="2" a="1"/>
  <c r="C395" i="2" l="1"/>
  <c r="C394" i="2" a="1"/>
  <c r="C394" i="2" l="1"/>
  <c r="C393" i="2" a="1"/>
  <c r="C393" i="2" l="1"/>
  <c r="C392" i="2" a="1"/>
  <c r="C392" i="2" l="1"/>
  <c r="C391" i="2" a="1"/>
  <c r="C391" i="2" l="1"/>
  <c r="C390" i="2" a="1"/>
  <c r="C390" i="2" l="1"/>
  <c r="C389" i="2" a="1"/>
  <c r="C389" i="2" l="1"/>
  <c r="C388" i="2" a="1"/>
  <c r="C388" i="2" l="1"/>
  <c r="C387" i="2" a="1"/>
  <c r="C387" i="2" l="1"/>
  <c r="C386" i="2" a="1"/>
  <c r="C386" i="2" l="1"/>
  <c r="C385" i="2" a="1"/>
  <c r="C385" i="2" l="1"/>
  <c r="C384" i="2" a="1"/>
  <c r="C384" i="2" l="1"/>
  <c r="C383" i="2" a="1"/>
  <c r="C383" i="2" l="1"/>
  <c r="C382" i="2" a="1"/>
  <c r="C382" i="2" l="1"/>
  <c r="C381" i="2" a="1"/>
  <c r="C381" i="2" l="1"/>
  <c r="C380" i="2" a="1"/>
  <c r="C380" i="2" l="1"/>
  <c r="C379" i="2" a="1"/>
  <c r="C379" i="2" l="1"/>
  <c r="C378" i="2" a="1"/>
  <c r="C378" i="2" l="1"/>
  <c r="C377" i="2" a="1"/>
  <c r="C377" i="2" l="1"/>
  <c r="C376" i="2" a="1"/>
  <c r="C376" i="2" l="1"/>
  <c r="C375" i="2" a="1"/>
  <c r="C375" i="2" l="1"/>
  <c r="C374" i="2" a="1"/>
  <c r="C374" i="2" l="1"/>
  <c r="C373" i="2" a="1"/>
  <c r="C373" i="2" l="1"/>
  <c r="C372" i="2" a="1"/>
  <c r="C372" i="2" l="1"/>
  <c r="C371" i="2" a="1"/>
  <c r="C371" i="2" l="1"/>
  <c r="C370" i="2" a="1"/>
  <c r="C370" i="2" l="1"/>
  <c r="C369" i="2" a="1"/>
  <c r="C369" i="2" l="1"/>
  <c r="C368" i="2" a="1"/>
  <c r="C368" i="2" l="1"/>
  <c r="C367" i="2" a="1"/>
  <c r="C367" i="2" l="1"/>
  <c r="C366" i="2" a="1"/>
  <c r="C366" i="2" l="1"/>
  <c r="C365" i="2" a="1"/>
  <c r="C365" i="2" l="1"/>
  <c r="C364" i="2" a="1"/>
  <c r="C364" i="2" l="1"/>
  <c r="C363" i="2" a="1"/>
  <c r="C363" i="2" l="1"/>
  <c r="C362" i="2" a="1"/>
  <c r="C362" i="2" l="1"/>
  <c r="C361" i="2" a="1"/>
  <c r="C361" i="2" l="1"/>
  <c r="C360" i="2" a="1"/>
  <c r="C360" i="2" l="1"/>
  <c r="C359" i="2" a="1"/>
  <c r="C359" i="2" l="1"/>
  <c r="C358" i="2" a="1"/>
  <c r="C358" i="2" l="1"/>
  <c r="C357" i="2" a="1"/>
  <c r="C357" i="2" l="1"/>
  <c r="C356" i="2" a="1"/>
  <c r="C356" i="2" l="1"/>
  <c r="C355" i="2" a="1"/>
  <c r="C355" i="2" l="1"/>
  <c r="C354" i="2" a="1"/>
  <c r="C354" i="2" l="1"/>
  <c r="C353" i="2" a="1"/>
  <c r="C353" i="2" l="1"/>
  <c r="C352" i="2" a="1"/>
  <c r="C352" i="2" l="1"/>
  <c r="C351" i="2" a="1"/>
  <c r="C351" i="2" l="1"/>
  <c r="C350" i="2" a="1"/>
  <c r="C350" i="2" l="1"/>
  <c r="C349" i="2" a="1"/>
  <c r="C349" i="2" l="1"/>
  <c r="C348" i="2" a="1"/>
  <c r="C348" i="2" l="1"/>
  <c r="C347" i="2" a="1"/>
  <c r="C347" i="2" l="1"/>
  <c r="C346" i="2" a="1"/>
  <c r="C346" i="2" l="1"/>
  <c r="C345" i="2" a="1"/>
  <c r="C345" i="2" l="1"/>
  <c r="C344" i="2" a="1"/>
  <c r="C344" i="2" l="1"/>
  <c r="C343" i="2" a="1"/>
  <c r="C343" i="2" l="1"/>
  <c r="C342" i="2" a="1"/>
  <c r="C342" i="2" l="1"/>
  <c r="C341" i="2" a="1"/>
  <c r="C341" i="2" l="1"/>
  <c r="C340" i="2" a="1"/>
  <c r="C340" i="2" l="1"/>
  <c r="C339" i="2" a="1"/>
  <c r="C339" i="2" l="1"/>
  <c r="C338" i="2" a="1"/>
  <c r="C338" i="2" l="1"/>
  <c r="C337" i="2" a="1"/>
  <c r="C337" i="2" l="1"/>
  <c r="C336" i="2" a="1"/>
  <c r="C336" i="2" l="1"/>
  <c r="C335" i="2" a="1"/>
  <c r="C335" i="2" l="1"/>
  <c r="C334" i="2" a="1"/>
  <c r="C334" i="2" l="1"/>
  <c r="C333" i="2" a="1"/>
  <c r="C333" i="2" l="1"/>
  <c r="C332" i="2" a="1"/>
  <c r="C332" i="2" l="1"/>
  <c r="C331" i="2" a="1"/>
  <c r="C331" i="2" l="1"/>
  <c r="C330" i="2" a="1"/>
  <c r="C330" i="2" l="1"/>
  <c r="C329" i="2" a="1"/>
  <c r="C329" i="2" l="1"/>
  <c r="C328" i="2" a="1"/>
  <c r="C328" i="2" l="1"/>
  <c r="C327" i="2" a="1"/>
  <c r="C327" i="2" l="1"/>
  <c r="C326" i="2" a="1"/>
  <c r="C326" i="2" l="1"/>
  <c r="C325" i="2" a="1"/>
  <c r="C325" i="2" l="1"/>
  <c r="C324" i="2" a="1"/>
  <c r="C324" i="2" l="1"/>
  <c r="C323" i="2" a="1"/>
  <c r="C323" i="2" l="1"/>
  <c r="C322" i="2" a="1"/>
  <c r="C322" i="2" l="1"/>
  <c r="C321" i="2" a="1"/>
  <c r="C321" i="2" l="1"/>
  <c r="C320" i="2" a="1"/>
  <c r="C320" i="2" l="1"/>
  <c r="C319" i="2" a="1"/>
  <c r="C319" i="2" l="1"/>
  <c r="C318" i="2" a="1"/>
  <c r="C318" i="2" l="1"/>
  <c r="C317" i="2" a="1"/>
  <c r="C317" i="2" l="1"/>
  <c r="C316" i="2" a="1"/>
  <c r="C316" i="2" l="1"/>
  <c r="C315" i="2" a="1"/>
  <c r="C315" i="2" l="1"/>
  <c r="C314" i="2" a="1"/>
  <c r="C314" i="2" l="1"/>
  <c r="C313" i="2" a="1"/>
  <c r="C313" i="2" l="1"/>
  <c r="C312" i="2" a="1"/>
  <c r="C312" i="2" l="1"/>
  <c r="C311" i="2" a="1"/>
  <c r="C311" i="2" l="1"/>
  <c r="C310" i="2" a="1"/>
  <c r="C310" i="2" l="1"/>
  <c r="C309" i="2" a="1"/>
  <c r="C309" i="2" l="1"/>
  <c r="C308" i="2" a="1"/>
  <c r="C308" i="2" l="1"/>
  <c r="C307" i="2" a="1"/>
  <c r="C307" i="2" l="1"/>
  <c r="C306" i="2" a="1"/>
  <c r="C306" i="2" l="1"/>
  <c r="C305" i="2" a="1"/>
  <c r="C305" i="2" l="1"/>
  <c r="C304" i="2" a="1"/>
  <c r="C304" i="2" l="1"/>
  <c r="C303" i="2" a="1"/>
  <c r="C303" i="2" l="1"/>
  <c r="C302" i="2" a="1"/>
  <c r="C302" i="2" l="1"/>
  <c r="C301" i="2" a="1"/>
  <c r="C301" i="2" l="1"/>
  <c r="C300" i="2" a="1"/>
  <c r="C300" i="2" l="1"/>
  <c r="C299" i="2" a="1"/>
  <c r="C299" i="2" l="1"/>
  <c r="C298" i="2" a="1"/>
  <c r="C298" i="2" l="1"/>
  <c r="C297" i="2" a="1"/>
  <c r="C297" i="2" l="1"/>
  <c r="C296" i="2" a="1"/>
  <c r="C296" i="2" l="1"/>
  <c r="C295" i="2" a="1"/>
  <c r="C295" i="2" l="1"/>
  <c r="C294" i="2" a="1"/>
  <c r="C294" i="2" l="1"/>
  <c r="C293" i="2" a="1"/>
  <c r="C293" i="2" l="1"/>
  <c r="C292" i="2" a="1"/>
  <c r="C292" i="2" l="1"/>
  <c r="C291" i="2" a="1"/>
  <c r="C291" i="2" l="1"/>
  <c r="C290" i="2" a="1"/>
  <c r="C290" i="2" l="1"/>
  <c r="C289" i="2" a="1"/>
  <c r="C289" i="2" l="1"/>
  <c r="C288" i="2" a="1"/>
  <c r="C288" i="2" l="1"/>
  <c r="C287" i="2" a="1"/>
  <c r="C287" i="2" l="1"/>
  <c r="C286" i="2" a="1"/>
  <c r="C286" i="2" l="1"/>
  <c r="C285" i="2" a="1"/>
  <c r="C285" i="2" l="1"/>
  <c r="C284" i="2" a="1"/>
  <c r="C284" i="2" l="1"/>
  <c r="C283" i="2" a="1"/>
  <c r="C283" i="2" l="1"/>
  <c r="C282" i="2" a="1"/>
  <c r="C282" i="2" l="1"/>
  <c r="C281" i="2" a="1"/>
  <c r="C281" i="2" l="1"/>
  <c r="C280" i="2" a="1"/>
  <c r="C280" i="2" l="1"/>
  <c r="C279" i="2" a="1"/>
  <c r="C279" i="2" l="1"/>
  <c r="C278" i="2" a="1"/>
  <c r="C278" i="2" l="1"/>
  <c r="C277" i="2" a="1"/>
  <c r="C277" i="2" l="1"/>
  <c r="C276" i="2" a="1"/>
  <c r="C276" i="2" l="1"/>
  <c r="C275" i="2" a="1"/>
  <c r="C275" i="2" l="1"/>
  <c r="C274" i="2" a="1"/>
  <c r="C274" i="2" l="1"/>
  <c r="C273" i="2" a="1"/>
  <c r="C273" i="2" l="1"/>
  <c r="C272" i="2" a="1"/>
  <c r="C272" i="2" l="1"/>
  <c r="C271" i="2" a="1"/>
  <c r="C271" i="2" l="1"/>
  <c r="C270" i="2" a="1"/>
  <c r="C270" i="2" l="1"/>
  <c r="C269" i="2" a="1"/>
  <c r="C269" i="2" l="1"/>
  <c r="C268" i="2" a="1"/>
  <c r="C268" i="2" l="1"/>
  <c r="C267" i="2" a="1"/>
  <c r="C267" i="2" l="1"/>
  <c r="C266" i="2" a="1"/>
  <c r="C266" i="2" l="1"/>
  <c r="C265" i="2" a="1"/>
  <c r="C265" i="2" l="1"/>
  <c r="C264" i="2" a="1"/>
  <c r="C264" i="2" l="1"/>
  <c r="C263" i="2" a="1"/>
  <c r="C263" i="2" l="1"/>
  <c r="C262" i="2" a="1"/>
  <c r="C262" i="2" l="1"/>
  <c r="C261" i="2" a="1"/>
  <c r="C261" i="2" l="1"/>
  <c r="C260" i="2" a="1"/>
  <c r="C260" i="2" l="1"/>
  <c r="C259" i="2" a="1"/>
  <c r="C259" i="2" l="1"/>
  <c r="C258" i="2" a="1"/>
  <c r="C258" i="2" l="1"/>
  <c r="C257" i="2" a="1"/>
  <c r="C257" i="2" l="1"/>
  <c r="C256" i="2" a="1"/>
  <c r="C256" i="2" l="1"/>
  <c r="C255" i="2" a="1"/>
  <c r="C255" i="2" l="1"/>
  <c r="C254" i="2" a="1"/>
  <c r="C254" i="2" l="1"/>
  <c r="C253" i="2" a="1"/>
  <c r="C253" i="2" l="1"/>
  <c r="C252" i="2" a="1"/>
  <c r="C252" i="2" l="1"/>
  <c r="C251" i="2" a="1"/>
  <c r="C251" i="2" l="1"/>
  <c r="C250" i="2" a="1"/>
  <c r="C250" i="2" l="1"/>
  <c r="C249" i="2" a="1"/>
  <c r="C249" i="2" l="1"/>
  <c r="C248" i="2" a="1"/>
  <c r="C248" i="2" l="1"/>
  <c r="C247" i="2" a="1"/>
  <c r="C247" i="2" l="1"/>
  <c r="C246" i="2" a="1"/>
  <c r="C246" i="2" l="1"/>
  <c r="C245" i="2" a="1"/>
  <c r="C245" i="2" l="1"/>
  <c r="C244" i="2" a="1"/>
  <c r="C244" i="2" l="1"/>
  <c r="C243" i="2" a="1"/>
  <c r="C243" i="2" l="1"/>
  <c r="C242" i="2" a="1"/>
  <c r="C242" i="2" l="1"/>
  <c r="C241" i="2" a="1"/>
  <c r="C241" i="2" l="1"/>
  <c r="C240" i="2" a="1"/>
  <c r="C240" i="2" l="1"/>
  <c r="C239" i="2" a="1"/>
  <c r="C239" i="2" l="1"/>
  <c r="C238" i="2" a="1"/>
  <c r="C238" i="2" l="1"/>
  <c r="C237" i="2" a="1"/>
  <c r="C237" i="2" l="1"/>
  <c r="C236" i="2" a="1"/>
  <c r="C236" i="2" l="1"/>
  <c r="C235" i="2" a="1"/>
  <c r="C235" i="2" l="1"/>
  <c r="C234" i="2" a="1"/>
  <c r="C234" i="2" l="1"/>
  <c r="C233" i="2" a="1"/>
  <c r="C233" i="2" l="1"/>
  <c r="C232" i="2" a="1"/>
  <c r="C232" i="2" l="1"/>
  <c r="C231" i="2" a="1"/>
  <c r="C231" i="2" l="1"/>
  <c r="C230" i="2" a="1"/>
  <c r="C230" i="2" l="1"/>
  <c r="C229" i="2" a="1"/>
  <c r="C229" i="2" l="1"/>
  <c r="C228" i="2" a="1"/>
  <c r="C228" i="2" l="1"/>
  <c r="C227" i="2" a="1"/>
  <c r="C227" i="2" l="1"/>
  <c r="C226" i="2" a="1"/>
  <c r="C226" i="2" l="1"/>
  <c r="C225" i="2" a="1"/>
  <c r="C225" i="2" l="1"/>
  <c r="C224" i="2" a="1"/>
  <c r="C224" i="2" l="1"/>
  <c r="C223" i="2" a="1"/>
  <c r="C223" i="2" l="1"/>
  <c r="C222" i="2" a="1"/>
  <c r="C222" i="2" l="1"/>
  <c r="C221" i="2" a="1"/>
  <c r="C221" i="2" l="1"/>
  <c r="C220" i="2" a="1"/>
  <c r="C220" i="2" l="1"/>
  <c r="C219" i="2" a="1"/>
  <c r="C219" i="2" l="1"/>
  <c r="C218" i="2" a="1"/>
  <c r="C218" i="2" l="1"/>
  <c r="C217" i="2" a="1"/>
  <c r="C217" i="2" l="1"/>
  <c r="C216" i="2" a="1"/>
  <c r="C216" i="2" l="1"/>
  <c r="C215" i="2" a="1"/>
  <c r="C215" i="2" l="1"/>
  <c r="C214" i="2" a="1"/>
  <c r="C214" i="2" l="1"/>
  <c r="C213" i="2" a="1"/>
  <c r="C213" i="2" l="1"/>
  <c r="C212" i="2" a="1"/>
  <c r="C212" i="2" l="1"/>
  <c r="C211" i="2" a="1"/>
  <c r="C211" i="2" l="1"/>
  <c r="C210" i="2" a="1"/>
  <c r="C210" i="2" l="1"/>
  <c r="C209" i="2" a="1"/>
  <c r="C209" i="2" l="1"/>
  <c r="C208" i="2" a="1"/>
  <c r="C208" i="2" l="1"/>
  <c r="C207" i="2" a="1"/>
  <c r="C207" i="2" l="1"/>
  <c r="C206" i="2" a="1"/>
  <c r="C206" i="2" l="1"/>
  <c r="C205" i="2" a="1"/>
  <c r="C205" i="2" l="1"/>
  <c r="C204" i="2" a="1"/>
  <c r="C204" i="2" l="1"/>
  <c r="C203" i="2" a="1"/>
  <c r="C203" i="2" l="1"/>
  <c r="C202" i="2" a="1"/>
  <c r="C202" i="2" l="1"/>
  <c r="C201" i="2" a="1"/>
  <c r="C201" i="2" l="1"/>
  <c r="C200" i="2" a="1"/>
  <c r="C200" i="2" l="1"/>
  <c r="C199" i="2" a="1"/>
  <c r="C199" i="2" l="1"/>
  <c r="C198" i="2" a="1"/>
  <c r="C198" i="2" l="1"/>
  <c r="C197" i="2" a="1"/>
  <c r="C197" i="2" l="1"/>
  <c r="C196" i="2" a="1"/>
  <c r="C196" i="2" l="1"/>
  <c r="C195" i="2" a="1"/>
  <c r="C195" i="2" l="1"/>
  <c r="C194" i="2" a="1"/>
  <c r="C194" i="2" l="1"/>
  <c r="C193" i="2" a="1"/>
  <c r="C193" i="2" l="1"/>
  <c r="C192" i="2" a="1"/>
  <c r="C192" i="2" l="1"/>
  <c r="C191" i="2" a="1"/>
  <c r="C191" i="2" l="1"/>
  <c r="C190" i="2" a="1"/>
  <c r="C190" i="2" l="1"/>
  <c r="C189" i="2" a="1"/>
  <c r="C189" i="2" l="1"/>
  <c r="C188" i="2" a="1"/>
  <c r="C188" i="2" l="1"/>
  <c r="C187" i="2" a="1"/>
  <c r="C187" i="2" l="1"/>
  <c r="C186" i="2" a="1"/>
  <c r="C186" i="2" l="1"/>
  <c r="C185" i="2" a="1"/>
  <c r="C185" i="2" l="1"/>
  <c r="C184" i="2" a="1"/>
  <c r="C184" i="2" l="1"/>
  <c r="C183" i="2" a="1"/>
  <c r="C183" i="2" l="1"/>
  <c r="C182" i="2" a="1"/>
  <c r="C182" i="2" l="1"/>
  <c r="C181" i="2" a="1"/>
  <c r="C181" i="2" l="1"/>
  <c r="C180" i="2" a="1"/>
  <c r="C180" i="2" l="1"/>
  <c r="C179" i="2" a="1"/>
  <c r="C179" i="2" l="1"/>
  <c r="C178" i="2" a="1"/>
  <c r="C178" i="2" l="1"/>
  <c r="C177" i="2" a="1"/>
  <c r="C177" i="2" l="1"/>
  <c r="C176" i="2" a="1"/>
  <c r="C176" i="2" l="1"/>
  <c r="C175" i="2" a="1"/>
  <c r="C175" i="2" l="1"/>
  <c r="C174" i="2" a="1"/>
  <c r="C174" i="2" l="1"/>
  <c r="C173" i="2" a="1"/>
  <c r="C173" i="2" l="1"/>
  <c r="C172" i="2" a="1"/>
  <c r="C172" i="2" l="1"/>
  <c r="C171" i="2" a="1"/>
  <c r="C171" i="2" l="1"/>
  <c r="C170" i="2" a="1"/>
  <c r="C170" i="2" l="1"/>
  <c r="C169" i="2" a="1"/>
  <c r="C169" i="2" l="1"/>
  <c r="C168" i="2" a="1"/>
  <c r="C168" i="2" l="1"/>
  <c r="C167" i="2" a="1"/>
  <c r="C167" i="2" l="1"/>
  <c r="C166" i="2" a="1"/>
  <c r="C166" i="2" l="1"/>
  <c r="C165" i="2" a="1"/>
  <c r="C165" i="2" l="1"/>
  <c r="C164" i="2" a="1"/>
  <c r="C164" i="2" l="1"/>
  <c r="C163" i="2" a="1"/>
  <c r="C163" i="2" l="1"/>
  <c r="C162" i="2" a="1"/>
  <c r="C162" i="2" l="1"/>
  <c r="C161" i="2" a="1"/>
  <c r="C161" i="2" l="1"/>
  <c r="C160" i="2" a="1"/>
  <c r="C160" i="2" l="1"/>
  <c r="C159" i="2" a="1"/>
  <c r="C159" i="2" l="1"/>
  <c r="C158" i="2" a="1"/>
  <c r="C158" i="2" l="1"/>
  <c r="C157" i="2" a="1"/>
  <c r="C157" i="2" l="1"/>
  <c r="C156" i="2" a="1"/>
  <c r="C156" i="2" l="1"/>
  <c r="C155" i="2" a="1"/>
  <c r="C155" i="2" l="1"/>
  <c r="C154" i="2" a="1"/>
  <c r="C154" i="2" l="1"/>
  <c r="C153" i="2" a="1"/>
  <c r="C153" i="2" l="1"/>
  <c r="C152" i="2" a="1"/>
  <c r="C152" i="2" l="1"/>
  <c r="C151" i="2" a="1"/>
  <c r="C151" i="2" l="1"/>
  <c r="C150" i="2" a="1"/>
  <c r="C150" i="2" l="1"/>
  <c r="C149" i="2" a="1"/>
  <c r="C149" i="2" l="1"/>
  <c r="C148" i="2" a="1"/>
  <c r="C148" i="2" l="1"/>
  <c r="C147" i="2" a="1"/>
  <c r="C147" i="2" l="1"/>
  <c r="C146" i="2" a="1"/>
  <c r="C146" i="2" l="1"/>
  <c r="C145" i="2" a="1"/>
  <c r="C145" i="2" l="1"/>
  <c r="C144" i="2" a="1"/>
  <c r="C144" i="2" l="1"/>
  <c r="C143" i="2" a="1"/>
  <c r="C143" i="2" l="1"/>
  <c r="C142" i="2" a="1"/>
  <c r="C142" i="2" l="1"/>
  <c r="C141" i="2" a="1"/>
  <c r="C141" i="2" l="1"/>
  <c r="C140" i="2" a="1"/>
  <c r="C140" i="2" l="1"/>
  <c r="C139" i="2" a="1"/>
  <c r="C139" i="2" l="1"/>
  <c r="C138" i="2" a="1"/>
  <c r="C138" i="2" l="1"/>
  <c r="C137" i="2" a="1"/>
  <c r="C137" i="2" l="1"/>
  <c r="C136" i="2" a="1"/>
  <c r="C136" i="2" l="1"/>
  <c r="C135" i="2" a="1"/>
  <c r="C135" i="2" l="1"/>
  <c r="C134" i="2" a="1"/>
  <c r="C134" i="2" l="1"/>
  <c r="C133" i="2" a="1"/>
  <c r="C133" i="2" l="1"/>
  <c r="C132" i="2" a="1"/>
  <c r="C132" i="2" l="1"/>
  <c r="C131" i="2" a="1"/>
  <c r="C131" i="2" l="1"/>
  <c r="C130" i="2" a="1"/>
  <c r="C130" i="2" l="1"/>
  <c r="C129" i="2" a="1"/>
  <c r="C129" i="2" l="1"/>
  <c r="C128" i="2" a="1"/>
  <c r="C128" i="2" l="1"/>
  <c r="C127" i="2" a="1"/>
  <c r="C127" i="2" l="1"/>
  <c r="C126" i="2" a="1"/>
  <c r="C126" i="2" l="1"/>
  <c r="C125" i="2" a="1"/>
  <c r="C125" i="2" l="1"/>
  <c r="C124" i="2" a="1"/>
  <c r="C124" i="2" l="1"/>
  <c r="C123" i="2" a="1"/>
  <c r="C123" i="2" l="1"/>
  <c r="C122" i="2" a="1"/>
  <c r="C122" i="2" l="1"/>
  <c r="C121" i="2" a="1"/>
  <c r="C121" i="2" l="1"/>
  <c r="C120" i="2" a="1"/>
  <c r="C120" i="2" l="1"/>
  <c r="C119" i="2" a="1"/>
  <c r="C119" i="2" l="1"/>
  <c r="C118" i="2" a="1"/>
  <c r="C118" i="2" l="1"/>
  <c r="C117" i="2" a="1"/>
  <c r="C117" i="2" l="1"/>
  <c r="C116" i="2" a="1"/>
  <c r="C116" i="2" l="1"/>
  <c r="C115" i="2" a="1"/>
  <c r="C115" i="2" l="1"/>
  <c r="C114" i="2" a="1"/>
  <c r="C114" i="2" l="1"/>
  <c r="C113" i="2" a="1"/>
  <c r="C113" i="2" l="1"/>
  <c r="C112" i="2" a="1"/>
  <c r="C112" i="2" l="1"/>
  <c r="C111" i="2" a="1"/>
  <c r="C111" i="2" l="1"/>
  <c r="C110" i="2" a="1"/>
  <c r="C110" i="2" l="1"/>
  <c r="C109" i="2" a="1"/>
  <c r="C109" i="2" l="1"/>
  <c r="C108" i="2" a="1"/>
  <c r="C108" i="2" l="1"/>
  <c r="C107" i="2" a="1"/>
  <c r="C107" i="2" l="1"/>
  <c r="C106" i="2" a="1"/>
  <c r="C106" i="2" l="1"/>
  <c r="C105" i="2" a="1"/>
  <c r="C105" i="2" l="1"/>
  <c r="C104" i="2" a="1"/>
  <c r="C104" i="2" l="1"/>
  <c r="C103" i="2" a="1"/>
  <c r="C103" i="2" l="1"/>
  <c r="C102" i="2" a="1"/>
  <c r="C102" i="2" l="1"/>
  <c r="C101" i="2" a="1"/>
  <c r="C101" i="2" l="1"/>
  <c r="C100" i="2" a="1"/>
  <c r="C100" i="2" l="1"/>
  <c r="C99" i="2" a="1"/>
  <c r="C99" i="2" l="1"/>
  <c r="C98" i="2" a="1"/>
  <c r="C98" i="2" l="1"/>
  <c r="C97" i="2" a="1"/>
  <c r="C97" i="2" l="1"/>
  <c r="C96" i="2" a="1"/>
  <c r="C96" i="2" l="1"/>
  <c r="C95" i="2" a="1"/>
  <c r="C95" i="2" l="1"/>
  <c r="C94" i="2" a="1"/>
  <c r="C94" i="2" l="1"/>
  <c r="C93" i="2" a="1"/>
  <c r="C93" i="2" l="1"/>
  <c r="C92" i="2" a="1"/>
  <c r="C92" i="2" l="1"/>
  <c r="C91" i="2" a="1"/>
  <c r="C91" i="2" l="1"/>
  <c r="C90" i="2" a="1"/>
  <c r="C90" i="2" l="1"/>
  <c r="C89" i="2" a="1"/>
  <c r="C89" i="2" l="1"/>
  <c r="C88" i="2" a="1"/>
  <c r="C88" i="2" l="1"/>
  <c r="C87" i="2" a="1"/>
  <c r="C87" i="2" l="1"/>
  <c r="C86" i="2" a="1"/>
  <c r="C86" i="2" l="1"/>
  <c r="C85" i="2" a="1"/>
  <c r="C85" i="2" l="1"/>
  <c r="C84" i="2" a="1"/>
  <c r="C84" i="2" l="1"/>
  <c r="C83" i="2" a="1"/>
  <c r="C83" i="2" l="1"/>
  <c r="C82" i="2" a="1"/>
  <c r="C82" i="2" l="1"/>
  <c r="C81" i="2" a="1"/>
  <c r="C81" i="2" l="1"/>
  <c r="C80" i="2" a="1"/>
  <c r="C80" i="2" l="1"/>
  <c r="C79" i="2" a="1"/>
  <c r="C79" i="2" l="1"/>
  <c r="C78" i="2" a="1"/>
  <c r="C78" i="2" l="1"/>
  <c r="C77" i="2" a="1"/>
  <c r="C77" i="2" l="1"/>
  <c r="C76" i="2" a="1"/>
  <c r="C76" i="2" l="1"/>
  <c r="C75" i="2" a="1"/>
  <c r="C75" i="2" l="1"/>
  <c r="C74" i="2" a="1"/>
  <c r="C74" i="2" l="1"/>
  <c r="C73" i="2" a="1"/>
  <c r="C73" i="2" l="1"/>
  <c r="C72" i="2" a="1"/>
  <c r="C72" i="2" l="1"/>
  <c r="C71" i="2" a="1"/>
  <c r="C71" i="2" l="1"/>
  <c r="C70" i="2" a="1"/>
  <c r="C70" i="2" l="1"/>
  <c r="C69" i="2" a="1"/>
  <c r="C69" i="2" l="1"/>
  <c r="C68" i="2" a="1"/>
  <c r="C68" i="2" l="1"/>
  <c r="C67" i="2" a="1"/>
  <c r="C67" i="2" l="1"/>
  <c r="C66" i="2" a="1"/>
  <c r="C66" i="2" l="1"/>
  <c r="C65" i="2" a="1"/>
  <c r="C65" i="2" l="1"/>
  <c r="C64" i="2" a="1"/>
  <c r="C64" i="2" l="1"/>
  <c r="C63" i="2" a="1"/>
  <c r="C63" i="2" l="1"/>
  <c r="C62" i="2" a="1"/>
  <c r="C62" i="2" l="1"/>
  <c r="C61" i="2" a="1"/>
  <c r="C61" i="2" l="1"/>
  <c r="C60" i="2" a="1"/>
  <c r="C60" i="2" l="1"/>
  <c r="C59" i="2" a="1"/>
  <c r="C59" i="2" l="1"/>
  <c r="C58" i="2" a="1"/>
  <c r="C58" i="2" l="1"/>
  <c r="C57" i="2" a="1"/>
  <c r="C57" i="2" l="1"/>
  <c r="C56" i="2" a="1"/>
  <c r="C56" i="2" l="1"/>
  <c r="C55" i="2" a="1"/>
  <c r="C55" i="2" l="1"/>
  <c r="C54" i="2" a="1"/>
  <c r="C54" i="2" l="1"/>
  <c r="C53" i="2" a="1"/>
  <c r="C53" i="2" l="1"/>
  <c r="C52" i="2" a="1"/>
  <c r="C52" i="2" l="1"/>
  <c r="C51" i="2" a="1"/>
  <c r="C51" i="2" l="1"/>
  <c r="C50" i="2" a="1"/>
  <c r="C50" i="2" l="1"/>
  <c r="C49" i="2" a="1"/>
  <c r="C49" i="2" l="1"/>
  <c r="C48" i="2" a="1"/>
  <c r="C48" i="2" l="1"/>
  <c r="C47" i="2" a="1"/>
  <c r="C47" i="2" l="1"/>
  <c r="C46" i="2" a="1"/>
  <c r="C46" i="2" l="1"/>
  <c r="C45" i="2" a="1"/>
  <c r="C45" i="2" l="1"/>
  <c r="C44" i="2" a="1"/>
  <c r="C44" i="2" l="1"/>
  <c r="C43" i="2" a="1"/>
  <c r="C43" i="2" l="1"/>
  <c r="C42" i="2" a="1"/>
  <c r="C42" i="2" l="1"/>
  <c r="C41" i="2" a="1"/>
  <c r="C41" i="2" l="1"/>
  <c r="C40" i="2" a="1"/>
  <c r="C40" i="2" l="1"/>
  <c r="C39" i="2" a="1"/>
  <c r="C39" i="2" l="1"/>
  <c r="C38" i="2" a="1"/>
  <c r="C38" i="2" l="1"/>
  <c r="C37" i="2" a="1"/>
  <c r="C37" i="2" l="1"/>
  <c r="C36" i="2" a="1"/>
  <c r="C36" i="2" l="1"/>
  <c r="C35" i="2" a="1"/>
  <c r="C35" i="2" l="1"/>
  <c r="C34" i="2" a="1"/>
  <c r="C34" i="2" l="1"/>
  <c r="C33" i="2" a="1"/>
  <c r="C33" i="2" l="1"/>
  <c r="C32" i="2" a="1"/>
  <c r="C32" i="2" l="1"/>
  <c r="C31" i="2" a="1"/>
  <c r="C31" i="2" l="1"/>
  <c r="C30" i="2" a="1"/>
  <c r="C30" i="2" l="1"/>
  <c r="C29" i="2" a="1"/>
  <c r="C29" i="2" l="1"/>
  <c r="C28" i="2" a="1"/>
  <c r="C28" i="2" l="1"/>
  <c r="C27" i="2" a="1"/>
  <c r="C27" i="2" l="1"/>
  <c r="C26" i="2" a="1"/>
  <c r="C26" i="2" l="1"/>
  <c r="C25" i="2" a="1"/>
  <c r="C25" i="2" l="1"/>
  <c r="C24" i="2" a="1"/>
  <c r="C24" i="2" l="1"/>
  <c r="C23" i="2" a="1"/>
  <c r="C23" i="2" l="1"/>
  <c r="C22" i="2" a="1"/>
  <c r="C22" i="2" l="1"/>
  <c r="C21" i="2" a="1"/>
  <c r="C21" i="2" l="1"/>
  <c r="C20" i="2" a="1"/>
  <c r="C20" i="2" l="1"/>
  <c r="C19" i="2" a="1"/>
  <c r="C19" i="2" l="1"/>
  <c r="C18" i="2" a="1"/>
  <c r="C18" i="2" l="1"/>
  <c r="C17" i="2" a="1"/>
  <c r="C17" i="2" l="1"/>
  <c r="C16" i="2" a="1"/>
  <c r="C16" i="2" l="1"/>
  <c r="C15" i="2" a="1"/>
  <c r="C15" i="2" l="1"/>
  <c r="C14" i="2" a="1"/>
  <c r="C14" i="2" l="1"/>
  <c r="C13" i="2" a="1"/>
  <c r="C13" i="2" l="1"/>
  <c r="C12" i="2" a="1"/>
  <c r="C12" i="2" l="1"/>
  <c r="C11" i="2" a="1"/>
  <c r="C11" i="2" l="1"/>
  <c r="C10" i="2" a="1"/>
  <c r="C10" i="2" l="1"/>
  <c r="C9" i="2" a="1"/>
  <c r="C9" i="2" l="1"/>
  <c r="C8" i="2" a="1"/>
  <c r="C8" i="2" l="1"/>
  <c r="C7" i="2" a="1"/>
  <c r="C7" i="2" l="1"/>
  <c r="C6" i="2" a="1"/>
  <c r="C6" i="2" l="1"/>
  <c r="C5" i="2" a="1"/>
  <c r="C5" i="2" l="1"/>
  <c r="C4" i="2" a="1"/>
  <c r="C4" i="2" l="1"/>
  <c r="C3" i="2" a="1"/>
  <c r="C3" i="2" l="1"/>
  <c r="C2" i="2" a="1"/>
  <c r="C2" i="2" l="1"/>
  <c r="B402" i="2" a="1"/>
  <c r="B402" i="2" l="1"/>
  <c r="B401" i="2" a="1"/>
  <c r="B401" i="2" l="1"/>
  <c r="B400" i="2" a="1"/>
  <c r="B400" i="2" l="1"/>
  <c r="B399" i="2" a="1"/>
  <c r="B399" i="2" l="1"/>
  <c r="B398" i="2" a="1"/>
  <c r="B398" i="2" l="1"/>
  <c r="B397" i="2" a="1"/>
  <c r="B397" i="2" l="1"/>
  <c r="B396" i="2" a="1"/>
  <c r="B396" i="2" l="1"/>
  <c r="B395" i="2" a="1"/>
  <c r="B395" i="2" l="1"/>
  <c r="B394" i="2" a="1"/>
  <c r="B394" i="2" l="1"/>
  <c r="B393" i="2" a="1"/>
  <c r="B393" i="2" l="1"/>
  <c r="B392" i="2" a="1"/>
  <c r="B392" i="2" l="1"/>
  <c r="B391" i="2" a="1"/>
  <c r="B391" i="2" l="1"/>
  <c r="B390" i="2" a="1"/>
  <c r="B390" i="2" l="1"/>
  <c r="B389" i="2" a="1"/>
  <c r="B389" i="2" l="1"/>
  <c r="B388" i="2" a="1"/>
  <c r="B388" i="2" l="1"/>
  <c r="B387" i="2" a="1"/>
  <c r="B387" i="2" l="1"/>
  <c r="B386" i="2" a="1"/>
  <c r="B386" i="2" l="1"/>
  <c r="B385" i="2" a="1"/>
  <c r="B385" i="2" l="1"/>
  <c r="B384" i="2" a="1"/>
  <c r="B384" i="2" l="1"/>
  <c r="B383" i="2" a="1"/>
  <c r="B383" i="2" l="1"/>
  <c r="B382" i="2" a="1"/>
  <c r="B382" i="2" l="1"/>
  <c r="B381" i="2" a="1"/>
  <c r="B381" i="2" l="1"/>
  <c r="B380" i="2" a="1"/>
  <c r="B380" i="2" l="1"/>
  <c r="B379" i="2" a="1"/>
  <c r="B379" i="2" l="1"/>
  <c r="B378" i="2" a="1"/>
  <c r="B378" i="2" l="1"/>
  <c r="B377" i="2" a="1"/>
  <c r="B377" i="2" l="1"/>
  <c r="B376" i="2" a="1"/>
  <c r="B376" i="2" l="1"/>
  <c r="B375" i="2" a="1"/>
  <c r="B375" i="2" l="1"/>
  <c r="B374" i="2" a="1"/>
  <c r="B374" i="2" l="1"/>
  <c r="B373" i="2" a="1"/>
  <c r="B373" i="2" l="1"/>
  <c r="B372" i="2" a="1"/>
  <c r="B372" i="2" l="1"/>
  <c r="B371" i="2" a="1"/>
  <c r="B371" i="2" l="1"/>
  <c r="B370" i="2" a="1"/>
  <c r="B370" i="2" l="1"/>
  <c r="B369" i="2" a="1"/>
  <c r="B369" i="2" l="1"/>
  <c r="B368" i="2" a="1"/>
  <c r="B368" i="2" l="1"/>
  <c r="B367" i="2" a="1"/>
  <c r="B367" i="2" l="1"/>
  <c r="B366" i="2" a="1"/>
  <c r="B366" i="2" l="1"/>
  <c r="B365" i="2" a="1"/>
  <c r="B365" i="2" l="1"/>
  <c r="B364" i="2" a="1"/>
  <c r="B364" i="2" l="1"/>
  <c r="B363" i="2" a="1"/>
  <c r="B363" i="2" l="1"/>
  <c r="B362" i="2" a="1"/>
  <c r="B362" i="2" l="1"/>
  <c r="B361" i="2" a="1"/>
  <c r="B361" i="2" l="1"/>
  <c r="B360" i="2" a="1"/>
  <c r="B360" i="2" l="1"/>
  <c r="B359" i="2" a="1"/>
  <c r="B359" i="2" l="1"/>
  <c r="B358" i="2" a="1"/>
  <c r="B358" i="2" l="1"/>
  <c r="B357" i="2" a="1"/>
  <c r="B357" i="2" l="1"/>
  <c r="B356" i="2" a="1"/>
  <c r="B356" i="2" l="1"/>
  <c r="B355" i="2" a="1"/>
  <c r="B355" i="2" l="1"/>
  <c r="B354" i="2" a="1"/>
  <c r="B354" i="2" l="1"/>
  <c r="B353" i="2" a="1"/>
  <c r="B353" i="2" l="1"/>
  <c r="B352" i="2" a="1"/>
  <c r="B352" i="2" l="1"/>
  <c r="B351" i="2" a="1"/>
  <c r="B351" i="2" l="1"/>
  <c r="B350" i="2" a="1"/>
  <c r="B350" i="2" l="1"/>
  <c r="B349" i="2" a="1"/>
  <c r="B349" i="2" l="1"/>
  <c r="B348" i="2" a="1"/>
  <c r="B348" i="2" l="1"/>
  <c r="B347" i="2" a="1"/>
  <c r="B347" i="2" l="1"/>
  <c r="B346" i="2" a="1"/>
  <c r="B346" i="2" l="1"/>
  <c r="B345" i="2" a="1"/>
  <c r="B345" i="2" l="1"/>
  <c r="B344" i="2" a="1"/>
  <c r="B344" i="2" l="1"/>
  <c r="B343" i="2" a="1"/>
  <c r="B343" i="2" l="1"/>
  <c r="B342" i="2" a="1"/>
  <c r="B342" i="2" l="1"/>
  <c r="B341" i="2" a="1"/>
  <c r="B341" i="2" l="1"/>
  <c r="B340" i="2" a="1"/>
  <c r="B340" i="2" l="1"/>
  <c r="B339" i="2" a="1"/>
  <c r="B339" i="2" l="1"/>
  <c r="B338" i="2" a="1"/>
  <c r="B338" i="2" l="1"/>
  <c r="B337" i="2" a="1"/>
  <c r="B337" i="2" l="1"/>
  <c r="B336" i="2" a="1"/>
  <c r="B336" i="2" l="1"/>
  <c r="B335" i="2" a="1"/>
  <c r="B335" i="2" l="1"/>
  <c r="B334" i="2" a="1"/>
  <c r="B334" i="2" l="1"/>
  <c r="B333" i="2" a="1"/>
  <c r="B333" i="2" l="1"/>
  <c r="B332" i="2" a="1"/>
  <c r="B332" i="2" l="1"/>
  <c r="B331" i="2" a="1"/>
  <c r="B331" i="2" l="1"/>
  <c r="B330" i="2" a="1"/>
  <c r="B330" i="2" l="1"/>
  <c r="B329" i="2" a="1"/>
  <c r="B329" i="2" l="1"/>
  <c r="B328" i="2" a="1"/>
  <c r="B328" i="2" l="1"/>
  <c r="B327" i="2" a="1"/>
  <c r="B327" i="2" l="1"/>
  <c r="B326" i="2" a="1"/>
  <c r="B326" i="2" l="1"/>
  <c r="B325" i="2" a="1"/>
  <c r="B325" i="2" l="1"/>
  <c r="B324" i="2" a="1"/>
  <c r="B324" i="2" l="1"/>
  <c r="B323" i="2" a="1"/>
  <c r="B323" i="2" l="1"/>
  <c r="B322" i="2" a="1"/>
  <c r="B322" i="2" l="1"/>
  <c r="B321" i="2" a="1"/>
  <c r="B321" i="2" l="1"/>
  <c r="B320" i="2" a="1"/>
  <c r="B320" i="2" l="1"/>
  <c r="B319" i="2" a="1"/>
  <c r="B319" i="2" l="1"/>
  <c r="B318" i="2" a="1"/>
  <c r="B318" i="2" l="1"/>
  <c r="B317" i="2" a="1"/>
  <c r="B317" i="2" l="1"/>
  <c r="B316" i="2" a="1"/>
  <c r="B316" i="2" l="1"/>
  <c r="B315" i="2" a="1"/>
  <c r="B315" i="2" l="1"/>
  <c r="B314" i="2" a="1"/>
  <c r="B314" i="2" l="1"/>
  <c r="B313" i="2" a="1"/>
  <c r="B313" i="2" l="1"/>
  <c r="B312" i="2" a="1"/>
  <c r="B312" i="2" l="1"/>
  <c r="B311" i="2" a="1"/>
  <c r="B311" i="2" l="1"/>
  <c r="B310" i="2" a="1"/>
  <c r="B310" i="2" l="1"/>
  <c r="B309" i="2" a="1"/>
  <c r="B309" i="2" l="1"/>
  <c r="B308" i="2" a="1"/>
  <c r="B308" i="2" l="1"/>
  <c r="B307" i="2" a="1"/>
  <c r="B307" i="2" l="1"/>
  <c r="B306" i="2" a="1"/>
  <c r="B306" i="2" l="1"/>
  <c r="B305" i="2" a="1"/>
  <c r="B305" i="2" l="1"/>
  <c r="B304" i="2" a="1"/>
  <c r="B304" i="2" l="1"/>
  <c r="B303" i="2" a="1"/>
  <c r="B303" i="2" l="1"/>
  <c r="B302" i="2" a="1"/>
  <c r="B302" i="2" l="1"/>
  <c r="B301" i="2" a="1"/>
  <c r="B301" i="2" l="1"/>
  <c r="B300" i="2" a="1"/>
  <c r="B300" i="2" l="1"/>
  <c r="B299" i="2" a="1"/>
  <c r="B299" i="2" l="1"/>
  <c r="B298" i="2" a="1"/>
  <c r="B298" i="2" l="1"/>
  <c r="B297" i="2" a="1"/>
  <c r="B297" i="2" l="1"/>
  <c r="B296" i="2" a="1"/>
  <c r="B296" i="2" l="1"/>
  <c r="B295" i="2" a="1"/>
  <c r="B295" i="2" l="1"/>
  <c r="B294" i="2" a="1"/>
  <c r="B294" i="2" l="1"/>
  <c r="B293" i="2" a="1"/>
  <c r="B293" i="2" l="1"/>
  <c r="B292" i="2" a="1"/>
  <c r="B292" i="2" l="1"/>
  <c r="B291" i="2" a="1"/>
  <c r="B291" i="2" l="1"/>
  <c r="B290" i="2" a="1"/>
  <c r="B290" i="2" l="1"/>
  <c r="B289" i="2" a="1"/>
  <c r="B289" i="2" l="1"/>
  <c r="B288" i="2" a="1"/>
  <c r="B288" i="2" l="1"/>
  <c r="B287" i="2" a="1"/>
  <c r="B287" i="2" l="1"/>
  <c r="B286" i="2" a="1"/>
  <c r="B286" i="2" l="1"/>
  <c r="B285" i="2" a="1"/>
  <c r="B285" i="2" l="1"/>
  <c r="B284" i="2" a="1"/>
  <c r="B284" i="2" l="1"/>
  <c r="B283" i="2" a="1"/>
  <c r="B283" i="2" l="1"/>
  <c r="B282" i="2" a="1"/>
  <c r="B282" i="2" l="1"/>
  <c r="B281" i="2" a="1"/>
  <c r="B281" i="2" l="1"/>
  <c r="B280" i="2" a="1"/>
  <c r="B280" i="2" l="1"/>
  <c r="B279" i="2" a="1"/>
  <c r="B279" i="2" l="1"/>
  <c r="B278" i="2" a="1"/>
  <c r="B278" i="2" l="1"/>
  <c r="B277" i="2" a="1"/>
  <c r="B277" i="2" l="1"/>
  <c r="B276" i="2" a="1"/>
  <c r="B276" i="2" l="1"/>
  <c r="B275" i="2" a="1"/>
  <c r="B275" i="2" l="1"/>
  <c r="B274" i="2" a="1"/>
  <c r="B274" i="2" l="1"/>
  <c r="B273" i="2" a="1"/>
  <c r="B273" i="2" l="1"/>
  <c r="B272" i="2" a="1"/>
  <c r="B272" i="2" l="1"/>
  <c r="B271" i="2" a="1"/>
  <c r="B271" i="2" l="1"/>
  <c r="B270" i="2" a="1"/>
  <c r="B270" i="2" l="1"/>
  <c r="B269" i="2" a="1"/>
  <c r="B269" i="2" l="1"/>
  <c r="B268" i="2" a="1"/>
  <c r="B268" i="2" l="1"/>
  <c r="B267" i="2" a="1"/>
  <c r="B267" i="2" l="1"/>
  <c r="B266" i="2" a="1"/>
  <c r="B266" i="2" l="1"/>
  <c r="B265" i="2" a="1"/>
  <c r="B265" i="2" l="1"/>
  <c r="B264" i="2" a="1"/>
  <c r="B264" i="2" l="1"/>
  <c r="B263" i="2" a="1"/>
  <c r="B263" i="2" l="1"/>
  <c r="B262" i="2" a="1"/>
  <c r="B262" i="2" l="1"/>
  <c r="B261" i="2" a="1"/>
  <c r="B261" i="2" l="1"/>
  <c r="B260" i="2" a="1"/>
  <c r="B260" i="2" l="1"/>
  <c r="B259" i="2" a="1"/>
  <c r="B259" i="2" l="1"/>
  <c r="B258" i="2" a="1"/>
  <c r="B258" i="2" l="1"/>
  <c r="B257" i="2" a="1"/>
  <c r="B257" i="2" l="1"/>
  <c r="B256" i="2" a="1"/>
  <c r="B256" i="2" l="1"/>
  <c r="B255" i="2" a="1"/>
  <c r="B255" i="2" l="1"/>
  <c r="B254" i="2" a="1"/>
  <c r="B254" i="2" l="1"/>
  <c r="B253" i="2" a="1"/>
  <c r="B253" i="2" l="1"/>
  <c r="B252" i="2" a="1"/>
  <c r="B252" i="2" l="1"/>
  <c r="B251" i="2" a="1"/>
  <c r="B251" i="2" l="1"/>
  <c r="B250" i="2" a="1"/>
  <c r="B250" i="2" l="1"/>
  <c r="B249" i="2" a="1"/>
  <c r="B249" i="2" l="1"/>
  <c r="B248" i="2" a="1"/>
  <c r="B248" i="2" l="1"/>
  <c r="B247" i="2" a="1"/>
  <c r="B247" i="2" l="1"/>
  <c r="B246" i="2" a="1"/>
  <c r="B246" i="2" l="1"/>
  <c r="B245" i="2" a="1"/>
  <c r="B245" i="2" l="1"/>
  <c r="B244" i="2" a="1"/>
  <c r="B244" i="2" l="1"/>
  <c r="B243" i="2" a="1"/>
  <c r="B243" i="2" l="1"/>
  <c r="B242" i="2" a="1"/>
  <c r="B242" i="2" l="1"/>
  <c r="B241" i="2" a="1"/>
  <c r="B241" i="2" l="1"/>
  <c r="B240" i="2" a="1"/>
  <c r="B240" i="2" l="1"/>
  <c r="B239" i="2" a="1"/>
  <c r="B239" i="2" l="1"/>
  <c r="B238" i="2" a="1"/>
  <c r="B238" i="2" l="1"/>
  <c r="B237" i="2" a="1"/>
  <c r="B237" i="2" l="1"/>
  <c r="B236" i="2" a="1"/>
  <c r="B236" i="2" l="1"/>
  <c r="B235" i="2" a="1"/>
  <c r="B235" i="2" l="1"/>
  <c r="B234" i="2" a="1"/>
  <c r="B234" i="2" l="1"/>
  <c r="B233" i="2" a="1"/>
  <c r="B233" i="2" l="1"/>
  <c r="B232" i="2" a="1"/>
  <c r="B232" i="2" l="1"/>
  <c r="B231" i="2" a="1"/>
  <c r="B231" i="2" l="1"/>
  <c r="B230" i="2" a="1"/>
  <c r="B230" i="2" l="1"/>
  <c r="B229" i="2" a="1"/>
  <c r="B229" i="2" l="1"/>
  <c r="B228" i="2" a="1"/>
  <c r="B228" i="2" l="1"/>
  <c r="B227" i="2" a="1"/>
  <c r="B227" i="2" l="1"/>
  <c r="B226" i="2" a="1"/>
  <c r="B226" i="2" l="1"/>
  <c r="B225" i="2" a="1"/>
  <c r="B225" i="2" l="1"/>
  <c r="B224" i="2" a="1"/>
  <c r="B224" i="2" l="1"/>
  <c r="B223" i="2" a="1"/>
  <c r="B223" i="2" l="1"/>
  <c r="B222" i="2" a="1"/>
  <c r="B222" i="2" l="1"/>
  <c r="B221" i="2" a="1"/>
  <c r="B221" i="2" l="1"/>
  <c r="B220" i="2" a="1"/>
  <c r="B220" i="2" l="1"/>
  <c r="B219" i="2" a="1"/>
  <c r="B219" i="2" l="1"/>
  <c r="B218" i="2" a="1"/>
  <c r="B218" i="2" l="1"/>
  <c r="B217" i="2" a="1"/>
  <c r="B217" i="2" l="1"/>
  <c r="B216" i="2" a="1"/>
  <c r="B216" i="2" l="1"/>
  <c r="B215" i="2" a="1"/>
  <c r="B215" i="2" l="1"/>
  <c r="B214" i="2" a="1"/>
  <c r="B214" i="2" l="1"/>
  <c r="B213" i="2" a="1"/>
  <c r="B213" i="2" l="1"/>
  <c r="B212" i="2" a="1"/>
  <c r="B212" i="2" l="1"/>
  <c r="B211" i="2" a="1"/>
  <c r="B211" i="2" l="1"/>
  <c r="B210" i="2" a="1"/>
  <c r="B210" i="2" l="1"/>
  <c r="B209" i="2" a="1"/>
  <c r="B209" i="2" l="1"/>
  <c r="B208" i="2" a="1"/>
  <c r="B208" i="2" l="1"/>
  <c r="B207" i="2" a="1"/>
  <c r="B207" i="2" l="1"/>
  <c r="B206" i="2" a="1"/>
  <c r="B206" i="2" l="1"/>
  <c r="B205" i="2" a="1"/>
  <c r="B205" i="2" l="1"/>
  <c r="B204" i="2" a="1"/>
  <c r="B204" i="2" l="1"/>
  <c r="B203" i="2" a="1"/>
  <c r="B203" i="2" l="1"/>
  <c r="B202" i="2" a="1"/>
  <c r="B202" i="2" l="1"/>
  <c r="B201" i="2" a="1"/>
  <c r="B201" i="2" l="1"/>
  <c r="B200" i="2" a="1"/>
  <c r="B200" i="2" l="1"/>
  <c r="B199" i="2" a="1"/>
  <c r="B199" i="2" l="1"/>
  <c r="B198" i="2" a="1"/>
  <c r="B198" i="2" l="1"/>
  <c r="B197" i="2" a="1"/>
  <c r="B197" i="2" l="1"/>
  <c r="B196" i="2" a="1"/>
  <c r="B196" i="2" l="1"/>
  <c r="B195" i="2" a="1"/>
  <c r="B195" i="2" l="1"/>
  <c r="B194" i="2" a="1"/>
  <c r="B194" i="2" l="1"/>
  <c r="B193" i="2" a="1"/>
  <c r="B193" i="2" l="1"/>
  <c r="B192" i="2" a="1"/>
  <c r="B192" i="2" l="1"/>
  <c r="B191" i="2" a="1"/>
  <c r="B191" i="2" l="1"/>
  <c r="B190" i="2" a="1"/>
  <c r="B190" i="2" l="1"/>
  <c r="B189" i="2" a="1"/>
  <c r="B189" i="2" l="1"/>
  <c r="B188" i="2" a="1"/>
  <c r="B188" i="2" l="1"/>
  <c r="B187" i="2" a="1"/>
  <c r="B187" i="2" l="1"/>
  <c r="B186" i="2" a="1"/>
  <c r="B186" i="2" l="1"/>
  <c r="B185" i="2" a="1"/>
  <c r="B185" i="2" l="1"/>
  <c r="B184" i="2" a="1"/>
  <c r="B184" i="2" l="1"/>
  <c r="B183" i="2" a="1"/>
  <c r="B183" i="2" l="1"/>
  <c r="B182" i="2" a="1"/>
  <c r="B182" i="2" l="1"/>
  <c r="B181" i="2" a="1"/>
  <c r="B181" i="2" l="1"/>
  <c r="B180" i="2" a="1"/>
  <c r="B180" i="2" l="1"/>
  <c r="B179" i="2" a="1"/>
  <c r="B179" i="2" l="1"/>
  <c r="B178" i="2" a="1"/>
  <c r="B178" i="2" l="1"/>
  <c r="B177" i="2" a="1"/>
  <c r="B177" i="2" l="1"/>
  <c r="B176" i="2" a="1"/>
  <c r="B176" i="2" l="1"/>
  <c r="B175" i="2" a="1"/>
  <c r="B175" i="2" l="1"/>
  <c r="B174" i="2" a="1"/>
  <c r="B174" i="2" l="1"/>
  <c r="B173" i="2" a="1"/>
  <c r="B173" i="2" l="1"/>
  <c r="B172" i="2" a="1"/>
  <c r="B172" i="2" l="1"/>
  <c r="B171" i="2" a="1"/>
  <c r="B171" i="2" l="1"/>
  <c r="B170" i="2" a="1"/>
  <c r="B170" i="2" l="1"/>
  <c r="B169" i="2" a="1"/>
  <c r="B169" i="2" l="1"/>
  <c r="B168" i="2" a="1"/>
  <c r="B168" i="2" l="1"/>
  <c r="B167" i="2" a="1"/>
  <c r="B167" i="2" l="1"/>
  <c r="B166" i="2" a="1"/>
  <c r="B166" i="2" l="1"/>
  <c r="B165" i="2" a="1"/>
  <c r="B165" i="2" l="1"/>
  <c r="B164" i="2" a="1"/>
  <c r="B164" i="2" l="1"/>
  <c r="B163" i="2" a="1"/>
  <c r="B163" i="2" l="1"/>
  <c r="B162" i="2" a="1"/>
  <c r="B162" i="2" l="1"/>
  <c r="B161" i="2" a="1"/>
  <c r="B161" i="2" l="1"/>
  <c r="B160" i="2" a="1"/>
  <c r="B160" i="2" l="1"/>
  <c r="B159" i="2" a="1"/>
  <c r="B159" i="2" l="1"/>
  <c r="B158" i="2" a="1"/>
  <c r="B158" i="2" l="1"/>
  <c r="B157" i="2" a="1"/>
  <c r="B157" i="2" l="1"/>
  <c r="B156" i="2" a="1"/>
  <c r="B156" i="2" l="1"/>
  <c r="B155" i="2" a="1"/>
  <c r="B155" i="2" l="1"/>
  <c r="B154" i="2" a="1"/>
  <c r="B154" i="2" l="1"/>
  <c r="B153" i="2" a="1"/>
  <c r="B153" i="2" l="1"/>
  <c r="B152" i="2" a="1"/>
  <c r="B152" i="2" l="1"/>
  <c r="B151" i="2" a="1"/>
  <c r="B151" i="2" l="1"/>
  <c r="B150" i="2" a="1"/>
  <c r="B150" i="2" l="1"/>
  <c r="B149" i="2" a="1"/>
  <c r="B149" i="2" l="1"/>
  <c r="B148" i="2" a="1"/>
  <c r="B148" i="2" l="1"/>
  <c r="B147" i="2" a="1"/>
  <c r="B147" i="2" l="1"/>
  <c r="B146" i="2" a="1"/>
  <c r="B146" i="2" l="1"/>
  <c r="B145" i="2" a="1"/>
  <c r="B145" i="2" l="1"/>
  <c r="B144" i="2" a="1"/>
  <c r="B144" i="2" l="1"/>
  <c r="B143" i="2" a="1"/>
  <c r="B143" i="2" l="1"/>
  <c r="B142" i="2" a="1"/>
  <c r="B142" i="2" l="1"/>
  <c r="B141" i="2" a="1"/>
  <c r="B141" i="2" l="1"/>
  <c r="B140" i="2" a="1"/>
  <c r="B140" i="2" l="1"/>
  <c r="B139" i="2" a="1"/>
  <c r="B139" i="2" l="1"/>
  <c r="B138" i="2" a="1"/>
  <c r="B138" i="2" l="1"/>
  <c r="B137" i="2" a="1"/>
  <c r="B137" i="2" l="1"/>
  <c r="B136" i="2" a="1"/>
  <c r="B136" i="2" l="1"/>
  <c r="B135" i="2" a="1"/>
  <c r="B135" i="2" l="1"/>
  <c r="B134" i="2" a="1"/>
  <c r="B134" i="2" l="1"/>
  <c r="B133" i="2" a="1"/>
  <c r="B133" i="2" l="1"/>
  <c r="B132" i="2" a="1"/>
  <c r="B132" i="2" l="1"/>
  <c r="B131" i="2" a="1"/>
  <c r="B131" i="2" l="1"/>
  <c r="B130" i="2" a="1"/>
  <c r="B130" i="2" l="1"/>
  <c r="B129" i="2" a="1"/>
  <c r="B129" i="2" l="1"/>
  <c r="B128" i="2" a="1"/>
  <c r="B128" i="2" l="1"/>
  <c r="B127" i="2" a="1"/>
  <c r="B127" i="2" l="1"/>
  <c r="B126" i="2" a="1"/>
  <c r="B126" i="2" l="1"/>
  <c r="B125" i="2" a="1"/>
  <c r="B125" i="2" l="1"/>
  <c r="B124" i="2" a="1"/>
  <c r="B124" i="2" l="1"/>
  <c r="B123" i="2" a="1"/>
  <c r="B123" i="2" l="1"/>
  <c r="B122" i="2" a="1"/>
  <c r="B122" i="2" l="1"/>
  <c r="B121" i="2" a="1"/>
  <c r="B121" i="2" l="1"/>
  <c r="B120" i="2" a="1"/>
  <c r="B120" i="2" l="1"/>
  <c r="B119" i="2" a="1"/>
  <c r="B119" i="2" l="1"/>
  <c r="B118" i="2" a="1"/>
  <c r="B118" i="2" l="1"/>
  <c r="B117" i="2" a="1"/>
  <c r="B117" i="2" l="1"/>
  <c r="B116" i="2" a="1"/>
  <c r="B116" i="2" l="1"/>
  <c r="B115" i="2" a="1"/>
  <c r="B115" i="2" l="1"/>
  <c r="B114" i="2" a="1"/>
  <c r="B114" i="2" l="1"/>
  <c r="B113" i="2" a="1"/>
  <c r="B113" i="2" l="1"/>
  <c r="B112" i="2" a="1"/>
  <c r="B112" i="2" l="1"/>
  <c r="B111" i="2" a="1"/>
  <c r="B111" i="2" l="1"/>
  <c r="B110" i="2" a="1"/>
  <c r="B110" i="2" l="1"/>
  <c r="B109" i="2" a="1"/>
  <c r="B109" i="2" l="1"/>
  <c r="B108" i="2" a="1"/>
  <c r="B108" i="2" l="1"/>
  <c r="B107" i="2" a="1"/>
  <c r="B107" i="2" l="1"/>
  <c r="B106" i="2" a="1"/>
  <c r="B106" i="2" l="1"/>
  <c r="B105" i="2" a="1"/>
  <c r="B105" i="2" l="1"/>
  <c r="B104" i="2" a="1"/>
  <c r="B104" i="2" l="1"/>
  <c r="B103" i="2" a="1"/>
  <c r="B103" i="2" l="1"/>
  <c r="B102" i="2" a="1"/>
  <c r="B102" i="2" l="1"/>
  <c r="B101" i="2" a="1"/>
  <c r="B101" i="2" l="1"/>
  <c r="B100" i="2" a="1"/>
  <c r="B100" i="2" l="1"/>
  <c r="B99" i="2" a="1"/>
  <c r="B99" i="2" l="1"/>
  <c r="B98" i="2" a="1"/>
  <c r="B98" i="2" l="1"/>
  <c r="B97" i="2" a="1"/>
  <c r="B97" i="2" l="1"/>
  <c r="B96" i="2" a="1"/>
  <c r="B96" i="2" l="1"/>
  <c r="B95" i="2" a="1"/>
  <c r="B95" i="2" l="1"/>
  <c r="B94" i="2" a="1"/>
  <c r="B94" i="2" l="1"/>
  <c r="B93" i="2" a="1"/>
  <c r="B93" i="2" l="1"/>
  <c r="B92" i="2" a="1"/>
  <c r="B92" i="2" l="1"/>
  <c r="B91" i="2" a="1"/>
  <c r="B91" i="2" l="1"/>
  <c r="B90" i="2" a="1"/>
  <c r="B90" i="2" l="1"/>
  <c r="B89" i="2" a="1"/>
  <c r="B89" i="2" l="1"/>
  <c r="B88" i="2" a="1"/>
  <c r="B88" i="2" l="1"/>
  <c r="B87" i="2" a="1"/>
  <c r="B87" i="2" l="1"/>
  <c r="B86" i="2" a="1"/>
  <c r="B86" i="2" l="1"/>
  <c r="B85" i="2" a="1"/>
  <c r="B85" i="2" l="1"/>
  <c r="B84" i="2" a="1"/>
  <c r="B84" i="2" l="1"/>
  <c r="B83" i="2" a="1"/>
  <c r="B83" i="2" l="1"/>
  <c r="B82" i="2" a="1"/>
  <c r="B82" i="2" l="1"/>
  <c r="B81" i="2" a="1"/>
  <c r="B81" i="2" l="1"/>
  <c r="B80" i="2" a="1"/>
  <c r="B80" i="2" l="1"/>
  <c r="B79" i="2" a="1"/>
  <c r="B79" i="2" l="1"/>
  <c r="B78" i="2" a="1"/>
  <c r="B78" i="2" l="1"/>
  <c r="B77" i="2" a="1"/>
  <c r="B77" i="2" l="1"/>
  <c r="B76" i="2" a="1"/>
  <c r="B76" i="2" l="1"/>
  <c r="B75" i="2" a="1"/>
  <c r="B75" i="2" l="1"/>
  <c r="B74" i="2" a="1"/>
  <c r="B74" i="2" l="1"/>
  <c r="B73" i="2" a="1"/>
  <c r="B73" i="2" l="1"/>
  <c r="B72" i="2" a="1"/>
  <c r="B72" i="2" l="1"/>
  <c r="B71" i="2" a="1"/>
  <c r="B71" i="2" l="1"/>
  <c r="B70" i="2" a="1"/>
  <c r="B70" i="2" l="1"/>
  <c r="B69" i="2" a="1"/>
  <c r="B69" i="2" l="1"/>
  <c r="B68" i="2" a="1"/>
  <c r="B68" i="2" l="1"/>
  <c r="B67" i="2" a="1"/>
  <c r="B67" i="2" l="1"/>
  <c r="B66" i="2" a="1"/>
  <c r="B66" i="2" l="1"/>
  <c r="B65" i="2" a="1"/>
  <c r="B65" i="2" l="1"/>
  <c r="B64" i="2" a="1"/>
  <c r="B64" i="2" l="1"/>
  <c r="B63" i="2" a="1"/>
  <c r="B63" i="2" l="1"/>
  <c r="B62" i="2" a="1"/>
  <c r="B62" i="2" l="1"/>
  <c r="B61" i="2" a="1"/>
  <c r="B61" i="2" l="1"/>
  <c r="B60" i="2" a="1"/>
  <c r="B60" i="2" l="1"/>
  <c r="B59" i="2" a="1"/>
  <c r="B59" i="2" l="1"/>
  <c r="B58" i="2" a="1"/>
  <c r="B58" i="2" l="1"/>
  <c r="B57" i="2" a="1"/>
  <c r="B57" i="2" l="1"/>
  <c r="B56" i="2" a="1"/>
  <c r="B56" i="2" l="1"/>
  <c r="B55" i="2" a="1"/>
  <c r="B55" i="2" l="1"/>
  <c r="B54" i="2" a="1"/>
  <c r="B54" i="2" l="1"/>
  <c r="B53" i="2" a="1"/>
  <c r="B53" i="2" l="1"/>
  <c r="B52" i="2" a="1"/>
  <c r="B52" i="2" l="1"/>
  <c r="B51" i="2" a="1"/>
  <c r="B51" i="2" l="1"/>
  <c r="B50" i="2" a="1"/>
  <c r="B50" i="2" l="1"/>
  <c r="B49" i="2" a="1"/>
  <c r="B49" i="2" l="1"/>
  <c r="B48" i="2" a="1"/>
  <c r="B48" i="2" l="1"/>
  <c r="B47" i="2" a="1"/>
  <c r="B47" i="2" l="1"/>
  <c r="B46" i="2" a="1"/>
  <c r="B46" i="2" l="1"/>
  <c r="B45" i="2" a="1"/>
  <c r="B45" i="2" l="1"/>
  <c r="B44" i="2" a="1"/>
  <c r="B44" i="2" l="1"/>
  <c r="B43" i="2" a="1"/>
  <c r="B43" i="2" l="1"/>
  <c r="B42" i="2" a="1"/>
  <c r="B42" i="2" l="1"/>
  <c r="B41" i="2" a="1"/>
  <c r="B41" i="2" l="1"/>
  <c r="B40" i="2" a="1"/>
  <c r="B40" i="2" l="1"/>
  <c r="B39" i="2" a="1"/>
  <c r="B39" i="2" l="1"/>
  <c r="B38" i="2" a="1"/>
  <c r="B38" i="2" l="1"/>
  <c r="B37" i="2" a="1"/>
  <c r="B37" i="2" l="1"/>
  <c r="B36" i="2" a="1"/>
  <c r="B36" i="2" l="1"/>
  <c r="B35" i="2" a="1"/>
  <c r="B35" i="2" l="1"/>
  <c r="B34" i="2" a="1"/>
  <c r="B34" i="2" l="1"/>
  <c r="B33" i="2" a="1"/>
  <c r="B33" i="2" l="1"/>
  <c r="B32" i="2" a="1"/>
  <c r="B32" i="2" l="1"/>
  <c r="B31" i="2" a="1"/>
  <c r="B31" i="2" l="1"/>
  <c r="B30" i="2" a="1"/>
  <c r="B30" i="2" l="1"/>
  <c r="B29" i="2" a="1"/>
  <c r="B29" i="2" l="1"/>
  <c r="B28" i="2" a="1"/>
  <c r="B28" i="2" l="1"/>
  <c r="B27" i="2" a="1"/>
  <c r="B27" i="2" l="1"/>
  <c r="B26" i="2" a="1"/>
  <c r="B26" i="2" l="1"/>
  <c r="B25" i="2" a="1"/>
  <c r="B25" i="2" l="1"/>
  <c r="B24" i="2" a="1"/>
  <c r="B24" i="2" l="1"/>
  <c r="B23" i="2" a="1"/>
  <c r="B23" i="2" l="1"/>
  <c r="B22" i="2" a="1"/>
  <c r="B22" i="2" l="1"/>
  <c r="B21" i="2" a="1"/>
  <c r="B21" i="2" l="1"/>
  <c r="B20" i="2" a="1"/>
  <c r="B20" i="2" l="1"/>
  <c r="B19" i="2" a="1"/>
  <c r="B19" i="2" l="1"/>
  <c r="B18" i="2" a="1"/>
  <c r="B18" i="2" l="1"/>
  <c r="B17" i="2" a="1"/>
  <c r="B17" i="2" l="1"/>
  <c r="B16" i="2" a="1"/>
  <c r="B16" i="2" l="1"/>
  <c r="B15" i="2" a="1"/>
  <c r="B15" i="2" l="1"/>
  <c r="B14" i="2" a="1"/>
  <c r="B14" i="2" l="1"/>
  <c r="B13" i="2" a="1"/>
  <c r="B13" i="2" l="1"/>
  <c r="B12" i="2" a="1"/>
  <c r="B12" i="2" l="1"/>
  <c r="B11" i="2" a="1"/>
  <c r="B11" i="2" l="1"/>
  <c r="B10" i="2" a="1"/>
  <c r="B10" i="2" l="1"/>
  <c r="B9" i="2" a="1"/>
  <c r="B9" i="2" l="1"/>
  <c r="B8" i="2" a="1"/>
  <c r="B8" i="2" l="1"/>
  <c r="B7" i="2" a="1"/>
  <c r="B7" i="2" l="1"/>
  <c r="B6" i="2" a="1"/>
  <c r="B6" i="2" l="1"/>
  <c r="B5" i="2" a="1"/>
  <c r="B5" i="2" l="1"/>
  <c r="B4" i="2" a="1"/>
  <c r="B4" i="2" l="1"/>
  <c r="B3" i="2" a="1"/>
  <c r="B3" i="2" l="1"/>
  <c r="B2" i="2" a="1"/>
  <c r="B2" i="2" l="1"/>
  <c r="O7" i="2" l="1" a="1"/>
  <c r="O15" i="2" a="1"/>
  <c r="O23" i="2" a="1"/>
  <c r="O8" i="2" a="1"/>
  <c r="O16" i="2" a="1"/>
  <c r="O24" i="2" a="1"/>
  <c r="O33" i="2" a="1"/>
  <c r="O49" i="2" a="1"/>
  <c r="O65" i="2" a="1"/>
  <c r="O81" i="2" a="1"/>
  <c r="O97" i="2" a="1"/>
  <c r="O113" i="2" a="1"/>
  <c r="O129" i="2" a="1"/>
  <c r="O145" i="2" a="1"/>
  <c r="O161" i="2" a="1"/>
  <c r="O174" i="2" a="1"/>
  <c r="O182" i="2" a="1"/>
  <c r="O190" i="2" a="1"/>
  <c r="O198" i="2" a="1"/>
  <c r="O206" i="2" a="1"/>
  <c r="O214" i="2" a="1"/>
  <c r="O222" i="2" a="1"/>
  <c r="O230" i="2" a="1"/>
  <c r="O238" i="2" a="1"/>
  <c r="O34" i="2" a="1"/>
  <c r="O50" i="2" a="1"/>
  <c r="O66" i="2" a="1"/>
  <c r="O82" i="2" a="1"/>
  <c r="O98" i="2" a="1"/>
  <c r="O114" i="2" a="1"/>
  <c r="O130" i="2" a="1"/>
  <c r="O146" i="2" a="1"/>
  <c r="O162" i="2" a="1"/>
  <c r="O235" i="2" a="1"/>
  <c r="O249" i="2" a="1"/>
  <c r="O265" i="2" a="1"/>
  <c r="O281" i="2" a="1"/>
  <c r="O40" i="2" a="1"/>
  <c r="O56" i="2" a="1"/>
  <c r="O72" i="2" a="1"/>
  <c r="O88" i="2" a="1"/>
  <c r="O104" i="2" a="1"/>
  <c r="O120" i="2" a="1"/>
  <c r="O136" i="2" a="1"/>
  <c r="O152" i="2" a="1"/>
  <c r="O168" i="2" a="1"/>
  <c r="O179" i="2" a="1"/>
  <c r="O187" i="2" a="1"/>
  <c r="O195" i="2" a="1"/>
  <c r="O203" i="2" a="1"/>
  <c r="O211" i="2" a="1"/>
  <c r="O219" i="2" a="1"/>
  <c r="O229" i="2" a="1"/>
  <c r="O241" i="2" a="1"/>
  <c r="O257" i="2" a="1"/>
  <c r="O275" i="2" a="1"/>
  <c r="O43" i="2" a="1"/>
  <c r="O107" i="2" a="1"/>
  <c r="O171" i="2" a="1"/>
  <c r="O300" i="2" a="1"/>
  <c r="O316" i="2" a="1"/>
  <c r="O332" i="2" a="1"/>
  <c r="O348" i="2" a="1"/>
  <c r="O364" i="2" a="1"/>
  <c r="O380" i="2" a="1"/>
  <c r="O396" i="2" a="1"/>
  <c r="O126" i="2" a="1"/>
  <c r="O305" i="2" a="1"/>
  <c r="O78" i="2" a="1"/>
  <c r="O142" i="2" a="1"/>
  <c r="O252" i="2" a="1"/>
  <c r="O268" i="2" a="1"/>
  <c r="O284" i="2" a="1"/>
  <c r="O301" i="2" a="1"/>
  <c r="O317" i="2" a="1"/>
  <c r="O333" i="2" a="1"/>
  <c r="O349" i="2" a="1"/>
  <c r="O365" i="2" a="1"/>
  <c r="O381" i="2" a="1"/>
  <c r="O94" i="2" a="1"/>
  <c r="O270" i="2" a="1"/>
  <c r="O313" i="2" a="1"/>
  <c r="O91" i="2" a="1"/>
  <c r="O155" i="2" a="1"/>
  <c r="O291" i="2" a="1"/>
  <c r="O307" i="2" a="1"/>
  <c r="O323" i="2" a="1"/>
  <c r="O339" i="2" a="1"/>
  <c r="O355" i="2" a="1"/>
  <c r="O371" i="2" a="1"/>
  <c r="O387" i="2" a="1"/>
  <c r="O30" i="2" a="1"/>
  <c r="O115" i="2" a="1"/>
  <c r="O266" i="2" a="1"/>
  <c r="O318" i="2" a="1"/>
  <c r="O382" i="2" a="1"/>
  <c r="O321" i="2" a="1"/>
  <c r="O385" i="2" a="1"/>
  <c r="O345" i="2" a="1"/>
  <c r="O326" i="2" a="1"/>
  <c r="O17" i="2" a="1"/>
  <c r="O25" i="2" a="1"/>
  <c r="O10" i="2" a="1"/>
  <c r="O18" i="2" a="1"/>
  <c r="O26" i="2" a="1"/>
  <c r="O36" i="2" a="1"/>
  <c r="O52" i="2" a="1"/>
  <c r="O9" i="2" a="1"/>
  <c r="O3" i="2" a="1"/>
  <c r="O11" i="2" a="1"/>
  <c r="O19" i="2" a="1"/>
  <c r="O4" i="2" a="1"/>
  <c r="O12" i="2" a="1"/>
  <c r="O20" i="2" a="1"/>
  <c r="O28" i="2" a="1"/>
  <c r="O41" i="2" a="1"/>
  <c r="O57" i="2" a="1"/>
  <c r="O73" i="2" a="1"/>
  <c r="O89" i="2" a="1"/>
  <c r="O105" i="2" a="1"/>
  <c r="O121" i="2" a="1"/>
  <c r="O137" i="2" a="1"/>
  <c r="O153" i="2" a="1"/>
  <c r="O169" i="2" a="1"/>
  <c r="O178" i="2" a="1"/>
  <c r="O186" i="2" a="1"/>
  <c r="O194" i="2" a="1"/>
  <c r="O202" i="2" a="1"/>
  <c r="O210" i="2" a="1"/>
  <c r="O218" i="2" a="1"/>
  <c r="O226" i="2" a="1"/>
  <c r="O234" i="2" a="1"/>
  <c r="O242" i="2" a="1"/>
  <c r="O42" i="2" a="1"/>
  <c r="O58" i="2" a="1"/>
  <c r="O74" i="2" a="1"/>
  <c r="O90" i="2" a="1"/>
  <c r="O106" i="2" a="1"/>
  <c r="O122" i="2" a="1"/>
  <c r="O138" i="2" a="1"/>
  <c r="O154" i="2" a="1"/>
  <c r="O170" i="2" a="1"/>
  <c r="O243" i="2" a="1"/>
  <c r="O259" i="2" a="1"/>
  <c r="O273" i="2" a="1"/>
  <c r="O32" i="2" a="1"/>
  <c r="O48" i="2" a="1"/>
  <c r="O64" i="2" a="1"/>
  <c r="O80" i="2" a="1"/>
  <c r="O96" i="2" a="1"/>
  <c r="O112" i="2" a="1"/>
  <c r="O128" i="2" a="1"/>
  <c r="O144" i="2" a="1"/>
  <c r="O160" i="2" a="1"/>
  <c r="O175" i="2" a="1"/>
  <c r="O183" i="2" a="1"/>
  <c r="O191" i="2" a="1"/>
  <c r="O199" i="2" a="1"/>
  <c r="O207" i="2" a="1"/>
  <c r="O215" i="2" a="1"/>
  <c r="O223" i="2" a="1"/>
  <c r="O233" i="2" a="1"/>
  <c r="O251" i="2" a="1"/>
  <c r="O267" i="2" a="1"/>
  <c r="O283" i="2" a="1"/>
  <c r="O75" i="2" a="1"/>
  <c r="O139" i="2" a="1"/>
  <c r="O292" i="2" a="1"/>
  <c r="O308" i="2" a="1"/>
  <c r="O324" i="2" a="1"/>
  <c r="O340" i="2" a="1"/>
  <c r="O356" i="2" a="1"/>
  <c r="O372" i="2" a="1"/>
  <c r="O388" i="2" a="1"/>
  <c r="O397" i="2" a="1"/>
  <c r="O274" i="2" a="1"/>
  <c r="O46" i="2" a="1"/>
  <c r="O110" i="2" a="1"/>
  <c r="O244" i="2" a="1"/>
  <c r="O260" i="2" a="1"/>
  <c r="O276" i="2" a="1"/>
  <c r="O293" i="2" a="1"/>
  <c r="O309" i="2" a="1"/>
  <c r="O325" i="2" a="1"/>
  <c r="O341" i="2" a="1"/>
  <c r="O357" i="2" a="1"/>
  <c r="O373" i="2" a="1"/>
  <c r="O389" i="2" a="1"/>
  <c r="O250" i="2" a="1"/>
  <c r="O289" i="2" a="1"/>
  <c r="O59" i="2" a="1"/>
  <c r="O123" i="2" a="1"/>
  <c r="O285" i="2" a="1"/>
  <c r="O299" i="2" a="1"/>
  <c r="O315" i="2" a="1"/>
  <c r="O331" i="2" a="1"/>
  <c r="O347" i="2" a="1"/>
  <c r="O363" i="2" a="1"/>
  <c r="O379" i="2" a="1"/>
  <c r="O395" i="2" a="1"/>
  <c r="O62" i="2" a="1"/>
  <c r="O246" i="2" a="1"/>
  <c r="O297" i="2" a="1"/>
  <c r="O350" i="2" a="1"/>
  <c r="O337" i="2" a="1"/>
  <c r="O353" i="2" a="1"/>
  <c r="O401" i="2" a="1"/>
  <c r="O377" i="2" a="1"/>
  <c r="O2" i="2" a="1"/>
  <c r="O5" i="2" a="1"/>
  <c r="O13" i="2" a="1"/>
  <c r="O21" i="2" a="1"/>
  <c r="O6" i="2" a="1"/>
  <c r="O14" i="2" a="1"/>
  <c r="O22" i="2" a="1"/>
  <c r="O27" i="2" a="1"/>
  <c r="O44" i="2" a="1"/>
  <c r="O60" i="2" a="1"/>
  <c r="O76" i="2" a="1"/>
  <c r="O92" i="2" a="1"/>
  <c r="O108" i="2" a="1"/>
  <c r="O124" i="2" a="1"/>
  <c r="O140" i="2" a="1"/>
  <c r="O156" i="2" a="1"/>
  <c r="O172" i="2" a="1"/>
  <c r="O180" i="2" a="1"/>
  <c r="O188" i="2" a="1"/>
  <c r="O196" i="2" a="1"/>
  <c r="O204" i="2" a="1"/>
  <c r="O212" i="2" a="1"/>
  <c r="O220" i="2" a="1"/>
  <c r="O228" i="2" a="1"/>
  <c r="O236" i="2" a="1"/>
  <c r="O31" i="2" a="1"/>
  <c r="O47" i="2" a="1"/>
  <c r="O68" i="2" a="1"/>
  <c r="O132" i="2" a="1"/>
  <c r="O184" i="2" a="1"/>
  <c r="O216" i="2" a="1"/>
  <c r="O39" i="2" a="1"/>
  <c r="O79" i="2" a="1"/>
  <c r="O111" i="2" a="1"/>
  <c r="O143" i="2" a="1"/>
  <c r="O227" i="2" a="1"/>
  <c r="O261" i="2" a="1"/>
  <c r="O37" i="2" a="1"/>
  <c r="O69" i="2" a="1"/>
  <c r="O101" i="2" a="1"/>
  <c r="O133" i="2" a="1"/>
  <c r="O165" i="2" a="1"/>
  <c r="O185" i="2" a="1"/>
  <c r="O201" i="2" a="1"/>
  <c r="O217" i="2" a="1"/>
  <c r="O237" i="2" a="1"/>
  <c r="O271" i="2" a="1"/>
  <c r="O86" i="2" a="1"/>
  <c r="O295" i="2" a="1"/>
  <c r="O327" i="2" a="1"/>
  <c r="O359" i="2" a="1"/>
  <c r="O391" i="2" a="1"/>
  <c r="O294" i="2" a="1"/>
  <c r="O131" i="2" a="1"/>
  <c r="O264" i="2" a="1"/>
  <c r="O298" i="2" a="1"/>
  <c r="O330" i="2" a="1"/>
  <c r="O362" i="2" a="1"/>
  <c r="O394" i="2" a="1"/>
  <c r="O302" i="2" a="1"/>
  <c r="O134" i="2" a="1"/>
  <c r="O304" i="2" a="1"/>
  <c r="O336" i="2" a="1"/>
  <c r="O368" i="2" a="1"/>
  <c r="O400" i="2" a="1"/>
  <c r="O254" i="2" a="1"/>
  <c r="O361" i="2" a="1"/>
  <c r="O374" i="2" a="1"/>
  <c r="O398" i="2" a="1"/>
  <c r="O109" i="2" a="1"/>
  <c r="O173" i="2" a="1"/>
  <c r="O205" i="2" a="1"/>
  <c r="O245" i="2" a="1"/>
  <c r="O279" i="2" a="1"/>
  <c r="O303" i="2" a="1"/>
  <c r="O367" i="2" a="1"/>
  <c r="O399" i="2" a="1"/>
  <c r="O35" i="2" a="1"/>
  <c r="O272" i="2" a="1"/>
  <c r="O306" i="2" a="1"/>
  <c r="O338" i="2" a="1"/>
  <c r="O370" i="2" a="1"/>
  <c r="O38" i="2" a="1"/>
  <c r="O166" i="2" a="1"/>
  <c r="O344" i="2" a="1"/>
  <c r="O376" i="2" a="1"/>
  <c r="O278" i="2" a="1"/>
  <c r="O84" i="2" a="1"/>
  <c r="O148" i="2" a="1"/>
  <c r="O192" i="2" a="1"/>
  <c r="O224" i="2" a="1"/>
  <c r="O55" i="2" a="1"/>
  <c r="O87" i="2" a="1"/>
  <c r="O119" i="2" a="1"/>
  <c r="O151" i="2" a="1"/>
  <c r="O239" i="2" a="1"/>
  <c r="O269" i="2" a="1"/>
  <c r="O45" i="2" a="1"/>
  <c r="O77" i="2" a="1"/>
  <c r="O141" i="2" a="1"/>
  <c r="O189" i="2" a="1"/>
  <c r="O221" i="2" a="1"/>
  <c r="O118" i="2" a="1"/>
  <c r="O335" i="2" a="1"/>
  <c r="O163" i="2" a="1"/>
  <c r="O158" i="2" a="1"/>
  <c r="O312" i="2" a="1"/>
  <c r="O51" i="2" a="1"/>
  <c r="O393" i="2" a="1"/>
  <c r="O100" i="2" a="1"/>
  <c r="O164" i="2" a="1"/>
  <c r="O200" i="2" a="1"/>
  <c r="O232" i="2" a="1"/>
  <c r="O63" i="2" a="1"/>
  <c r="O95" i="2" a="1"/>
  <c r="O127" i="2" a="1"/>
  <c r="O159" i="2" a="1"/>
  <c r="O247" i="2" a="1"/>
  <c r="O277" i="2" a="1"/>
  <c r="O53" i="2" a="1"/>
  <c r="O85" i="2" a="1"/>
  <c r="O117" i="2" a="1"/>
  <c r="O149" i="2" a="1"/>
  <c r="O177" i="2" a="1"/>
  <c r="O193" i="2" a="1"/>
  <c r="O209" i="2" a="1"/>
  <c r="O225" i="2" a="1"/>
  <c r="O253" i="2" a="1"/>
  <c r="O287" i="2" a="1"/>
  <c r="O150" i="2" a="1"/>
  <c r="O311" i="2" a="1"/>
  <c r="O343" i="2" a="1"/>
  <c r="O375" i="2" a="1"/>
  <c r="O402" i="2" a="1"/>
  <c r="O67" i="2" a="1"/>
  <c r="O248" i="2" a="1"/>
  <c r="O280" i="2" a="1"/>
  <c r="O314" i="2" a="1"/>
  <c r="O346" i="2" a="1"/>
  <c r="O378" i="2" a="1"/>
  <c r="O258" i="2" a="1"/>
  <c r="O70" i="2" a="1"/>
  <c r="O288" i="2" a="1"/>
  <c r="O320" i="2" a="1"/>
  <c r="O352" i="2" a="1"/>
  <c r="O384" i="2" a="1"/>
  <c r="O83" i="2" a="1"/>
  <c r="O310" i="2" a="1"/>
  <c r="O390" i="2" a="1"/>
  <c r="O334" i="2" a="1"/>
  <c r="O116" i="2" a="1"/>
  <c r="O176" i="2" a="1"/>
  <c r="O208" i="2" a="1"/>
  <c r="O240" i="2" a="1"/>
  <c r="O71" i="2" a="1"/>
  <c r="O103" i="2" a="1"/>
  <c r="O135" i="2" a="1"/>
  <c r="O167" i="2" a="1"/>
  <c r="O255" i="2" a="1"/>
  <c r="O29" i="2" a="1"/>
  <c r="O61" i="2" a="1"/>
  <c r="O93" i="2" a="1"/>
  <c r="O125" i="2" a="1"/>
  <c r="O157" i="2" a="1"/>
  <c r="O181" i="2" a="1"/>
  <c r="O197" i="2" a="1"/>
  <c r="O213" i="2" a="1"/>
  <c r="O231" i="2" a="1"/>
  <c r="O263" i="2" a="1"/>
  <c r="O54" i="2" a="1"/>
  <c r="O286" i="2" a="1"/>
  <c r="O319" i="2" a="1"/>
  <c r="O351" i="2" a="1"/>
  <c r="O383" i="2" a="1"/>
  <c r="O262" i="2" a="1"/>
  <c r="O99" i="2" a="1"/>
  <c r="O256" i="2" a="1"/>
  <c r="O290" i="2" a="1"/>
  <c r="O322" i="2" a="1"/>
  <c r="O354" i="2" a="1"/>
  <c r="O386" i="2" a="1"/>
  <c r="O282" i="2" a="1"/>
  <c r="O102" i="2" a="1"/>
  <c r="O296" i="2" a="1"/>
  <c r="O328" i="2" a="1"/>
  <c r="O360" i="2" a="1"/>
  <c r="O392" i="2" a="1"/>
  <c r="O147" i="2" a="1"/>
  <c r="O329" i="2" a="1"/>
  <c r="O342" i="2" a="1"/>
  <c r="O366" i="2" a="1"/>
  <c r="O358" i="2" a="1"/>
  <c r="O369" i="2" a="1"/>
  <c r="N402" i="2" a="1"/>
  <c r="M402" i="2" a="1"/>
  <c r="N401" i="2" a="1"/>
  <c r="M401" i="2" a="1"/>
  <c r="N400" i="2" a="1"/>
  <c r="M400" i="2" a="1"/>
  <c r="N399" i="2" a="1"/>
  <c r="M399" i="2" a="1"/>
  <c r="N398" i="2" a="1"/>
  <c r="M398" i="2" a="1"/>
  <c r="N397" i="2" a="1"/>
  <c r="M397" i="2" a="1"/>
  <c r="N396" i="2" a="1"/>
  <c r="M396" i="2" a="1"/>
  <c r="N395" i="2" a="1"/>
  <c r="M395" i="2" a="1"/>
  <c r="N394" i="2" a="1"/>
  <c r="M394" i="2" a="1"/>
  <c r="N393" i="2" a="1"/>
  <c r="M393" i="2" a="1"/>
  <c r="N392" i="2" a="1"/>
  <c r="M392" i="2" a="1"/>
  <c r="N391" i="2" a="1"/>
  <c r="M391" i="2" a="1"/>
  <c r="N390" i="2" a="1"/>
  <c r="M390" i="2" a="1"/>
  <c r="N389" i="2" a="1"/>
  <c r="M389" i="2" a="1"/>
  <c r="N388" i="2" a="1"/>
  <c r="M388" i="2" a="1"/>
  <c r="N387" i="2" a="1"/>
  <c r="M387" i="2" a="1"/>
  <c r="N386" i="2" a="1"/>
  <c r="M386" i="2" a="1"/>
  <c r="N385" i="2" a="1"/>
  <c r="M385" i="2" a="1"/>
  <c r="N384" i="2" a="1"/>
  <c r="M384" i="2" a="1"/>
  <c r="N383" i="2" a="1"/>
  <c r="M383" i="2" a="1"/>
  <c r="N382" i="2" a="1"/>
  <c r="M382" i="2" a="1"/>
  <c r="N381" i="2" a="1"/>
  <c r="M381" i="2" a="1"/>
  <c r="N380" i="2" a="1"/>
  <c r="M380" i="2" a="1"/>
  <c r="N379" i="2" a="1"/>
  <c r="M379" i="2" a="1"/>
  <c r="N378" i="2" a="1"/>
  <c r="M378" i="2" a="1"/>
  <c r="N377" i="2" a="1"/>
  <c r="M377" i="2" a="1"/>
  <c r="N376" i="2" a="1"/>
  <c r="M376" i="2" a="1"/>
  <c r="N375" i="2" a="1"/>
  <c r="M375" i="2" a="1"/>
  <c r="N374" i="2" a="1"/>
  <c r="M374" i="2" a="1"/>
  <c r="N373" i="2" a="1"/>
  <c r="M373" i="2" a="1"/>
  <c r="N372" i="2" a="1"/>
  <c r="M372" i="2" a="1"/>
  <c r="N371" i="2" a="1"/>
  <c r="M371" i="2" a="1"/>
  <c r="N370" i="2" a="1"/>
  <c r="M370" i="2" a="1"/>
  <c r="N369" i="2" a="1"/>
  <c r="M369" i="2" a="1"/>
  <c r="N368" i="2" a="1"/>
  <c r="M368" i="2" a="1"/>
  <c r="N367" i="2" a="1"/>
  <c r="M367" i="2" a="1"/>
  <c r="N366" i="2" a="1"/>
  <c r="M366" i="2" a="1"/>
  <c r="N365" i="2" a="1"/>
  <c r="M365" i="2" a="1"/>
  <c r="N364" i="2" a="1"/>
  <c r="M364" i="2" a="1"/>
  <c r="N363" i="2" a="1"/>
  <c r="M363" i="2" a="1"/>
  <c r="N362" i="2" a="1"/>
  <c r="M362" i="2" a="1"/>
  <c r="N361" i="2" a="1"/>
  <c r="M361" i="2" a="1"/>
  <c r="N360" i="2" a="1"/>
  <c r="M360" i="2" a="1"/>
  <c r="N359" i="2" a="1"/>
  <c r="M359" i="2" a="1"/>
  <c r="N358" i="2" a="1"/>
  <c r="M358" i="2" a="1"/>
  <c r="N357" i="2" a="1"/>
  <c r="M357" i="2" a="1"/>
  <c r="N356" i="2" a="1"/>
  <c r="M356" i="2" a="1"/>
  <c r="N355" i="2" a="1"/>
  <c r="M355" i="2" a="1"/>
  <c r="N354" i="2" a="1"/>
  <c r="M354" i="2" a="1"/>
  <c r="N353" i="2" a="1"/>
  <c r="M353" i="2" a="1"/>
  <c r="N352" i="2" a="1"/>
  <c r="M352" i="2" a="1"/>
  <c r="N351" i="2" a="1"/>
  <c r="M351" i="2" a="1"/>
  <c r="N350" i="2" a="1"/>
  <c r="M350" i="2" a="1"/>
  <c r="N349" i="2" a="1"/>
  <c r="M349" i="2" a="1"/>
  <c r="N348" i="2" a="1"/>
  <c r="M348" i="2" a="1"/>
  <c r="N347" i="2" a="1"/>
  <c r="M347" i="2" a="1"/>
  <c r="N346" i="2" a="1"/>
  <c r="M346" i="2" a="1"/>
  <c r="N345" i="2" a="1"/>
  <c r="M345" i="2" a="1"/>
  <c r="N344" i="2" a="1"/>
  <c r="M344" i="2" a="1"/>
  <c r="N343" i="2" a="1"/>
  <c r="M343" i="2" a="1"/>
  <c r="N342" i="2" a="1"/>
  <c r="M342" i="2" a="1"/>
  <c r="N341" i="2" a="1"/>
  <c r="M341" i="2" a="1"/>
  <c r="N340" i="2" a="1"/>
  <c r="M340" i="2" a="1"/>
  <c r="N339" i="2" a="1"/>
  <c r="M339" i="2" a="1"/>
  <c r="N338" i="2" a="1"/>
  <c r="M338" i="2" a="1"/>
  <c r="N337" i="2" a="1"/>
  <c r="M337" i="2" a="1"/>
  <c r="N336" i="2" a="1"/>
  <c r="M336" i="2" a="1"/>
  <c r="N335" i="2" a="1"/>
  <c r="M335" i="2" a="1"/>
  <c r="N334" i="2" a="1"/>
  <c r="M334" i="2" a="1"/>
  <c r="N333" i="2" a="1"/>
  <c r="M333" i="2" a="1"/>
  <c r="N332" i="2" a="1"/>
  <c r="M332" i="2" a="1"/>
  <c r="N331" i="2" a="1"/>
  <c r="M331" i="2" a="1"/>
  <c r="N330" i="2" a="1"/>
  <c r="M330" i="2" a="1"/>
  <c r="N329" i="2" a="1"/>
  <c r="M329" i="2" a="1"/>
  <c r="N328" i="2" a="1"/>
  <c r="M328" i="2" a="1"/>
  <c r="N327" i="2" a="1"/>
  <c r="M327" i="2" a="1"/>
  <c r="N326" i="2" a="1"/>
  <c r="M326" i="2" a="1"/>
  <c r="N325" i="2" a="1"/>
  <c r="M325" i="2" a="1"/>
  <c r="N324" i="2" a="1"/>
  <c r="M324" i="2" a="1"/>
  <c r="N323" i="2" a="1"/>
  <c r="M323" i="2" a="1"/>
  <c r="N322" i="2" a="1"/>
  <c r="M322" i="2" a="1"/>
  <c r="N321" i="2" a="1"/>
  <c r="M321" i="2" a="1"/>
  <c r="N320" i="2" a="1"/>
  <c r="M320" i="2" a="1"/>
  <c r="N319" i="2" a="1"/>
  <c r="M319" i="2" a="1"/>
  <c r="N318" i="2" a="1"/>
  <c r="M318" i="2" a="1"/>
  <c r="N317" i="2" a="1"/>
  <c r="M317" i="2" a="1"/>
  <c r="N316" i="2" a="1"/>
  <c r="M316" i="2" a="1"/>
  <c r="N315" i="2" a="1"/>
  <c r="M315" i="2" a="1"/>
  <c r="N314" i="2" a="1"/>
  <c r="M314" i="2" a="1"/>
  <c r="N313" i="2" a="1"/>
  <c r="M313" i="2" a="1"/>
  <c r="N312" i="2" a="1"/>
  <c r="M312" i="2" a="1"/>
  <c r="N311" i="2" a="1"/>
  <c r="M311" i="2" a="1"/>
  <c r="N310" i="2" a="1"/>
  <c r="M310" i="2" a="1"/>
  <c r="N309" i="2" a="1"/>
  <c r="M309" i="2" a="1"/>
  <c r="N308" i="2" a="1"/>
  <c r="M308" i="2" a="1"/>
  <c r="N307" i="2" a="1"/>
  <c r="M307" i="2" a="1"/>
  <c r="N306" i="2" a="1"/>
  <c r="M306" i="2" a="1"/>
  <c r="N305" i="2" a="1"/>
  <c r="M305" i="2" a="1"/>
  <c r="N304" i="2" a="1"/>
  <c r="M304" i="2" a="1"/>
  <c r="N303" i="2" a="1"/>
  <c r="M303" i="2" a="1"/>
  <c r="N302" i="2" a="1"/>
  <c r="M302" i="2" a="1"/>
  <c r="N301" i="2" a="1"/>
  <c r="M301" i="2" a="1"/>
  <c r="N300" i="2" a="1"/>
  <c r="M300" i="2" a="1"/>
  <c r="N299" i="2" a="1"/>
  <c r="M299" i="2" a="1"/>
  <c r="N298" i="2" a="1"/>
  <c r="M298" i="2" a="1"/>
  <c r="N297" i="2" a="1"/>
  <c r="M297" i="2" a="1"/>
  <c r="N296" i="2" a="1"/>
  <c r="M296" i="2" a="1"/>
  <c r="N295" i="2" a="1"/>
  <c r="M295" i="2" a="1"/>
  <c r="N294" i="2" a="1"/>
  <c r="M294" i="2" a="1"/>
  <c r="N293" i="2" a="1"/>
  <c r="M293" i="2" a="1"/>
  <c r="N292" i="2" a="1"/>
  <c r="M292" i="2" a="1"/>
  <c r="N291" i="2" a="1"/>
  <c r="M291" i="2" a="1"/>
  <c r="N290" i="2" a="1"/>
  <c r="M290" i="2" a="1"/>
  <c r="N289" i="2" a="1"/>
  <c r="M289" i="2" a="1"/>
  <c r="N288" i="2" a="1"/>
  <c r="M288" i="2" a="1"/>
  <c r="N287" i="2" a="1"/>
  <c r="M287" i="2" a="1"/>
  <c r="N286" i="2" a="1"/>
  <c r="M286" i="2" a="1"/>
  <c r="N285" i="2" a="1"/>
  <c r="M285" i="2" a="1"/>
  <c r="N284" i="2" a="1"/>
  <c r="M284" i="2" a="1"/>
  <c r="N283" i="2" a="1"/>
  <c r="M283" i="2" a="1"/>
  <c r="N282" i="2" a="1"/>
  <c r="M282" i="2" a="1"/>
  <c r="N281" i="2" a="1"/>
  <c r="M281" i="2" a="1"/>
  <c r="N280" i="2" a="1"/>
  <c r="M280" i="2" a="1"/>
  <c r="N279" i="2" a="1"/>
  <c r="M279" i="2" a="1"/>
  <c r="N278" i="2" a="1"/>
  <c r="M278" i="2" a="1"/>
  <c r="N277" i="2" a="1"/>
  <c r="M277" i="2" a="1"/>
  <c r="N276" i="2" a="1"/>
  <c r="M276" i="2" a="1"/>
  <c r="N275" i="2" a="1"/>
  <c r="M275" i="2" a="1"/>
  <c r="N274" i="2" a="1"/>
  <c r="M274" i="2" a="1"/>
  <c r="N273" i="2" a="1"/>
  <c r="M273" i="2" a="1"/>
  <c r="N272" i="2" a="1"/>
  <c r="M272" i="2" a="1"/>
  <c r="N271" i="2" a="1"/>
  <c r="M271" i="2" a="1"/>
  <c r="N270" i="2" a="1"/>
  <c r="M270" i="2" a="1"/>
  <c r="N269" i="2" a="1"/>
  <c r="M269" i="2" a="1"/>
  <c r="N268" i="2" a="1"/>
  <c r="M268" i="2" a="1"/>
  <c r="N267" i="2" a="1"/>
  <c r="M267" i="2" a="1"/>
  <c r="N266" i="2" a="1"/>
  <c r="M266" i="2" a="1"/>
  <c r="N265" i="2" a="1"/>
  <c r="M265" i="2" a="1"/>
  <c r="N264" i="2" a="1"/>
  <c r="M264" i="2" a="1"/>
  <c r="N263" i="2" a="1"/>
  <c r="M263" i="2" a="1"/>
  <c r="N262" i="2" a="1"/>
  <c r="M262" i="2" a="1"/>
  <c r="N261" i="2" a="1"/>
  <c r="M261" i="2" a="1"/>
  <c r="N260" i="2" a="1"/>
  <c r="M260" i="2" a="1"/>
  <c r="N259" i="2" a="1"/>
  <c r="M259" i="2" a="1"/>
  <c r="N258" i="2" a="1"/>
  <c r="M258" i="2" a="1"/>
  <c r="N257" i="2" a="1"/>
  <c r="M257" i="2" a="1"/>
  <c r="N256" i="2" a="1"/>
  <c r="M256" i="2" a="1"/>
  <c r="N255" i="2" a="1"/>
  <c r="M255" i="2" a="1"/>
  <c r="N254" i="2" a="1"/>
  <c r="M254" i="2" a="1"/>
  <c r="N253" i="2" a="1"/>
  <c r="M253" i="2" a="1"/>
  <c r="N252" i="2" a="1"/>
  <c r="M252" i="2" a="1"/>
  <c r="N251" i="2" a="1"/>
  <c r="M251" i="2" a="1"/>
  <c r="N250" i="2" a="1"/>
  <c r="M250" i="2" a="1"/>
  <c r="N249" i="2" a="1"/>
  <c r="M249" i="2" a="1"/>
  <c r="N248" i="2" a="1"/>
  <c r="M248" i="2" a="1"/>
  <c r="N247" i="2" a="1"/>
  <c r="M247" i="2" a="1"/>
  <c r="N246" i="2" a="1"/>
  <c r="M246" i="2" a="1"/>
  <c r="N245" i="2" a="1"/>
  <c r="M245" i="2" a="1"/>
  <c r="N244" i="2" a="1"/>
  <c r="M244" i="2" a="1"/>
  <c r="N243" i="2" a="1"/>
  <c r="M243" i="2" a="1"/>
  <c r="N242" i="2" a="1"/>
  <c r="M242" i="2" a="1"/>
  <c r="N241" i="2" a="1"/>
  <c r="M241" i="2" a="1"/>
  <c r="N240" i="2" a="1"/>
  <c r="M240" i="2" a="1"/>
  <c r="N239" i="2" a="1"/>
  <c r="M239" i="2" a="1"/>
  <c r="N238" i="2" a="1"/>
  <c r="M238" i="2" a="1"/>
  <c r="N237" i="2" a="1"/>
  <c r="M237" i="2" a="1"/>
  <c r="N236" i="2" a="1"/>
  <c r="M236" i="2" a="1"/>
  <c r="N235" i="2" a="1"/>
  <c r="M235" i="2" a="1"/>
  <c r="N234" i="2" a="1"/>
  <c r="M234" i="2" a="1"/>
  <c r="N233" i="2" a="1"/>
  <c r="M233" i="2" a="1"/>
  <c r="N232" i="2" a="1"/>
  <c r="M232" i="2" a="1"/>
  <c r="N231" i="2" a="1"/>
  <c r="M231" i="2" a="1"/>
  <c r="N230" i="2" a="1"/>
  <c r="M230" i="2" a="1"/>
  <c r="N229" i="2" a="1"/>
  <c r="M229" i="2" a="1"/>
  <c r="N228" i="2" a="1"/>
  <c r="M228" i="2" a="1"/>
  <c r="N227" i="2" a="1"/>
  <c r="M227" i="2" a="1"/>
  <c r="N226" i="2" a="1"/>
  <c r="M226" i="2" a="1"/>
  <c r="N225" i="2" a="1"/>
  <c r="M225" i="2" a="1"/>
  <c r="N224" i="2" a="1"/>
  <c r="M224" i="2" a="1"/>
  <c r="N223" i="2" a="1"/>
  <c r="M223" i="2" a="1"/>
  <c r="N222" i="2" a="1"/>
  <c r="M222" i="2" a="1"/>
  <c r="N221" i="2" a="1"/>
  <c r="M221" i="2" a="1"/>
  <c r="N220" i="2" a="1"/>
  <c r="M220" i="2" a="1"/>
  <c r="N219" i="2" a="1"/>
  <c r="M219" i="2" a="1"/>
  <c r="N218" i="2" a="1"/>
  <c r="M218" i="2" a="1"/>
  <c r="N217" i="2" a="1"/>
  <c r="M217" i="2" a="1"/>
  <c r="N216" i="2" a="1"/>
  <c r="M216" i="2" a="1"/>
  <c r="N215" i="2" a="1"/>
  <c r="M215" i="2" a="1"/>
  <c r="N214" i="2" a="1"/>
  <c r="M214" i="2" a="1"/>
  <c r="N213" i="2" a="1"/>
  <c r="M213" i="2" a="1"/>
  <c r="N212" i="2" a="1"/>
  <c r="M212" i="2" a="1"/>
  <c r="N211" i="2" a="1"/>
  <c r="M211" i="2" a="1"/>
  <c r="N210" i="2" a="1"/>
  <c r="M210" i="2" a="1"/>
  <c r="N209" i="2" a="1"/>
  <c r="M209" i="2" a="1"/>
  <c r="N208" i="2" a="1"/>
  <c r="M208" i="2" a="1"/>
  <c r="N207" i="2" a="1"/>
  <c r="M207" i="2" a="1"/>
  <c r="N206" i="2" a="1"/>
  <c r="M206" i="2" a="1"/>
  <c r="N205" i="2" a="1"/>
  <c r="M205" i="2" a="1"/>
  <c r="N204" i="2" a="1"/>
  <c r="M204" i="2" a="1"/>
  <c r="N203" i="2" a="1"/>
  <c r="M203" i="2" a="1"/>
  <c r="N202" i="2" a="1"/>
  <c r="M202" i="2" a="1"/>
  <c r="N201" i="2" a="1"/>
  <c r="M201" i="2" a="1"/>
  <c r="N200" i="2" a="1"/>
  <c r="M200" i="2" a="1"/>
  <c r="N199" i="2" a="1"/>
  <c r="M199" i="2" a="1"/>
  <c r="N198" i="2" a="1"/>
  <c r="M198" i="2" a="1"/>
  <c r="N197" i="2" a="1"/>
  <c r="M197" i="2" a="1"/>
  <c r="N196" i="2" a="1"/>
  <c r="M196" i="2" a="1"/>
  <c r="N195" i="2" a="1"/>
  <c r="M195" i="2" a="1"/>
  <c r="N194" i="2" a="1"/>
  <c r="M194" i="2" a="1"/>
  <c r="N193" i="2" a="1"/>
  <c r="M193" i="2" a="1"/>
  <c r="N192" i="2" a="1"/>
  <c r="M192" i="2" a="1"/>
  <c r="N191" i="2" a="1"/>
  <c r="M191" i="2" a="1"/>
  <c r="N190" i="2" a="1"/>
  <c r="M190" i="2" a="1"/>
  <c r="N189" i="2" a="1"/>
  <c r="M189" i="2" a="1"/>
  <c r="N188" i="2" a="1"/>
  <c r="M188" i="2" a="1"/>
  <c r="N187" i="2" a="1"/>
  <c r="M187" i="2" a="1"/>
  <c r="N186" i="2" a="1"/>
  <c r="M186" i="2" a="1"/>
  <c r="N185" i="2" a="1"/>
  <c r="M185" i="2" a="1"/>
  <c r="N184" i="2" a="1"/>
  <c r="M184" i="2" a="1"/>
  <c r="N183" i="2" a="1"/>
  <c r="M183" i="2" a="1"/>
  <c r="N182" i="2" a="1"/>
  <c r="M182" i="2" a="1"/>
  <c r="N181" i="2" a="1"/>
  <c r="M181" i="2" a="1"/>
  <c r="N180" i="2" a="1"/>
  <c r="M180" i="2" a="1"/>
  <c r="N179" i="2" a="1"/>
  <c r="M179" i="2" a="1"/>
  <c r="N178" i="2" a="1"/>
  <c r="M178" i="2" a="1"/>
  <c r="N177" i="2" a="1"/>
  <c r="M177" i="2" a="1"/>
  <c r="N176" i="2" a="1"/>
  <c r="M176" i="2" a="1"/>
  <c r="N175" i="2" a="1"/>
  <c r="M175" i="2" a="1"/>
  <c r="N174" i="2" a="1"/>
  <c r="M174" i="2" a="1"/>
  <c r="N173" i="2" a="1"/>
  <c r="M173" i="2" a="1"/>
  <c r="N172" i="2" a="1"/>
  <c r="M172" i="2" a="1"/>
  <c r="N171" i="2" a="1"/>
  <c r="M171" i="2" a="1"/>
  <c r="N170" i="2" a="1"/>
  <c r="M170" i="2" a="1"/>
  <c r="N169" i="2" a="1"/>
  <c r="M169" i="2" a="1"/>
  <c r="N168" i="2" a="1"/>
  <c r="M168" i="2" a="1"/>
  <c r="N167" i="2" a="1"/>
  <c r="M167" i="2" a="1"/>
  <c r="N166" i="2" a="1"/>
  <c r="M166" i="2" a="1"/>
  <c r="N165" i="2" a="1"/>
  <c r="M165" i="2" a="1"/>
  <c r="N164" i="2" a="1"/>
  <c r="M164" i="2" a="1"/>
  <c r="N163" i="2" a="1"/>
  <c r="M163" i="2" a="1"/>
  <c r="N162" i="2" a="1"/>
  <c r="M162" i="2" a="1"/>
  <c r="N161" i="2" a="1"/>
  <c r="M161" i="2" a="1"/>
  <c r="N160" i="2" a="1"/>
  <c r="M160" i="2" a="1"/>
  <c r="N159" i="2" a="1"/>
  <c r="M159" i="2" a="1"/>
  <c r="N158" i="2" a="1"/>
  <c r="M158" i="2" a="1"/>
  <c r="N157" i="2" a="1"/>
  <c r="M157" i="2" a="1"/>
  <c r="N156" i="2" a="1"/>
  <c r="M156" i="2" a="1"/>
  <c r="N155" i="2" a="1"/>
  <c r="M155" i="2" a="1"/>
  <c r="N154" i="2" a="1"/>
  <c r="M154" i="2" a="1"/>
  <c r="N153" i="2" a="1"/>
  <c r="M153" i="2" a="1"/>
  <c r="N152" i="2" a="1"/>
  <c r="M152" i="2" a="1"/>
  <c r="N151" i="2" a="1"/>
  <c r="M151" i="2" a="1"/>
  <c r="N150" i="2" a="1"/>
  <c r="M150" i="2" a="1"/>
  <c r="N149" i="2" a="1"/>
  <c r="M149" i="2" a="1"/>
  <c r="N148" i="2" a="1"/>
  <c r="M148" i="2" a="1"/>
  <c r="N147" i="2" a="1"/>
  <c r="M147" i="2" a="1"/>
  <c r="N146" i="2" a="1"/>
  <c r="M146" i="2" a="1"/>
  <c r="N145" i="2" a="1"/>
  <c r="M145" i="2" a="1"/>
  <c r="N144" i="2" a="1"/>
  <c r="M144" i="2" a="1"/>
  <c r="N143" i="2" a="1"/>
  <c r="M143" i="2" a="1"/>
  <c r="N142" i="2" a="1"/>
  <c r="M142" i="2" a="1"/>
  <c r="N141" i="2" a="1"/>
  <c r="M141" i="2" a="1"/>
  <c r="N140" i="2" a="1"/>
  <c r="M140" i="2" a="1"/>
  <c r="N139" i="2" a="1"/>
  <c r="M139" i="2" a="1"/>
  <c r="N138" i="2" a="1"/>
  <c r="M138" i="2" a="1"/>
  <c r="N137" i="2" a="1"/>
  <c r="M137" i="2" a="1"/>
  <c r="N136" i="2" a="1"/>
  <c r="M136" i="2" a="1"/>
  <c r="N135" i="2" a="1"/>
  <c r="M135" i="2" a="1"/>
  <c r="N134" i="2" a="1"/>
  <c r="M134" i="2" a="1"/>
  <c r="N133" i="2" a="1"/>
  <c r="M133" i="2" a="1"/>
  <c r="N132" i="2" a="1"/>
  <c r="M132" i="2" a="1"/>
  <c r="N131" i="2" a="1"/>
  <c r="M131" i="2" a="1"/>
  <c r="N130" i="2" a="1"/>
  <c r="M130" i="2" a="1"/>
  <c r="N129" i="2" a="1"/>
  <c r="M129" i="2" a="1"/>
  <c r="N128" i="2" a="1"/>
  <c r="M128" i="2" a="1"/>
  <c r="N127" i="2" a="1"/>
  <c r="M127" i="2" a="1"/>
  <c r="N126" i="2" a="1"/>
  <c r="M126" i="2" a="1"/>
  <c r="N125" i="2" a="1"/>
  <c r="M125" i="2" a="1"/>
  <c r="N124" i="2" a="1"/>
  <c r="M124" i="2" a="1"/>
  <c r="N123" i="2" a="1"/>
  <c r="M123" i="2" a="1"/>
  <c r="N122" i="2" a="1"/>
  <c r="M122" i="2" a="1"/>
  <c r="N121" i="2" a="1"/>
  <c r="M121" i="2" a="1"/>
  <c r="N120" i="2" a="1"/>
  <c r="M120" i="2" a="1"/>
  <c r="N119" i="2" a="1"/>
  <c r="M119" i="2" a="1"/>
  <c r="N118" i="2" a="1"/>
  <c r="M118" i="2" a="1"/>
  <c r="N117" i="2" a="1"/>
  <c r="M117" i="2" a="1"/>
  <c r="N116" i="2" a="1"/>
  <c r="M116" i="2" a="1"/>
  <c r="N115" i="2" a="1"/>
  <c r="M115" i="2" a="1"/>
  <c r="N114" i="2" a="1"/>
  <c r="M114" i="2" a="1"/>
  <c r="N113" i="2" a="1"/>
  <c r="M113" i="2" a="1"/>
  <c r="N112" i="2" a="1"/>
  <c r="M112" i="2" a="1"/>
  <c r="N111" i="2" a="1"/>
  <c r="M111" i="2" a="1"/>
  <c r="N110" i="2" a="1"/>
  <c r="M110" i="2" a="1"/>
  <c r="N109" i="2" a="1"/>
  <c r="M109" i="2" a="1"/>
  <c r="N108" i="2" a="1"/>
  <c r="M108" i="2" a="1"/>
  <c r="N107" i="2" a="1"/>
  <c r="M107" i="2" a="1"/>
  <c r="N106" i="2" a="1"/>
  <c r="M106" i="2" a="1"/>
  <c r="N105" i="2" a="1"/>
  <c r="M105" i="2" a="1"/>
  <c r="N104" i="2" a="1"/>
  <c r="M104" i="2" a="1"/>
  <c r="N103" i="2" a="1"/>
  <c r="M103" i="2" a="1"/>
  <c r="N102" i="2" a="1"/>
  <c r="M102" i="2" a="1"/>
  <c r="N101" i="2" a="1"/>
  <c r="M101" i="2" a="1"/>
  <c r="N100" i="2" a="1"/>
  <c r="M100" i="2" a="1"/>
  <c r="N99" i="2" a="1"/>
  <c r="M99" i="2" a="1"/>
  <c r="N98" i="2" a="1"/>
  <c r="M98" i="2" a="1"/>
  <c r="N97" i="2" a="1"/>
  <c r="M97" i="2" a="1"/>
  <c r="N96" i="2" a="1"/>
  <c r="M96" i="2" a="1"/>
  <c r="N95" i="2" a="1"/>
  <c r="M95" i="2" a="1"/>
  <c r="N94" i="2" a="1"/>
  <c r="M94" i="2" a="1"/>
  <c r="N93" i="2" a="1"/>
  <c r="M93" i="2" a="1"/>
  <c r="N92" i="2" a="1"/>
  <c r="M92" i="2" a="1"/>
  <c r="N91" i="2" a="1"/>
  <c r="M91" i="2" a="1"/>
  <c r="N90" i="2" a="1"/>
  <c r="M90" i="2" a="1"/>
  <c r="N89" i="2" a="1"/>
  <c r="M89" i="2" a="1"/>
  <c r="N88" i="2" a="1"/>
  <c r="M88" i="2" a="1"/>
  <c r="N87" i="2" a="1"/>
  <c r="M87" i="2" a="1"/>
  <c r="N86" i="2" a="1"/>
  <c r="M86" i="2" a="1"/>
  <c r="N85" i="2" a="1"/>
  <c r="M85" i="2" a="1"/>
  <c r="N84" i="2" a="1"/>
  <c r="M84" i="2" a="1"/>
  <c r="N83" i="2" a="1"/>
  <c r="M83" i="2" a="1"/>
  <c r="N82" i="2" a="1"/>
  <c r="M82" i="2" a="1"/>
  <c r="N81" i="2" a="1"/>
  <c r="M81" i="2" a="1"/>
  <c r="N80" i="2" a="1"/>
  <c r="M80" i="2" a="1"/>
  <c r="N79" i="2" a="1"/>
  <c r="M79" i="2" a="1"/>
  <c r="N78" i="2" a="1"/>
  <c r="M78" i="2" a="1"/>
  <c r="N77" i="2" a="1"/>
  <c r="M77" i="2" a="1"/>
  <c r="N76" i="2" a="1"/>
  <c r="M76" i="2" a="1"/>
  <c r="N75" i="2" a="1"/>
  <c r="M75" i="2" a="1"/>
  <c r="N74" i="2" a="1"/>
  <c r="M74" i="2" a="1"/>
  <c r="N73" i="2" a="1"/>
  <c r="M73" i="2" a="1"/>
  <c r="N72" i="2" a="1"/>
  <c r="M72" i="2" a="1"/>
  <c r="N71" i="2" a="1"/>
  <c r="M71" i="2" a="1"/>
  <c r="N70" i="2" a="1"/>
  <c r="M70" i="2" a="1"/>
  <c r="N69" i="2" a="1"/>
  <c r="M69" i="2" a="1"/>
  <c r="N68" i="2" a="1"/>
  <c r="M68" i="2" a="1"/>
  <c r="N67" i="2" a="1"/>
  <c r="M67" i="2" a="1"/>
  <c r="N66" i="2" a="1"/>
  <c r="M66" i="2" a="1"/>
  <c r="N65" i="2" a="1"/>
  <c r="M65" i="2" a="1"/>
  <c r="N64" i="2" a="1"/>
  <c r="M64" i="2" a="1"/>
  <c r="N63" i="2" a="1"/>
  <c r="M63" i="2" a="1"/>
  <c r="N62" i="2" a="1"/>
  <c r="M62" i="2" a="1"/>
  <c r="N61" i="2" a="1"/>
  <c r="M61" i="2" a="1"/>
  <c r="N60" i="2" a="1"/>
  <c r="M60" i="2" a="1"/>
  <c r="N59" i="2" a="1"/>
  <c r="M59" i="2" a="1"/>
  <c r="N58" i="2" a="1"/>
  <c r="M58" i="2" a="1"/>
  <c r="N57" i="2" a="1"/>
  <c r="M57" i="2" a="1"/>
  <c r="N56" i="2" a="1"/>
  <c r="M56" i="2" a="1"/>
  <c r="N55" i="2" a="1"/>
  <c r="M55" i="2" a="1"/>
  <c r="N54" i="2" a="1"/>
  <c r="M54" i="2" a="1"/>
  <c r="N53" i="2" a="1"/>
  <c r="M53" i="2" a="1"/>
  <c r="N52" i="2" a="1"/>
  <c r="M52" i="2" a="1"/>
  <c r="N51" i="2" a="1"/>
  <c r="M51" i="2" a="1"/>
  <c r="N50" i="2" a="1"/>
  <c r="M50" i="2" a="1"/>
  <c r="N49" i="2" a="1"/>
  <c r="M49" i="2" a="1"/>
  <c r="N48" i="2" a="1"/>
  <c r="M48" i="2" a="1"/>
  <c r="N47" i="2" a="1"/>
  <c r="M47" i="2" a="1"/>
  <c r="N46" i="2" a="1"/>
  <c r="M46" i="2" a="1"/>
  <c r="N45" i="2" a="1"/>
  <c r="M45" i="2" a="1"/>
  <c r="N44" i="2" a="1"/>
  <c r="M44" i="2" a="1"/>
  <c r="N43" i="2" a="1"/>
  <c r="M43" i="2" a="1"/>
  <c r="N42" i="2" a="1"/>
  <c r="M42" i="2" a="1"/>
  <c r="N41" i="2" a="1"/>
  <c r="M41" i="2" a="1"/>
  <c r="N40" i="2" a="1"/>
  <c r="M40" i="2" a="1"/>
  <c r="N39" i="2" a="1"/>
  <c r="M39" i="2" a="1"/>
  <c r="N38" i="2" a="1"/>
  <c r="M38" i="2" a="1"/>
  <c r="N37" i="2" a="1"/>
  <c r="M37" i="2" a="1"/>
  <c r="N36" i="2" a="1"/>
  <c r="M36" i="2" a="1"/>
  <c r="N35" i="2" a="1"/>
  <c r="M35" i="2" a="1"/>
  <c r="N34" i="2" a="1"/>
  <c r="M34" i="2" a="1"/>
  <c r="N33" i="2" a="1"/>
  <c r="M33" i="2" a="1"/>
  <c r="N32" i="2" a="1"/>
  <c r="M32" i="2" a="1"/>
  <c r="N31" i="2" a="1"/>
  <c r="M31" i="2" a="1"/>
  <c r="N30" i="2" a="1"/>
  <c r="M30" i="2" a="1"/>
  <c r="N29" i="2" a="1"/>
  <c r="M29" i="2" a="1"/>
  <c r="N28" i="2" a="1"/>
  <c r="M28" i="2" a="1"/>
  <c r="N27" i="2" a="1"/>
  <c r="M27" i="2" a="1"/>
  <c r="N26" i="2" a="1"/>
  <c r="M26" i="2" a="1"/>
  <c r="N25" i="2" a="1"/>
  <c r="M25" i="2" a="1"/>
  <c r="N24" i="2" a="1"/>
  <c r="M24" i="2" a="1"/>
  <c r="N23" i="2" a="1"/>
  <c r="M23" i="2" a="1"/>
  <c r="N22" i="2" a="1"/>
  <c r="M22" i="2" a="1"/>
  <c r="N21" i="2" a="1"/>
  <c r="M21" i="2" a="1"/>
  <c r="N20" i="2" a="1"/>
  <c r="M20" i="2" a="1"/>
  <c r="N19" i="2" a="1"/>
  <c r="M19" i="2" a="1"/>
  <c r="N18" i="2" a="1"/>
  <c r="M18" i="2" a="1"/>
  <c r="N17" i="2" a="1"/>
  <c r="M17" i="2" a="1"/>
  <c r="N16" i="2" a="1"/>
  <c r="M16" i="2" a="1"/>
  <c r="N15" i="2" a="1"/>
  <c r="M15" i="2" a="1"/>
  <c r="N14" i="2" a="1"/>
  <c r="M14" i="2" a="1"/>
  <c r="N13" i="2" a="1"/>
  <c r="M13" i="2" a="1"/>
  <c r="N12" i="2" a="1"/>
  <c r="M12" i="2" a="1"/>
  <c r="N11" i="2" a="1"/>
  <c r="M11" i="2" a="1"/>
  <c r="N10" i="2" a="1"/>
  <c r="M10" i="2" a="1"/>
  <c r="N9" i="2" a="1"/>
  <c r="M9" i="2" a="1"/>
  <c r="N8" i="2" a="1"/>
  <c r="M8" i="2" a="1"/>
  <c r="N7" i="2" a="1"/>
  <c r="M7" i="2" a="1"/>
  <c r="N6" i="2" a="1"/>
  <c r="M6" i="2" a="1"/>
  <c r="N5" i="2" a="1"/>
  <c r="M5" i="2" a="1"/>
  <c r="N4" i="2" a="1"/>
  <c r="M4" i="2" a="1"/>
  <c r="N3" i="2" a="1"/>
  <c r="M3" i="2" a="1"/>
  <c r="N2" i="2" a="1"/>
  <c r="M2" i="2" a="1"/>
  <c r="L402" i="2" a="1"/>
  <c r="K402" i="2" a="1"/>
  <c r="J402" i="2" a="1"/>
  <c r="I402" i="2" a="1"/>
  <c r="L401" i="2" a="1"/>
  <c r="K401" i="2" a="1"/>
  <c r="J401" i="2" a="1"/>
  <c r="I401" i="2" a="1"/>
  <c r="L400" i="2" a="1"/>
  <c r="K400" i="2" a="1"/>
  <c r="J400" i="2" a="1"/>
  <c r="I400" i="2" a="1"/>
  <c r="L399" i="2" a="1"/>
  <c r="K399" i="2" a="1"/>
  <c r="J399" i="2" a="1"/>
  <c r="I399" i="2" a="1"/>
  <c r="L398" i="2" a="1"/>
  <c r="K398" i="2" a="1"/>
  <c r="J398" i="2" a="1"/>
  <c r="I398" i="2" a="1"/>
  <c r="L397" i="2" a="1"/>
  <c r="K397" i="2" a="1"/>
  <c r="J397" i="2" a="1"/>
  <c r="I397" i="2" a="1"/>
  <c r="L396" i="2" a="1"/>
  <c r="K396" i="2" a="1"/>
  <c r="J396" i="2" a="1"/>
  <c r="I396" i="2" a="1"/>
  <c r="L395" i="2" a="1"/>
  <c r="K395" i="2" a="1"/>
  <c r="J395" i="2" a="1"/>
  <c r="I395" i="2" a="1"/>
  <c r="L394" i="2" a="1"/>
  <c r="K394" i="2" a="1"/>
  <c r="J394" i="2" a="1"/>
  <c r="I394" i="2" a="1"/>
  <c r="L393" i="2" a="1"/>
  <c r="K393" i="2" a="1"/>
  <c r="J393" i="2" a="1"/>
  <c r="I393" i="2" a="1"/>
  <c r="L392" i="2" a="1"/>
  <c r="K392" i="2" a="1"/>
  <c r="J392" i="2" a="1"/>
  <c r="I392" i="2" a="1"/>
  <c r="L391" i="2" a="1"/>
  <c r="K391" i="2" a="1"/>
  <c r="J391" i="2" a="1"/>
  <c r="I391" i="2" a="1"/>
  <c r="L390" i="2" a="1"/>
  <c r="K390" i="2" a="1"/>
  <c r="J390" i="2" a="1"/>
  <c r="I390" i="2" a="1"/>
  <c r="L389" i="2" a="1"/>
  <c r="K389" i="2" a="1"/>
  <c r="J389" i="2" a="1"/>
  <c r="I389" i="2" a="1"/>
  <c r="L388" i="2" a="1"/>
  <c r="K388" i="2" a="1"/>
  <c r="J388" i="2" a="1"/>
  <c r="I388" i="2" a="1"/>
  <c r="L387" i="2" a="1"/>
  <c r="K387" i="2" a="1"/>
  <c r="J387" i="2" a="1"/>
  <c r="I387" i="2" a="1"/>
  <c r="L386" i="2" a="1"/>
  <c r="K386" i="2" a="1"/>
  <c r="J386" i="2" a="1"/>
  <c r="I386" i="2" a="1"/>
  <c r="L385" i="2" a="1"/>
  <c r="K385" i="2" a="1"/>
  <c r="J385" i="2" a="1"/>
  <c r="I385" i="2" a="1"/>
  <c r="L384" i="2" a="1"/>
  <c r="K384" i="2" a="1"/>
  <c r="J384" i="2" a="1"/>
  <c r="I384" i="2" a="1"/>
  <c r="L383" i="2" a="1"/>
  <c r="K383" i="2" a="1"/>
  <c r="J383" i="2" a="1"/>
  <c r="I383" i="2" a="1"/>
  <c r="L382" i="2" a="1"/>
  <c r="K382" i="2" a="1"/>
  <c r="J382" i="2" a="1"/>
  <c r="I382" i="2" a="1"/>
  <c r="L381" i="2" a="1"/>
  <c r="K381" i="2" a="1"/>
  <c r="J381" i="2" a="1"/>
  <c r="I381" i="2" a="1"/>
  <c r="L380" i="2" a="1"/>
  <c r="K380" i="2" a="1"/>
  <c r="J380" i="2" a="1"/>
  <c r="I380" i="2" a="1"/>
  <c r="L379" i="2" a="1"/>
  <c r="K379" i="2" a="1"/>
  <c r="J379" i="2" a="1"/>
  <c r="I379" i="2" a="1"/>
  <c r="L378" i="2" a="1"/>
  <c r="K378" i="2" a="1"/>
  <c r="J378" i="2" a="1"/>
  <c r="I378" i="2" a="1"/>
  <c r="L377" i="2" a="1"/>
  <c r="K377" i="2" a="1"/>
  <c r="J377" i="2" a="1"/>
  <c r="I377" i="2" a="1"/>
  <c r="L376" i="2" a="1"/>
  <c r="K376" i="2" a="1"/>
  <c r="J376" i="2" a="1"/>
  <c r="I376" i="2" a="1"/>
  <c r="L375" i="2" a="1"/>
  <c r="K375" i="2" a="1"/>
  <c r="J375" i="2" a="1"/>
  <c r="I375" i="2" a="1"/>
  <c r="L374" i="2" a="1"/>
  <c r="K374" i="2" a="1"/>
  <c r="J374" i="2" a="1"/>
  <c r="I374" i="2" a="1"/>
  <c r="L373" i="2" a="1"/>
  <c r="K373" i="2" a="1"/>
  <c r="J373" i="2" a="1"/>
  <c r="I373" i="2" a="1"/>
  <c r="L372" i="2" a="1"/>
  <c r="K372" i="2" a="1"/>
  <c r="J372" i="2" a="1"/>
  <c r="I372" i="2" a="1"/>
  <c r="L371" i="2" a="1"/>
  <c r="K371" i="2" a="1"/>
  <c r="J371" i="2" a="1"/>
  <c r="I371" i="2" a="1"/>
  <c r="L370" i="2" a="1"/>
  <c r="K370" i="2" a="1"/>
  <c r="J370" i="2" a="1"/>
  <c r="I370" i="2" a="1"/>
  <c r="L369" i="2" a="1"/>
  <c r="K369" i="2" a="1"/>
  <c r="J369" i="2" a="1"/>
  <c r="I369" i="2" a="1"/>
  <c r="L368" i="2" a="1"/>
  <c r="K368" i="2" a="1"/>
  <c r="J368" i="2" a="1"/>
  <c r="I368" i="2" a="1"/>
  <c r="L367" i="2" a="1"/>
  <c r="K367" i="2" a="1"/>
  <c r="J367" i="2" a="1"/>
  <c r="I367" i="2" a="1"/>
  <c r="L366" i="2" a="1"/>
  <c r="K366" i="2" a="1"/>
  <c r="J366" i="2" a="1"/>
  <c r="I366" i="2" a="1"/>
  <c r="L365" i="2" a="1"/>
  <c r="K365" i="2" a="1"/>
  <c r="J365" i="2" a="1"/>
  <c r="I365" i="2" a="1"/>
  <c r="L364" i="2" a="1"/>
  <c r="K364" i="2" a="1"/>
  <c r="J364" i="2" a="1"/>
  <c r="I364" i="2" a="1"/>
  <c r="L363" i="2" a="1"/>
  <c r="K363" i="2" a="1"/>
  <c r="J363" i="2" a="1"/>
  <c r="I363" i="2" a="1"/>
  <c r="L362" i="2" a="1"/>
  <c r="K362" i="2" a="1"/>
  <c r="J362" i="2" a="1"/>
  <c r="I362" i="2" a="1"/>
  <c r="L361" i="2" a="1"/>
  <c r="K361" i="2" a="1"/>
  <c r="J361" i="2" a="1"/>
  <c r="I361" i="2" a="1"/>
  <c r="L360" i="2" a="1"/>
  <c r="K360" i="2" a="1"/>
  <c r="J360" i="2" a="1"/>
  <c r="I360" i="2" a="1"/>
  <c r="L359" i="2" a="1"/>
  <c r="K359" i="2" a="1"/>
  <c r="J359" i="2" a="1"/>
  <c r="I359" i="2" a="1"/>
  <c r="L358" i="2" a="1"/>
  <c r="K358" i="2" a="1"/>
  <c r="J358" i="2" a="1"/>
  <c r="I358" i="2" a="1"/>
  <c r="L357" i="2" a="1"/>
  <c r="K357" i="2" a="1"/>
  <c r="J357" i="2" a="1"/>
  <c r="I357" i="2" a="1"/>
  <c r="L356" i="2" a="1"/>
  <c r="K356" i="2" a="1"/>
  <c r="J356" i="2" a="1"/>
  <c r="I356" i="2" a="1"/>
  <c r="L355" i="2" a="1"/>
  <c r="K355" i="2" a="1"/>
  <c r="J355" i="2" a="1"/>
  <c r="I355" i="2" a="1"/>
  <c r="L354" i="2" a="1"/>
  <c r="K354" i="2" a="1"/>
  <c r="J354" i="2" a="1"/>
  <c r="I354" i="2" a="1"/>
  <c r="L353" i="2" a="1"/>
  <c r="K353" i="2" a="1"/>
  <c r="J353" i="2" a="1"/>
  <c r="I353" i="2" a="1"/>
  <c r="L352" i="2" a="1"/>
  <c r="K352" i="2" a="1"/>
  <c r="J352" i="2" a="1"/>
  <c r="I352" i="2" a="1"/>
  <c r="L351" i="2" a="1"/>
  <c r="K351" i="2" a="1"/>
  <c r="J351" i="2" a="1"/>
  <c r="I351" i="2" a="1"/>
  <c r="L350" i="2" a="1"/>
  <c r="K350" i="2" a="1"/>
  <c r="J350" i="2" a="1"/>
  <c r="I350" i="2" a="1"/>
  <c r="L349" i="2" a="1"/>
  <c r="K349" i="2" a="1"/>
  <c r="J349" i="2" a="1"/>
  <c r="I349" i="2" a="1"/>
  <c r="L348" i="2" a="1"/>
  <c r="K348" i="2" a="1"/>
  <c r="J348" i="2" a="1"/>
  <c r="I348" i="2" a="1"/>
  <c r="L347" i="2" a="1"/>
  <c r="K347" i="2" a="1"/>
  <c r="J347" i="2" a="1"/>
  <c r="I347" i="2" a="1"/>
  <c r="L346" i="2" a="1"/>
  <c r="K346" i="2" a="1"/>
  <c r="J346" i="2" a="1"/>
  <c r="I346" i="2" a="1"/>
  <c r="L345" i="2" a="1"/>
  <c r="K345" i="2" a="1"/>
  <c r="J345" i="2" a="1"/>
  <c r="I345" i="2" a="1"/>
  <c r="L344" i="2" a="1"/>
  <c r="K344" i="2" a="1"/>
  <c r="J344" i="2" a="1"/>
  <c r="I344" i="2" a="1"/>
  <c r="L343" i="2" a="1"/>
  <c r="K343" i="2" a="1"/>
  <c r="J343" i="2" a="1"/>
  <c r="I343" i="2" a="1"/>
  <c r="L342" i="2" a="1"/>
  <c r="K342" i="2" a="1"/>
  <c r="J342" i="2" a="1"/>
  <c r="I342" i="2" a="1"/>
  <c r="L341" i="2" a="1"/>
  <c r="K341" i="2" a="1"/>
  <c r="J341" i="2" a="1"/>
  <c r="I341" i="2" a="1"/>
  <c r="L340" i="2" a="1"/>
  <c r="K340" i="2" a="1"/>
  <c r="J340" i="2" a="1"/>
  <c r="I340" i="2" a="1"/>
  <c r="L339" i="2" a="1"/>
  <c r="K339" i="2" a="1"/>
  <c r="J339" i="2" a="1"/>
  <c r="I339" i="2" a="1"/>
  <c r="L338" i="2" a="1"/>
  <c r="K338" i="2" a="1"/>
  <c r="J338" i="2" a="1"/>
  <c r="I338" i="2" a="1"/>
  <c r="L337" i="2" a="1"/>
  <c r="K337" i="2" a="1"/>
  <c r="J337" i="2" a="1"/>
  <c r="I337" i="2" a="1"/>
  <c r="L336" i="2" a="1"/>
  <c r="K336" i="2" a="1"/>
  <c r="J336" i="2" a="1"/>
  <c r="I336" i="2" a="1"/>
  <c r="L335" i="2" a="1"/>
  <c r="K335" i="2" a="1"/>
  <c r="J335" i="2" a="1"/>
  <c r="I335" i="2" a="1"/>
  <c r="L334" i="2" a="1"/>
  <c r="K334" i="2" a="1"/>
  <c r="J334" i="2" a="1"/>
  <c r="I334" i="2" a="1"/>
  <c r="L333" i="2" a="1"/>
  <c r="K333" i="2" a="1"/>
  <c r="J333" i="2" a="1"/>
  <c r="I333" i="2" a="1"/>
  <c r="L332" i="2" a="1"/>
  <c r="K332" i="2" a="1"/>
  <c r="J332" i="2" a="1"/>
  <c r="I332" i="2" a="1"/>
  <c r="L331" i="2" a="1"/>
  <c r="K331" i="2" a="1"/>
  <c r="J331" i="2" a="1"/>
  <c r="I331" i="2" a="1"/>
  <c r="L330" i="2" a="1"/>
  <c r="K330" i="2" a="1"/>
  <c r="J330" i="2" a="1"/>
  <c r="I330" i="2" a="1"/>
  <c r="L329" i="2" a="1"/>
  <c r="K329" i="2" a="1"/>
  <c r="J329" i="2" a="1"/>
  <c r="I329" i="2" a="1"/>
  <c r="L328" i="2" a="1"/>
  <c r="K328" i="2" a="1"/>
  <c r="J328" i="2" a="1"/>
  <c r="I328" i="2" a="1"/>
  <c r="L327" i="2" a="1"/>
  <c r="K327" i="2" a="1"/>
  <c r="J327" i="2" a="1"/>
  <c r="I327" i="2" a="1"/>
  <c r="L326" i="2" a="1"/>
  <c r="K326" i="2" a="1"/>
  <c r="J326" i="2" a="1"/>
  <c r="I326" i="2" a="1"/>
  <c r="L325" i="2" a="1"/>
  <c r="K325" i="2" a="1"/>
  <c r="J325" i="2" a="1"/>
  <c r="I325" i="2" a="1"/>
  <c r="L324" i="2" a="1"/>
  <c r="K324" i="2" a="1"/>
  <c r="J324" i="2" a="1"/>
  <c r="I324" i="2" a="1"/>
  <c r="L323" i="2" a="1"/>
  <c r="K323" i="2" a="1"/>
  <c r="J323" i="2" a="1"/>
  <c r="I323" i="2" a="1"/>
  <c r="L322" i="2" a="1"/>
  <c r="K322" i="2" a="1"/>
  <c r="J322" i="2" a="1"/>
  <c r="I322" i="2" a="1"/>
  <c r="L321" i="2" a="1"/>
  <c r="K321" i="2" a="1"/>
  <c r="J321" i="2" a="1"/>
  <c r="I321" i="2" a="1"/>
  <c r="L320" i="2" a="1"/>
  <c r="K320" i="2" a="1"/>
  <c r="J320" i="2" a="1"/>
  <c r="I320" i="2" a="1"/>
  <c r="L319" i="2" a="1"/>
  <c r="K319" i="2" a="1"/>
  <c r="J319" i="2" a="1"/>
  <c r="I319" i="2" a="1"/>
  <c r="L318" i="2" a="1"/>
  <c r="K318" i="2" a="1"/>
  <c r="J318" i="2" a="1"/>
  <c r="I318" i="2" a="1"/>
  <c r="L317" i="2" a="1"/>
  <c r="K317" i="2" a="1"/>
  <c r="J317" i="2" a="1"/>
  <c r="I317" i="2" a="1"/>
  <c r="L316" i="2" a="1"/>
  <c r="K316" i="2" a="1"/>
  <c r="J316" i="2" a="1"/>
  <c r="I316" i="2" a="1"/>
  <c r="L315" i="2" a="1"/>
  <c r="K315" i="2" a="1"/>
  <c r="J315" i="2" a="1"/>
  <c r="I315" i="2" a="1"/>
  <c r="L314" i="2" a="1"/>
  <c r="K314" i="2" a="1"/>
  <c r="J314" i="2" a="1"/>
  <c r="I314" i="2" a="1"/>
  <c r="L313" i="2" a="1"/>
  <c r="K313" i="2" a="1"/>
  <c r="J313" i="2" a="1"/>
  <c r="I313" i="2" a="1"/>
  <c r="L312" i="2" a="1"/>
  <c r="K312" i="2" a="1"/>
  <c r="J312" i="2" a="1"/>
  <c r="I312" i="2" a="1"/>
  <c r="L311" i="2" a="1"/>
  <c r="K311" i="2" a="1"/>
  <c r="J311" i="2" a="1"/>
  <c r="I311" i="2" a="1"/>
  <c r="L310" i="2" a="1"/>
  <c r="K310" i="2" a="1"/>
  <c r="J310" i="2" a="1"/>
  <c r="I310" i="2" a="1"/>
  <c r="L309" i="2" a="1"/>
  <c r="K309" i="2" a="1"/>
  <c r="J309" i="2" a="1"/>
  <c r="I309" i="2" a="1"/>
  <c r="L308" i="2" a="1"/>
  <c r="K308" i="2" a="1"/>
  <c r="J308" i="2" a="1"/>
  <c r="I308" i="2" a="1"/>
  <c r="L307" i="2" a="1"/>
  <c r="K307" i="2" a="1"/>
  <c r="J307" i="2" a="1"/>
  <c r="I307" i="2" a="1"/>
  <c r="L306" i="2" a="1"/>
  <c r="K306" i="2" a="1"/>
  <c r="J306" i="2" a="1"/>
  <c r="I306" i="2" a="1"/>
  <c r="L305" i="2" a="1"/>
  <c r="K305" i="2" a="1"/>
  <c r="J305" i="2" a="1"/>
  <c r="I305" i="2" a="1"/>
  <c r="L304" i="2" a="1"/>
  <c r="K304" i="2" a="1"/>
  <c r="J304" i="2" a="1"/>
  <c r="I304" i="2" a="1"/>
  <c r="L303" i="2" a="1"/>
  <c r="K303" i="2" a="1"/>
  <c r="J303" i="2" a="1"/>
  <c r="I303" i="2" a="1"/>
  <c r="L302" i="2" a="1"/>
  <c r="K302" i="2" a="1"/>
  <c r="J302" i="2" a="1"/>
  <c r="I302" i="2" a="1"/>
  <c r="L301" i="2" a="1"/>
  <c r="K301" i="2" a="1"/>
  <c r="J301" i="2" a="1"/>
  <c r="I301" i="2" a="1"/>
  <c r="L300" i="2" a="1"/>
  <c r="K300" i="2" a="1"/>
  <c r="J300" i="2" a="1"/>
  <c r="I300" i="2" a="1"/>
  <c r="L299" i="2" a="1"/>
  <c r="K299" i="2" a="1"/>
  <c r="J299" i="2" a="1"/>
  <c r="I299" i="2" a="1"/>
  <c r="L298" i="2" a="1"/>
  <c r="K298" i="2" a="1"/>
  <c r="J298" i="2" a="1"/>
  <c r="I298" i="2" a="1"/>
  <c r="L297" i="2" a="1"/>
  <c r="K297" i="2" a="1"/>
  <c r="J297" i="2" a="1"/>
  <c r="I297" i="2" a="1"/>
  <c r="L296" i="2" a="1"/>
  <c r="K296" i="2" a="1"/>
  <c r="J296" i="2" a="1"/>
  <c r="I296" i="2" a="1"/>
  <c r="L295" i="2" a="1"/>
  <c r="K295" i="2" a="1"/>
  <c r="J295" i="2" a="1"/>
  <c r="I295" i="2" a="1"/>
  <c r="L294" i="2" a="1"/>
  <c r="K294" i="2" a="1"/>
  <c r="J294" i="2" a="1"/>
  <c r="I294" i="2" a="1"/>
  <c r="L293" i="2" a="1"/>
  <c r="K293" i="2" a="1"/>
  <c r="J293" i="2" a="1"/>
  <c r="I293" i="2" a="1"/>
  <c r="L292" i="2" a="1"/>
  <c r="K292" i="2" a="1"/>
  <c r="J292" i="2" a="1"/>
  <c r="I292" i="2" a="1"/>
  <c r="L291" i="2" a="1"/>
  <c r="K291" i="2" a="1"/>
  <c r="J291" i="2" a="1"/>
  <c r="I291" i="2" a="1"/>
  <c r="L290" i="2" a="1"/>
  <c r="K290" i="2" a="1"/>
  <c r="J290" i="2" a="1"/>
  <c r="I290" i="2" a="1"/>
  <c r="L289" i="2" a="1"/>
  <c r="K289" i="2" a="1"/>
  <c r="J289" i="2" a="1"/>
  <c r="I289" i="2" a="1"/>
  <c r="L288" i="2" a="1"/>
  <c r="K288" i="2" a="1"/>
  <c r="J288" i="2" a="1"/>
  <c r="I288" i="2" a="1"/>
  <c r="L287" i="2" a="1"/>
  <c r="K287" i="2" a="1"/>
  <c r="J287" i="2" a="1"/>
  <c r="I287" i="2" a="1"/>
  <c r="L286" i="2" a="1"/>
  <c r="K286" i="2" a="1"/>
  <c r="J286" i="2" a="1"/>
  <c r="I286" i="2" a="1"/>
  <c r="L285" i="2" a="1"/>
  <c r="K285" i="2" a="1"/>
  <c r="J285" i="2" a="1"/>
  <c r="I285" i="2" a="1"/>
  <c r="L284" i="2" a="1"/>
  <c r="K284" i="2" a="1"/>
  <c r="J284" i="2" a="1"/>
  <c r="I284" i="2" a="1"/>
  <c r="L283" i="2" a="1"/>
  <c r="K283" i="2" a="1"/>
  <c r="J283" i="2" a="1"/>
  <c r="I283" i="2" a="1"/>
  <c r="L282" i="2" a="1"/>
  <c r="K282" i="2" a="1"/>
  <c r="J282" i="2" a="1"/>
  <c r="I282" i="2" a="1"/>
  <c r="L281" i="2" a="1"/>
  <c r="K281" i="2" a="1"/>
  <c r="J281" i="2" a="1"/>
  <c r="I281" i="2" a="1"/>
  <c r="L280" i="2" a="1"/>
  <c r="K280" i="2" a="1"/>
  <c r="J280" i="2" a="1"/>
  <c r="I280" i="2" a="1"/>
  <c r="L279" i="2" a="1"/>
  <c r="K279" i="2" a="1"/>
  <c r="J279" i="2" a="1"/>
  <c r="I279" i="2" a="1"/>
  <c r="L278" i="2" a="1"/>
  <c r="K278" i="2" a="1"/>
  <c r="J278" i="2" a="1"/>
  <c r="I278" i="2" a="1"/>
  <c r="L277" i="2" a="1"/>
  <c r="K277" i="2" a="1"/>
  <c r="J277" i="2" a="1"/>
  <c r="I277" i="2" a="1"/>
  <c r="L276" i="2" a="1"/>
  <c r="K276" i="2" a="1"/>
  <c r="J276" i="2" a="1"/>
  <c r="I276" i="2" a="1"/>
  <c r="L275" i="2" a="1"/>
  <c r="K275" i="2" a="1"/>
  <c r="J275" i="2" a="1"/>
  <c r="I275" i="2" a="1"/>
  <c r="L274" i="2" a="1"/>
  <c r="K274" i="2" a="1"/>
  <c r="J274" i="2" a="1"/>
  <c r="I274" i="2" a="1"/>
  <c r="L273" i="2" a="1"/>
  <c r="K273" i="2" a="1"/>
  <c r="J273" i="2" a="1"/>
  <c r="I273" i="2" a="1"/>
  <c r="L272" i="2" a="1"/>
  <c r="K272" i="2" a="1"/>
  <c r="J272" i="2" a="1"/>
  <c r="I272" i="2" a="1"/>
  <c r="L271" i="2" a="1"/>
  <c r="K271" i="2" a="1"/>
  <c r="J271" i="2" a="1"/>
  <c r="I271" i="2" a="1"/>
  <c r="L270" i="2" a="1"/>
  <c r="K270" i="2" a="1"/>
  <c r="J270" i="2" a="1"/>
  <c r="I270" i="2" a="1"/>
  <c r="L269" i="2" a="1"/>
  <c r="K269" i="2" a="1"/>
  <c r="J269" i="2" a="1"/>
  <c r="I269" i="2" a="1"/>
  <c r="L268" i="2" a="1"/>
  <c r="K268" i="2" a="1"/>
  <c r="J268" i="2" a="1"/>
  <c r="I268" i="2" a="1"/>
  <c r="L267" i="2" a="1"/>
  <c r="K267" i="2" a="1"/>
  <c r="J267" i="2" a="1"/>
  <c r="I267" i="2" a="1"/>
  <c r="L266" i="2" a="1"/>
  <c r="K266" i="2" a="1"/>
  <c r="J266" i="2" a="1"/>
  <c r="I266" i="2" a="1"/>
  <c r="L265" i="2" a="1"/>
  <c r="K265" i="2" a="1"/>
  <c r="J265" i="2" a="1"/>
  <c r="I265" i="2" a="1"/>
  <c r="L264" i="2" a="1"/>
  <c r="K264" i="2" a="1"/>
  <c r="J264" i="2" a="1"/>
  <c r="I264" i="2" a="1"/>
  <c r="L263" i="2" a="1"/>
  <c r="K263" i="2" a="1"/>
  <c r="J263" i="2" a="1"/>
  <c r="I263" i="2" a="1"/>
  <c r="L262" i="2" a="1"/>
  <c r="K262" i="2" a="1"/>
  <c r="J262" i="2" a="1"/>
  <c r="I262" i="2" a="1"/>
  <c r="L261" i="2" a="1"/>
  <c r="K261" i="2" a="1"/>
  <c r="J261" i="2" a="1"/>
  <c r="I261" i="2" a="1"/>
  <c r="L260" i="2" a="1"/>
  <c r="K260" i="2" a="1"/>
  <c r="J260" i="2" a="1"/>
  <c r="I260" i="2" a="1"/>
  <c r="L259" i="2" a="1"/>
  <c r="K259" i="2" a="1"/>
  <c r="J259" i="2" a="1"/>
  <c r="I259" i="2" a="1"/>
  <c r="L258" i="2" a="1"/>
  <c r="K258" i="2" a="1"/>
  <c r="J258" i="2" a="1"/>
  <c r="I258" i="2" a="1"/>
  <c r="L257" i="2" a="1"/>
  <c r="K257" i="2" a="1"/>
  <c r="J257" i="2" a="1"/>
  <c r="I257" i="2" a="1"/>
  <c r="L256" i="2" a="1"/>
  <c r="K256" i="2" a="1"/>
  <c r="J256" i="2" a="1"/>
  <c r="I256" i="2" a="1"/>
  <c r="L255" i="2" a="1"/>
  <c r="K255" i="2" a="1"/>
  <c r="J255" i="2" a="1"/>
  <c r="I255" i="2" a="1"/>
  <c r="L254" i="2" a="1"/>
  <c r="K254" i="2" a="1"/>
  <c r="J254" i="2" a="1"/>
  <c r="I254" i="2" a="1"/>
  <c r="L253" i="2" a="1"/>
  <c r="K253" i="2" a="1"/>
  <c r="J253" i="2" a="1"/>
  <c r="I253" i="2" a="1"/>
  <c r="L252" i="2" a="1"/>
  <c r="K252" i="2" a="1"/>
  <c r="J252" i="2" a="1"/>
  <c r="I252" i="2" a="1"/>
  <c r="L251" i="2" a="1"/>
  <c r="K251" i="2" a="1"/>
  <c r="J251" i="2" a="1"/>
  <c r="I251" i="2" a="1"/>
  <c r="L250" i="2" a="1"/>
  <c r="K250" i="2" a="1"/>
  <c r="J250" i="2" a="1"/>
  <c r="I250" i="2" a="1"/>
  <c r="L249" i="2" a="1"/>
  <c r="K249" i="2" a="1"/>
  <c r="J249" i="2" a="1"/>
  <c r="I249" i="2" a="1"/>
  <c r="L248" i="2" a="1"/>
  <c r="K248" i="2" a="1"/>
  <c r="J248" i="2" a="1"/>
  <c r="I248" i="2" a="1"/>
  <c r="L247" i="2" a="1"/>
  <c r="K247" i="2" a="1"/>
  <c r="J247" i="2" a="1"/>
  <c r="I247" i="2" a="1"/>
  <c r="L246" i="2" a="1"/>
  <c r="K246" i="2" a="1"/>
  <c r="J246" i="2" a="1"/>
  <c r="I246" i="2" a="1"/>
  <c r="L245" i="2" a="1"/>
  <c r="K245" i="2" a="1"/>
  <c r="J245" i="2" a="1"/>
  <c r="I245" i="2" a="1"/>
  <c r="L244" i="2" a="1"/>
  <c r="K244" i="2" a="1"/>
  <c r="J244" i="2" a="1"/>
  <c r="I244" i="2" a="1"/>
  <c r="L243" i="2" a="1"/>
  <c r="K243" i="2" a="1"/>
  <c r="J243" i="2" a="1"/>
  <c r="I243" i="2" a="1"/>
  <c r="L242" i="2" a="1"/>
  <c r="K242" i="2" a="1"/>
  <c r="J242" i="2" a="1"/>
  <c r="I242" i="2" a="1"/>
  <c r="L241" i="2" a="1"/>
  <c r="K241" i="2" a="1"/>
  <c r="J241" i="2" a="1"/>
  <c r="I241" i="2" a="1"/>
  <c r="L240" i="2" a="1"/>
  <c r="K240" i="2" a="1"/>
  <c r="J240" i="2" a="1"/>
  <c r="I240" i="2" a="1"/>
  <c r="L239" i="2" a="1"/>
  <c r="K239" i="2" a="1"/>
  <c r="J239" i="2" a="1"/>
  <c r="I239" i="2" a="1"/>
  <c r="L238" i="2" a="1"/>
  <c r="K238" i="2" a="1"/>
  <c r="J238" i="2" a="1"/>
  <c r="I238" i="2" a="1"/>
  <c r="L237" i="2" a="1"/>
  <c r="K237" i="2" a="1"/>
  <c r="J237" i="2" a="1"/>
  <c r="I237" i="2" a="1"/>
  <c r="L236" i="2" a="1"/>
  <c r="K236" i="2" a="1"/>
  <c r="J236" i="2" a="1"/>
  <c r="I236" i="2" a="1"/>
  <c r="L235" i="2" a="1"/>
  <c r="K235" i="2" a="1"/>
  <c r="J235" i="2" a="1"/>
  <c r="I235" i="2" a="1"/>
  <c r="L234" i="2" a="1"/>
  <c r="K234" i="2" a="1"/>
  <c r="J234" i="2" a="1"/>
  <c r="I234" i="2" a="1"/>
  <c r="L233" i="2" a="1"/>
  <c r="K233" i="2" a="1"/>
  <c r="J233" i="2" a="1"/>
  <c r="I233" i="2" a="1"/>
  <c r="L232" i="2" a="1"/>
  <c r="K232" i="2" a="1"/>
  <c r="J232" i="2" a="1"/>
  <c r="I232" i="2" a="1"/>
  <c r="L231" i="2" a="1"/>
  <c r="K231" i="2" a="1"/>
  <c r="J231" i="2" a="1"/>
  <c r="I231" i="2" a="1"/>
  <c r="L230" i="2" a="1"/>
  <c r="K230" i="2" a="1"/>
  <c r="J230" i="2" a="1"/>
  <c r="I230" i="2" a="1"/>
  <c r="L229" i="2" a="1"/>
  <c r="K229" i="2" a="1"/>
  <c r="J229" i="2" a="1"/>
  <c r="I229" i="2" a="1"/>
  <c r="L228" i="2" a="1"/>
  <c r="K228" i="2" a="1"/>
  <c r="J228" i="2" a="1"/>
  <c r="I228" i="2" a="1"/>
  <c r="L227" i="2" a="1"/>
  <c r="K227" i="2" a="1"/>
  <c r="J227" i="2" a="1"/>
  <c r="I227" i="2" a="1"/>
  <c r="L226" i="2" a="1"/>
  <c r="K226" i="2" a="1"/>
  <c r="J226" i="2" a="1"/>
  <c r="I226" i="2" a="1"/>
  <c r="L225" i="2" a="1"/>
  <c r="K225" i="2" a="1"/>
  <c r="J225" i="2" a="1"/>
  <c r="I225" i="2" a="1"/>
  <c r="L224" i="2" a="1"/>
  <c r="K224" i="2" a="1"/>
  <c r="J224" i="2" a="1"/>
  <c r="I224" i="2" a="1"/>
  <c r="L223" i="2" a="1"/>
  <c r="K223" i="2" a="1"/>
  <c r="J223" i="2" a="1"/>
  <c r="I223" i="2" a="1"/>
  <c r="L222" i="2" a="1"/>
  <c r="K222" i="2" a="1"/>
  <c r="J222" i="2" a="1"/>
  <c r="I222" i="2" a="1"/>
  <c r="L221" i="2" a="1"/>
  <c r="K221" i="2" a="1"/>
  <c r="J221" i="2" a="1"/>
  <c r="I221" i="2" a="1"/>
  <c r="L220" i="2" a="1"/>
  <c r="K220" i="2" a="1"/>
  <c r="J220" i="2" a="1"/>
  <c r="I220" i="2" a="1"/>
  <c r="L219" i="2" a="1"/>
  <c r="K219" i="2" a="1"/>
  <c r="J219" i="2" a="1"/>
  <c r="I219" i="2" a="1"/>
  <c r="L218" i="2" a="1"/>
  <c r="K218" i="2" a="1"/>
  <c r="J218" i="2" a="1"/>
  <c r="I218" i="2" a="1"/>
  <c r="L217" i="2" a="1"/>
  <c r="K217" i="2" a="1"/>
  <c r="J217" i="2" a="1"/>
  <c r="I217" i="2" a="1"/>
  <c r="L216" i="2" a="1"/>
  <c r="K216" i="2" a="1"/>
  <c r="J216" i="2" a="1"/>
  <c r="I216" i="2" a="1"/>
  <c r="L215" i="2" a="1"/>
  <c r="K215" i="2" a="1"/>
  <c r="J215" i="2" a="1"/>
  <c r="I215" i="2" a="1"/>
  <c r="L214" i="2" a="1"/>
  <c r="K214" i="2" a="1"/>
  <c r="J214" i="2" a="1"/>
  <c r="I214" i="2" a="1"/>
  <c r="L213" i="2" a="1"/>
  <c r="K213" i="2" a="1"/>
  <c r="J213" i="2" a="1"/>
  <c r="I213" i="2" a="1"/>
  <c r="L212" i="2" a="1"/>
  <c r="K212" i="2" a="1"/>
  <c r="J212" i="2" a="1"/>
  <c r="I212" i="2" a="1"/>
  <c r="L211" i="2" a="1"/>
  <c r="K211" i="2" a="1"/>
  <c r="J211" i="2" a="1"/>
  <c r="I211" i="2" a="1"/>
  <c r="L210" i="2" a="1"/>
  <c r="K210" i="2" a="1"/>
  <c r="J210" i="2" a="1"/>
  <c r="I210" i="2" a="1"/>
  <c r="L209" i="2" a="1"/>
  <c r="K209" i="2" a="1"/>
  <c r="J209" i="2" a="1"/>
  <c r="I209" i="2" a="1"/>
  <c r="L208" i="2" a="1"/>
  <c r="K208" i="2" a="1"/>
  <c r="J208" i="2" a="1"/>
  <c r="I208" i="2" a="1"/>
  <c r="L207" i="2" a="1"/>
  <c r="K207" i="2" a="1"/>
  <c r="J207" i="2" a="1"/>
  <c r="I207" i="2" a="1"/>
  <c r="L206" i="2" a="1"/>
  <c r="K206" i="2" a="1"/>
  <c r="J206" i="2" a="1"/>
  <c r="I206" i="2" a="1"/>
  <c r="L205" i="2" a="1"/>
  <c r="K205" i="2" a="1"/>
  <c r="J205" i="2" a="1"/>
  <c r="I205" i="2" a="1"/>
  <c r="L204" i="2" a="1"/>
  <c r="K204" i="2" a="1"/>
  <c r="J204" i="2" a="1"/>
  <c r="I204" i="2" a="1"/>
  <c r="L203" i="2" a="1"/>
  <c r="K203" i="2" a="1"/>
  <c r="J203" i="2" a="1"/>
  <c r="I203" i="2" a="1"/>
  <c r="L202" i="2" a="1"/>
  <c r="K202" i="2" a="1"/>
  <c r="J202" i="2" a="1"/>
  <c r="I202" i="2" a="1"/>
  <c r="L201" i="2" a="1"/>
  <c r="K201" i="2" a="1"/>
  <c r="J201" i="2" a="1"/>
  <c r="I201" i="2" a="1"/>
  <c r="L200" i="2" a="1"/>
  <c r="K200" i="2" a="1"/>
  <c r="J200" i="2" a="1"/>
  <c r="I200" i="2" a="1"/>
  <c r="L199" i="2" a="1"/>
  <c r="K199" i="2" a="1"/>
  <c r="J199" i="2" a="1"/>
  <c r="I199" i="2" a="1"/>
  <c r="L198" i="2" a="1"/>
  <c r="K198" i="2" a="1"/>
  <c r="J198" i="2" a="1"/>
  <c r="I198" i="2" a="1"/>
  <c r="L197" i="2" a="1"/>
  <c r="K197" i="2" a="1"/>
  <c r="J197" i="2" a="1"/>
  <c r="I197" i="2" a="1"/>
  <c r="L196" i="2" a="1"/>
  <c r="K196" i="2" a="1"/>
  <c r="J196" i="2" a="1"/>
  <c r="I196" i="2" a="1"/>
  <c r="L195" i="2" a="1"/>
  <c r="K195" i="2" a="1"/>
  <c r="J195" i="2" a="1"/>
  <c r="I195" i="2" a="1"/>
  <c r="L194" i="2" a="1"/>
  <c r="K194" i="2" a="1"/>
  <c r="J194" i="2" a="1"/>
  <c r="I194" i="2" a="1"/>
  <c r="L193" i="2" a="1"/>
  <c r="K193" i="2" a="1"/>
  <c r="J193" i="2" a="1"/>
  <c r="I193" i="2" a="1"/>
  <c r="L192" i="2" a="1"/>
  <c r="K192" i="2" a="1"/>
  <c r="J192" i="2" a="1"/>
  <c r="I192" i="2" a="1"/>
  <c r="L191" i="2" a="1"/>
  <c r="K191" i="2" a="1"/>
  <c r="J191" i="2" a="1"/>
  <c r="I191" i="2" a="1"/>
  <c r="L190" i="2" a="1"/>
  <c r="K190" i="2" a="1"/>
  <c r="J190" i="2" a="1"/>
  <c r="I190" i="2" a="1"/>
  <c r="L189" i="2" a="1"/>
  <c r="K189" i="2" a="1"/>
  <c r="J189" i="2" a="1"/>
  <c r="I189" i="2" a="1"/>
  <c r="L188" i="2" a="1"/>
  <c r="K188" i="2" a="1"/>
  <c r="J188" i="2" a="1"/>
  <c r="I188" i="2" a="1"/>
  <c r="L187" i="2" a="1"/>
  <c r="K187" i="2" a="1"/>
  <c r="J187" i="2" a="1"/>
  <c r="I187" i="2" a="1"/>
  <c r="L186" i="2" a="1"/>
  <c r="K186" i="2" a="1"/>
  <c r="J186" i="2" a="1"/>
  <c r="I186" i="2" a="1"/>
  <c r="L185" i="2" a="1"/>
  <c r="K185" i="2" a="1"/>
  <c r="J185" i="2" a="1"/>
  <c r="I185" i="2" a="1"/>
  <c r="L184" i="2" a="1"/>
  <c r="K184" i="2" a="1"/>
  <c r="J184" i="2" a="1"/>
  <c r="I184" i="2" a="1"/>
  <c r="L183" i="2" a="1"/>
  <c r="K183" i="2" a="1"/>
  <c r="J183" i="2" a="1"/>
  <c r="I183" i="2" a="1"/>
  <c r="L182" i="2" a="1"/>
  <c r="K182" i="2" a="1"/>
  <c r="J182" i="2" a="1"/>
  <c r="I182" i="2" a="1"/>
  <c r="L181" i="2" a="1"/>
  <c r="K181" i="2" a="1"/>
  <c r="J181" i="2" a="1"/>
  <c r="I181" i="2" a="1"/>
  <c r="L180" i="2" a="1"/>
  <c r="K180" i="2" a="1"/>
  <c r="J180" i="2" a="1"/>
  <c r="I180" i="2" a="1"/>
  <c r="L179" i="2" a="1"/>
  <c r="K179" i="2" a="1"/>
  <c r="J179" i="2" a="1"/>
  <c r="I179" i="2" a="1"/>
  <c r="L178" i="2" a="1"/>
  <c r="K178" i="2" a="1"/>
  <c r="J178" i="2" a="1"/>
  <c r="I178" i="2" a="1"/>
  <c r="L177" i="2" a="1"/>
  <c r="K177" i="2" a="1"/>
  <c r="J177" i="2" a="1"/>
  <c r="I177" i="2" a="1"/>
  <c r="L176" i="2" a="1"/>
  <c r="K176" i="2" a="1"/>
  <c r="J176" i="2" a="1"/>
  <c r="I176" i="2" a="1"/>
  <c r="L175" i="2" a="1"/>
  <c r="K175" i="2" a="1"/>
  <c r="J175" i="2" a="1"/>
  <c r="I175" i="2" a="1"/>
  <c r="L174" i="2" a="1"/>
  <c r="K174" i="2" a="1"/>
  <c r="J174" i="2" a="1"/>
  <c r="I174" i="2" a="1"/>
  <c r="L173" i="2" a="1"/>
  <c r="K173" i="2" a="1"/>
  <c r="J173" i="2" a="1"/>
  <c r="I173" i="2" a="1"/>
  <c r="L172" i="2" a="1"/>
  <c r="K172" i="2" a="1"/>
  <c r="J172" i="2" a="1"/>
  <c r="I172" i="2" a="1"/>
  <c r="L171" i="2" a="1"/>
  <c r="K171" i="2" a="1"/>
  <c r="J171" i="2" a="1"/>
  <c r="I171" i="2" a="1"/>
  <c r="L170" i="2" a="1"/>
  <c r="K170" i="2" a="1"/>
  <c r="J170" i="2" a="1"/>
  <c r="I170" i="2" a="1"/>
  <c r="L169" i="2" a="1"/>
  <c r="K169" i="2" a="1"/>
  <c r="J169" i="2" a="1"/>
  <c r="I169" i="2" a="1"/>
  <c r="L168" i="2" a="1"/>
  <c r="K168" i="2" a="1"/>
  <c r="J168" i="2" a="1"/>
  <c r="I168" i="2" a="1"/>
  <c r="L167" i="2" a="1"/>
  <c r="K167" i="2" a="1"/>
  <c r="J167" i="2" a="1"/>
  <c r="I167" i="2" a="1"/>
  <c r="L166" i="2" a="1"/>
  <c r="K166" i="2" a="1"/>
  <c r="J166" i="2" a="1"/>
  <c r="I166" i="2" a="1"/>
  <c r="L165" i="2" a="1"/>
  <c r="K165" i="2" a="1"/>
  <c r="J165" i="2" a="1"/>
  <c r="I165" i="2" a="1"/>
  <c r="L164" i="2" a="1"/>
  <c r="K164" i="2" a="1"/>
  <c r="J164" i="2" a="1"/>
  <c r="I164" i="2" a="1"/>
  <c r="L163" i="2" a="1"/>
  <c r="K163" i="2" a="1"/>
  <c r="J163" i="2" a="1"/>
  <c r="I163" i="2" a="1"/>
  <c r="L162" i="2" a="1"/>
  <c r="K162" i="2" a="1"/>
  <c r="J162" i="2" a="1"/>
  <c r="I162" i="2" a="1"/>
  <c r="L161" i="2" a="1"/>
  <c r="K161" i="2" a="1"/>
  <c r="J161" i="2" a="1"/>
  <c r="I161" i="2" a="1"/>
  <c r="L160" i="2" a="1"/>
  <c r="K160" i="2" a="1"/>
  <c r="J160" i="2" a="1"/>
  <c r="I160" i="2" a="1"/>
  <c r="L159" i="2" a="1"/>
  <c r="K159" i="2" a="1"/>
  <c r="J159" i="2" a="1"/>
  <c r="I159" i="2" a="1"/>
  <c r="L158" i="2" a="1"/>
  <c r="K158" i="2" a="1"/>
  <c r="J158" i="2" a="1"/>
  <c r="I158" i="2" a="1"/>
  <c r="L157" i="2" a="1"/>
  <c r="K157" i="2" a="1"/>
  <c r="J157" i="2" a="1"/>
  <c r="I157" i="2" a="1"/>
  <c r="L156" i="2" a="1"/>
  <c r="K156" i="2" a="1"/>
  <c r="J156" i="2" a="1"/>
  <c r="I156" i="2" a="1"/>
  <c r="L155" i="2" a="1"/>
  <c r="K155" i="2" a="1"/>
  <c r="J155" i="2" a="1"/>
  <c r="I155" i="2" a="1"/>
  <c r="L154" i="2" a="1"/>
  <c r="K154" i="2" a="1"/>
  <c r="J154" i="2" a="1"/>
  <c r="I154" i="2" a="1"/>
  <c r="L153" i="2" a="1"/>
  <c r="K153" i="2" a="1"/>
  <c r="J153" i="2" a="1"/>
  <c r="I153" i="2" a="1"/>
  <c r="L152" i="2" a="1"/>
  <c r="K152" i="2" a="1"/>
  <c r="J152" i="2" a="1"/>
  <c r="I152" i="2" a="1"/>
  <c r="L151" i="2" a="1"/>
  <c r="K151" i="2" a="1"/>
  <c r="J151" i="2" a="1"/>
  <c r="I151" i="2" a="1"/>
  <c r="L150" i="2" a="1"/>
  <c r="K150" i="2" a="1"/>
  <c r="J150" i="2" a="1"/>
  <c r="I150" i="2" a="1"/>
  <c r="L149" i="2" a="1"/>
  <c r="K149" i="2" a="1"/>
  <c r="J149" i="2" a="1"/>
  <c r="I149" i="2" a="1"/>
  <c r="L148" i="2" a="1"/>
  <c r="K148" i="2" a="1"/>
  <c r="J148" i="2" a="1"/>
  <c r="I148" i="2" a="1"/>
  <c r="L147" i="2" a="1"/>
  <c r="K147" i="2" a="1"/>
  <c r="J147" i="2" a="1"/>
  <c r="I147" i="2" a="1"/>
  <c r="L146" i="2" a="1"/>
  <c r="K146" i="2" a="1"/>
  <c r="J146" i="2" a="1"/>
  <c r="I146" i="2" a="1"/>
  <c r="L145" i="2" a="1"/>
  <c r="K145" i="2" a="1"/>
  <c r="J145" i="2" a="1"/>
  <c r="I145" i="2" a="1"/>
  <c r="L144" i="2" a="1"/>
  <c r="K144" i="2" a="1"/>
  <c r="J144" i="2" a="1"/>
  <c r="I144" i="2" a="1"/>
  <c r="L143" i="2" a="1"/>
  <c r="K143" i="2" a="1"/>
  <c r="J143" i="2" a="1"/>
  <c r="I143" i="2" a="1"/>
  <c r="L142" i="2" a="1"/>
  <c r="K142" i="2" a="1"/>
  <c r="J142" i="2" a="1"/>
  <c r="I142" i="2" a="1"/>
  <c r="L141" i="2" a="1"/>
  <c r="K141" i="2" a="1"/>
  <c r="J141" i="2" a="1"/>
  <c r="I141" i="2" a="1"/>
  <c r="L140" i="2" a="1"/>
  <c r="K140" i="2" a="1"/>
  <c r="J140" i="2" a="1"/>
  <c r="I140" i="2" a="1"/>
  <c r="L139" i="2" a="1"/>
  <c r="K139" i="2" a="1"/>
  <c r="J139" i="2" a="1"/>
  <c r="I139" i="2" a="1"/>
  <c r="L138" i="2" a="1"/>
  <c r="K138" i="2" a="1"/>
  <c r="J138" i="2" a="1"/>
  <c r="I138" i="2" a="1"/>
  <c r="L137" i="2" a="1"/>
  <c r="K137" i="2" a="1"/>
  <c r="J137" i="2" a="1"/>
  <c r="I137" i="2" a="1"/>
  <c r="L136" i="2" a="1"/>
  <c r="K136" i="2" a="1"/>
  <c r="J136" i="2" a="1"/>
  <c r="I136" i="2" a="1"/>
  <c r="L135" i="2" a="1"/>
  <c r="K135" i="2" a="1"/>
  <c r="J135" i="2" a="1"/>
  <c r="I135" i="2" a="1"/>
  <c r="L134" i="2" a="1"/>
  <c r="K134" i="2" a="1"/>
  <c r="J134" i="2" a="1"/>
  <c r="I134" i="2" a="1"/>
  <c r="L133" i="2" a="1"/>
  <c r="K133" i="2" a="1"/>
  <c r="J133" i="2" a="1"/>
  <c r="I133" i="2" a="1"/>
  <c r="L132" i="2" a="1"/>
  <c r="K132" i="2" a="1"/>
  <c r="J132" i="2" a="1"/>
  <c r="I132" i="2" a="1"/>
  <c r="L131" i="2" a="1"/>
  <c r="K131" i="2" a="1"/>
  <c r="J131" i="2" a="1"/>
  <c r="I131" i="2" a="1"/>
  <c r="L130" i="2" a="1"/>
  <c r="K130" i="2" a="1"/>
  <c r="J130" i="2" a="1"/>
  <c r="I130" i="2" a="1"/>
  <c r="L129" i="2" a="1"/>
  <c r="K129" i="2" a="1"/>
  <c r="J129" i="2" a="1"/>
  <c r="I129" i="2" a="1"/>
  <c r="L128" i="2" a="1"/>
  <c r="K128" i="2" a="1"/>
  <c r="J128" i="2" a="1"/>
  <c r="I128" i="2" a="1"/>
  <c r="L127" i="2" a="1"/>
  <c r="K127" i="2" a="1"/>
  <c r="J127" i="2" a="1"/>
  <c r="I127" i="2" a="1"/>
  <c r="L126" i="2" a="1"/>
  <c r="K126" i="2" a="1"/>
  <c r="J126" i="2" a="1"/>
  <c r="I126" i="2" a="1"/>
  <c r="L125" i="2" a="1"/>
  <c r="K125" i="2" a="1"/>
  <c r="J125" i="2" a="1"/>
  <c r="I125" i="2" a="1"/>
  <c r="L124" i="2" a="1"/>
  <c r="K124" i="2" a="1"/>
  <c r="J124" i="2" a="1"/>
  <c r="I124" i="2" a="1"/>
  <c r="L123" i="2" a="1"/>
  <c r="K123" i="2" a="1"/>
  <c r="J123" i="2" a="1"/>
  <c r="I123" i="2" a="1"/>
  <c r="L122" i="2" a="1"/>
  <c r="K122" i="2" a="1"/>
  <c r="J122" i="2" a="1"/>
  <c r="I122" i="2" a="1"/>
  <c r="L121" i="2" a="1"/>
  <c r="K121" i="2" a="1"/>
  <c r="J121" i="2" a="1"/>
  <c r="I121" i="2" a="1"/>
  <c r="L120" i="2" a="1"/>
  <c r="K120" i="2" a="1"/>
  <c r="J120" i="2" a="1"/>
  <c r="I120" i="2" a="1"/>
  <c r="L119" i="2" a="1"/>
  <c r="K119" i="2" a="1"/>
  <c r="J119" i="2" a="1"/>
  <c r="I119" i="2" a="1"/>
  <c r="L118" i="2" a="1"/>
  <c r="K118" i="2" a="1"/>
  <c r="J118" i="2" a="1"/>
  <c r="I118" i="2" a="1"/>
  <c r="L117" i="2" a="1"/>
  <c r="K117" i="2" a="1"/>
  <c r="J117" i="2" a="1"/>
  <c r="I117" i="2" a="1"/>
  <c r="L116" i="2" a="1"/>
  <c r="K116" i="2" a="1"/>
  <c r="J116" i="2" a="1"/>
  <c r="I116" i="2" a="1"/>
  <c r="L115" i="2" a="1"/>
  <c r="K115" i="2" a="1"/>
  <c r="J115" i="2" a="1"/>
  <c r="I115" i="2" a="1"/>
  <c r="L114" i="2" a="1"/>
  <c r="K114" i="2" a="1"/>
  <c r="J114" i="2" a="1"/>
  <c r="I114" i="2" a="1"/>
  <c r="L113" i="2" a="1"/>
  <c r="K113" i="2" a="1"/>
  <c r="J113" i="2" a="1"/>
  <c r="I113" i="2" a="1"/>
  <c r="L112" i="2" a="1"/>
  <c r="K112" i="2" a="1"/>
  <c r="J112" i="2" a="1"/>
  <c r="I112" i="2" a="1"/>
  <c r="L111" i="2" a="1"/>
  <c r="K111" i="2" a="1"/>
  <c r="J111" i="2" a="1"/>
  <c r="I111" i="2" a="1"/>
  <c r="L110" i="2" a="1"/>
  <c r="K110" i="2" a="1"/>
  <c r="J110" i="2" a="1"/>
  <c r="I110" i="2" a="1"/>
  <c r="L109" i="2" a="1"/>
  <c r="K109" i="2" a="1"/>
  <c r="J109" i="2" a="1"/>
  <c r="I109" i="2" a="1"/>
  <c r="L108" i="2" a="1"/>
  <c r="K108" i="2" a="1"/>
  <c r="J108" i="2" a="1"/>
  <c r="I108" i="2" a="1"/>
  <c r="L107" i="2" a="1"/>
  <c r="K107" i="2" a="1"/>
  <c r="J107" i="2" a="1"/>
  <c r="I107" i="2" a="1"/>
  <c r="L106" i="2" a="1"/>
  <c r="K106" i="2" a="1"/>
  <c r="J106" i="2" a="1"/>
  <c r="I106" i="2" a="1"/>
  <c r="L105" i="2" a="1"/>
  <c r="K105" i="2" a="1"/>
  <c r="J105" i="2" a="1"/>
  <c r="I105" i="2" a="1"/>
  <c r="L104" i="2" a="1"/>
  <c r="K104" i="2" a="1"/>
  <c r="J104" i="2" a="1"/>
  <c r="I104" i="2" a="1"/>
  <c r="L103" i="2" a="1"/>
  <c r="K103" i="2" a="1"/>
  <c r="J103" i="2" a="1"/>
  <c r="I103" i="2" a="1"/>
  <c r="L102" i="2" a="1"/>
  <c r="K102" i="2" a="1"/>
  <c r="J102" i="2" a="1"/>
  <c r="I102" i="2" a="1"/>
  <c r="L101" i="2" a="1"/>
  <c r="K101" i="2" a="1"/>
  <c r="J101" i="2" a="1"/>
  <c r="I101" i="2" a="1"/>
  <c r="L100" i="2" a="1"/>
  <c r="K100" i="2" a="1"/>
  <c r="J100" i="2" a="1"/>
  <c r="I100" i="2" a="1"/>
  <c r="L99" i="2" a="1"/>
  <c r="K99" i="2" a="1"/>
  <c r="J99" i="2" a="1"/>
  <c r="I99" i="2" a="1"/>
  <c r="L98" i="2" a="1"/>
  <c r="K98" i="2" a="1"/>
  <c r="J98" i="2" a="1"/>
  <c r="I98" i="2" a="1"/>
  <c r="L97" i="2" a="1"/>
  <c r="K97" i="2" a="1"/>
  <c r="J97" i="2" a="1"/>
  <c r="I97" i="2" a="1"/>
  <c r="L96" i="2" a="1"/>
  <c r="K96" i="2" a="1"/>
  <c r="J96" i="2" a="1"/>
  <c r="I96" i="2" a="1"/>
  <c r="L95" i="2" a="1"/>
  <c r="K95" i="2" a="1"/>
  <c r="J95" i="2" a="1"/>
  <c r="I95" i="2" a="1"/>
  <c r="L94" i="2" a="1"/>
  <c r="K94" i="2" a="1"/>
  <c r="J94" i="2" a="1"/>
  <c r="I94" i="2" a="1"/>
  <c r="L93" i="2" a="1"/>
  <c r="K93" i="2" a="1"/>
  <c r="J93" i="2" a="1"/>
  <c r="I93" i="2" a="1"/>
  <c r="L92" i="2" a="1"/>
  <c r="K92" i="2" a="1"/>
  <c r="J92" i="2" a="1"/>
  <c r="I92" i="2" a="1"/>
  <c r="L91" i="2" a="1"/>
  <c r="K91" i="2" a="1"/>
  <c r="J91" i="2" a="1"/>
  <c r="I91" i="2" a="1"/>
  <c r="L90" i="2" a="1"/>
  <c r="K90" i="2" a="1"/>
  <c r="J90" i="2" a="1"/>
  <c r="I90" i="2" a="1"/>
  <c r="L89" i="2" a="1"/>
  <c r="K89" i="2" a="1"/>
  <c r="J89" i="2" a="1"/>
  <c r="I89" i="2" a="1"/>
  <c r="L88" i="2" a="1"/>
  <c r="K88" i="2" a="1"/>
  <c r="J88" i="2" a="1"/>
  <c r="I88" i="2" a="1"/>
  <c r="L87" i="2" a="1"/>
  <c r="K87" i="2" a="1"/>
  <c r="J87" i="2" a="1"/>
  <c r="I87" i="2" a="1"/>
  <c r="L86" i="2" a="1"/>
  <c r="K86" i="2" a="1"/>
  <c r="J86" i="2" a="1"/>
  <c r="I86" i="2" a="1"/>
  <c r="L85" i="2" a="1"/>
  <c r="K85" i="2" a="1"/>
  <c r="J85" i="2" a="1"/>
  <c r="I85" i="2" a="1"/>
  <c r="L84" i="2" a="1"/>
  <c r="K84" i="2" a="1"/>
  <c r="J84" i="2" a="1"/>
  <c r="I84" i="2" a="1"/>
  <c r="L83" i="2" a="1"/>
  <c r="K83" i="2" a="1"/>
  <c r="J83" i="2" a="1"/>
  <c r="I83" i="2" a="1"/>
  <c r="L82" i="2" a="1"/>
  <c r="K82" i="2" a="1"/>
  <c r="J82" i="2" a="1"/>
  <c r="I82" i="2" a="1"/>
  <c r="L81" i="2" a="1"/>
  <c r="K81" i="2" a="1"/>
  <c r="J81" i="2" a="1"/>
  <c r="I81" i="2" a="1"/>
  <c r="L80" i="2" a="1"/>
  <c r="K80" i="2" a="1"/>
  <c r="J80" i="2" a="1"/>
  <c r="I80" i="2" a="1"/>
  <c r="L79" i="2" a="1"/>
  <c r="K79" i="2" a="1"/>
  <c r="J79" i="2" a="1"/>
  <c r="I79" i="2" a="1"/>
  <c r="L78" i="2" a="1"/>
  <c r="K78" i="2" a="1"/>
  <c r="J78" i="2" a="1"/>
  <c r="I78" i="2" a="1"/>
  <c r="L77" i="2" a="1"/>
  <c r="K77" i="2" a="1"/>
  <c r="J77" i="2" a="1"/>
  <c r="I77" i="2" a="1"/>
  <c r="L76" i="2" a="1"/>
  <c r="K76" i="2" a="1"/>
  <c r="J76" i="2" a="1"/>
  <c r="I76" i="2" a="1"/>
  <c r="L75" i="2" a="1"/>
  <c r="K75" i="2" a="1"/>
  <c r="J75" i="2" a="1"/>
  <c r="I75" i="2" a="1"/>
  <c r="L74" i="2" a="1"/>
  <c r="K74" i="2" a="1"/>
  <c r="J74" i="2" a="1"/>
  <c r="I74" i="2" a="1"/>
  <c r="L73" i="2" a="1"/>
  <c r="K73" i="2" a="1"/>
  <c r="J73" i="2" a="1"/>
  <c r="I73" i="2" a="1"/>
  <c r="L72" i="2" a="1"/>
  <c r="K72" i="2" a="1"/>
  <c r="J72" i="2" a="1"/>
  <c r="I72" i="2" a="1"/>
  <c r="L71" i="2" a="1"/>
  <c r="K71" i="2" a="1"/>
  <c r="J71" i="2" a="1"/>
  <c r="I71" i="2" a="1"/>
  <c r="L70" i="2" a="1"/>
  <c r="K70" i="2" a="1"/>
  <c r="J70" i="2" a="1"/>
  <c r="I70" i="2" a="1"/>
  <c r="L69" i="2" a="1"/>
  <c r="K69" i="2" a="1"/>
  <c r="J69" i="2" a="1"/>
  <c r="I69" i="2" a="1"/>
  <c r="L68" i="2" a="1"/>
  <c r="K68" i="2" a="1"/>
  <c r="J68" i="2" a="1"/>
  <c r="I68" i="2" a="1"/>
  <c r="L67" i="2" a="1"/>
  <c r="K67" i="2" a="1"/>
  <c r="J67" i="2" a="1"/>
  <c r="I67" i="2" a="1"/>
  <c r="L66" i="2" a="1"/>
  <c r="K66" i="2" a="1"/>
  <c r="J66" i="2" a="1"/>
  <c r="I66" i="2" a="1"/>
  <c r="L65" i="2" a="1"/>
  <c r="K65" i="2" a="1"/>
  <c r="J65" i="2" a="1"/>
  <c r="I65" i="2" a="1"/>
  <c r="L64" i="2" a="1"/>
  <c r="K64" i="2" a="1"/>
  <c r="J64" i="2" a="1"/>
  <c r="I64" i="2" a="1"/>
  <c r="L63" i="2" a="1"/>
  <c r="K63" i="2" a="1"/>
  <c r="J63" i="2" a="1"/>
  <c r="I63" i="2" a="1"/>
  <c r="L62" i="2" a="1"/>
  <c r="K62" i="2" a="1"/>
  <c r="J62" i="2" a="1"/>
  <c r="I62" i="2" a="1"/>
  <c r="L61" i="2" a="1"/>
  <c r="K61" i="2" a="1"/>
  <c r="J61" i="2" a="1"/>
  <c r="I61" i="2" a="1"/>
  <c r="L60" i="2" a="1"/>
  <c r="K60" i="2" a="1"/>
  <c r="J60" i="2" a="1"/>
  <c r="I60" i="2" a="1"/>
  <c r="L59" i="2" a="1"/>
  <c r="K59" i="2" a="1"/>
  <c r="J59" i="2" a="1"/>
  <c r="I59" i="2" a="1"/>
  <c r="L58" i="2" a="1"/>
  <c r="K58" i="2" a="1"/>
  <c r="J58" i="2" a="1"/>
  <c r="I58" i="2" a="1"/>
  <c r="L57" i="2" a="1"/>
  <c r="K57" i="2" a="1"/>
  <c r="J57" i="2" a="1"/>
  <c r="I57" i="2" a="1"/>
  <c r="L56" i="2" a="1"/>
  <c r="K56" i="2" a="1"/>
  <c r="J56" i="2" a="1"/>
  <c r="I56" i="2" a="1"/>
  <c r="L55" i="2" a="1"/>
  <c r="K55" i="2" a="1"/>
  <c r="J55" i="2" a="1"/>
  <c r="I55" i="2" a="1"/>
  <c r="L54" i="2" a="1"/>
  <c r="K54" i="2" a="1"/>
  <c r="J54" i="2" a="1"/>
  <c r="I54" i="2" a="1"/>
  <c r="L53" i="2" a="1"/>
  <c r="K53" i="2" a="1"/>
  <c r="J53" i="2" a="1"/>
  <c r="I53" i="2" a="1"/>
  <c r="L52" i="2" a="1"/>
  <c r="K52" i="2" a="1"/>
  <c r="J52" i="2" a="1"/>
  <c r="I52" i="2" a="1"/>
  <c r="L51" i="2" a="1"/>
  <c r="K51" i="2" a="1"/>
  <c r="J51" i="2" a="1"/>
  <c r="I51" i="2" a="1"/>
  <c r="L50" i="2" a="1"/>
  <c r="K50" i="2" a="1"/>
  <c r="J50" i="2" a="1"/>
  <c r="I50" i="2" a="1"/>
  <c r="L49" i="2" a="1"/>
  <c r="K49" i="2" a="1"/>
  <c r="J49" i="2" a="1"/>
  <c r="I49" i="2" a="1"/>
  <c r="L48" i="2" a="1"/>
  <c r="K48" i="2" a="1"/>
  <c r="J48" i="2" a="1"/>
  <c r="I48" i="2" a="1"/>
  <c r="L47" i="2" a="1"/>
  <c r="K47" i="2" a="1"/>
  <c r="J47" i="2" a="1"/>
  <c r="I47" i="2" a="1"/>
  <c r="L46" i="2" a="1"/>
  <c r="K46" i="2" a="1"/>
  <c r="J46" i="2" a="1"/>
  <c r="I46" i="2" a="1"/>
  <c r="L45" i="2" a="1"/>
  <c r="K45" i="2" a="1"/>
  <c r="J45" i="2" a="1"/>
  <c r="I45" i="2" a="1"/>
  <c r="L44" i="2" a="1"/>
  <c r="K44" i="2" a="1"/>
  <c r="J44" i="2" a="1"/>
  <c r="I44" i="2" a="1"/>
  <c r="L43" i="2" a="1"/>
  <c r="K43" i="2" a="1"/>
  <c r="J43" i="2" a="1"/>
  <c r="I43" i="2" a="1"/>
  <c r="L42" i="2" a="1"/>
  <c r="K42" i="2" a="1"/>
  <c r="J42" i="2" a="1"/>
  <c r="I42" i="2" a="1"/>
  <c r="L41" i="2" a="1"/>
  <c r="K41" i="2" a="1"/>
  <c r="J41" i="2" a="1"/>
  <c r="I41" i="2" a="1"/>
  <c r="L40" i="2" a="1"/>
  <c r="K40" i="2" a="1"/>
  <c r="J40" i="2" a="1"/>
  <c r="I40" i="2" a="1"/>
  <c r="L39" i="2" a="1"/>
  <c r="K39" i="2" a="1"/>
  <c r="J39" i="2" a="1"/>
  <c r="I39" i="2" a="1"/>
  <c r="L38" i="2" a="1"/>
  <c r="K38" i="2" a="1"/>
  <c r="J38" i="2" a="1"/>
  <c r="I38" i="2" a="1"/>
  <c r="L37" i="2" a="1"/>
  <c r="K37" i="2" a="1"/>
  <c r="J37" i="2" a="1"/>
  <c r="I37" i="2" a="1"/>
  <c r="L36" i="2" a="1"/>
  <c r="K36" i="2" a="1"/>
  <c r="J36" i="2" a="1"/>
  <c r="I36" i="2" a="1"/>
  <c r="L35" i="2" a="1"/>
  <c r="K35" i="2" a="1"/>
  <c r="J35" i="2" a="1"/>
  <c r="I35" i="2" a="1"/>
  <c r="L34" i="2" a="1"/>
  <c r="K34" i="2" a="1"/>
  <c r="J34" i="2" a="1"/>
  <c r="I34" i="2" a="1"/>
  <c r="L33" i="2" a="1"/>
  <c r="K33" i="2" a="1"/>
  <c r="J33" i="2" a="1"/>
  <c r="I33" i="2" a="1"/>
  <c r="L32" i="2" a="1"/>
  <c r="K32" i="2" a="1"/>
  <c r="J32" i="2" a="1"/>
  <c r="I32" i="2" a="1"/>
  <c r="L31" i="2" a="1"/>
  <c r="K31" i="2" a="1"/>
  <c r="J31" i="2" a="1"/>
  <c r="I31" i="2" a="1"/>
  <c r="L30" i="2" a="1"/>
  <c r="K30" i="2" a="1"/>
  <c r="J30" i="2" a="1"/>
  <c r="I30" i="2" a="1"/>
  <c r="L29" i="2" a="1"/>
  <c r="K29" i="2" a="1"/>
  <c r="J29" i="2" a="1"/>
  <c r="I29" i="2" a="1"/>
  <c r="L28" i="2" a="1"/>
  <c r="K28" i="2" a="1"/>
  <c r="J28" i="2" a="1"/>
  <c r="I28" i="2" a="1"/>
  <c r="L27" i="2" a="1"/>
  <c r="K27" i="2" a="1"/>
  <c r="J27" i="2" a="1"/>
  <c r="I27" i="2" a="1"/>
  <c r="L26" i="2" a="1"/>
  <c r="K26" i="2" a="1"/>
  <c r="J26" i="2" a="1"/>
  <c r="I26" i="2" a="1"/>
  <c r="L25" i="2" a="1"/>
  <c r="K25" i="2" a="1"/>
  <c r="J25" i="2" a="1"/>
  <c r="I25" i="2" a="1"/>
  <c r="L24" i="2" a="1"/>
  <c r="K24" i="2" a="1"/>
  <c r="J24" i="2" a="1"/>
  <c r="I24" i="2" a="1"/>
  <c r="L23" i="2" a="1"/>
  <c r="K23" i="2" a="1"/>
  <c r="J23" i="2" a="1"/>
  <c r="I23" i="2" a="1"/>
  <c r="L22" i="2" a="1"/>
  <c r="K22" i="2" a="1"/>
  <c r="J22" i="2" a="1"/>
  <c r="I22" i="2" a="1"/>
  <c r="L21" i="2" a="1"/>
  <c r="K21" i="2" a="1"/>
  <c r="J21" i="2" a="1"/>
  <c r="I21" i="2" a="1"/>
  <c r="L20" i="2" a="1"/>
  <c r="K20" i="2" a="1"/>
  <c r="J20" i="2" a="1"/>
  <c r="I20" i="2" a="1"/>
  <c r="L19" i="2" a="1"/>
  <c r="K19" i="2" a="1"/>
  <c r="J19" i="2" a="1"/>
  <c r="I19" i="2" a="1"/>
  <c r="L18" i="2" a="1"/>
  <c r="K18" i="2" a="1"/>
  <c r="J18" i="2" a="1"/>
  <c r="I18" i="2" a="1"/>
  <c r="L17" i="2" a="1"/>
  <c r="K17" i="2" a="1"/>
  <c r="J17" i="2" a="1"/>
  <c r="I17" i="2" a="1"/>
  <c r="L16" i="2" a="1"/>
  <c r="K16" i="2" a="1"/>
  <c r="J16" i="2" a="1"/>
  <c r="I16" i="2" a="1"/>
  <c r="L15" i="2" a="1"/>
  <c r="K15" i="2" a="1"/>
  <c r="J15" i="2" a="1"/>
  <c r="I15" i="2" a="1"/>
  <c r="L14" i="2" a="1"/>
  <c r="K14" i="2" a="1"/>
  <c r="J14" i="2" a="1"/>
  <c r="I14" i="2" a="1"/>
  <c r="L13" i="2" a="1"/>
  <c r="K13" i="2" a="1"/>
  <c r="J13" i="2" a="1"/>
  <c r="I13" i="2" a="1"/>
  <c r="L12" i="2" a="1"/>
  <c r="K12" i="2" a="1"/>
  <c r="J12" i="2" a="1"/>
  <c r="I12" i="2" a="1"/>
  <c r="L11" i="2" a="1"/>
  <c r="K11" i="2" a="1"/>
  <c r="J11" i="2" a="1"/>
  <c r="I11" i="2" a="1"/>
  <c r="L10" i="2" a="1"/>
  <c r="K10" i="2" a="1"/>
  <c r="J10" i="2" a="1"/>
  <c r="I10" i="2" a="1"/>
  <c r="L9" i="2" a="1"/>
  <c r="K9" i="2" a="1"/>
  <c r="J9" i="2" a="1"/>
  <c r="I9" i="2" a="1"/>
  <c r="L8" i="2" a="1"/>
  <c r="K8" i="2" a="1"/>
  <c r="J8" i="2" a="1"/>
  <c r="I8" i="2" a="1"/>
  <c r="L7" i="2" a="1"/>
  <c r="K7" i="2" a="1"/>
  <c r="J7" i="2" a="1"/>
  <c r="I7" i="2" a="1"/>
  <c r="L6" i="2" a="1"/>
  <c r="K6" i="2" a="1"/>
  <c r="J6" i="2" a="1"/>
  <c r="I6" i="2" a="1"/>
  <c r="L5" i="2" a="1"/>
  <c r="K5" i="2" a="1"/>
  <c r="J5" i="2" a="1"/>
  <c r="I5" i="2" a="1"/>
  <c r="L4" i="2" a="1"/>
  <c r="K4" i="2" a="1"/>
  <c r="J4" i="2" a="1"/>
  <c r="I4" i="2" a="1"/>
  <c r="L3" i="2" a="1"/>
  <c r="K3" i="2" a="1"/>
  <c r="J3" i="2" a="1"/>
  <c r="I3" i="2" a="1"/>
  <c r="L2" i="2" a="1"/>
  <c r="K2" i="2" a="1"/>
  <c r="J2" i="2" a="1"/>
  <c r="I2" i="2" a="1"/>
  <c r="H402" i="2" a="1"/>
  <c r="H401" i="2" a="1"/>
  <c r="H400" i="2" a="1"/>
  <c r="H399" i="2" a="1"/>
  <c r="H398" i="2" a="1"/>
  <c r="H397" i="2" a="1"/>
  <c r="H396" i="2" a="1"/>
  <c r="H395" i="2" a="1"/>
  <c r="H394" i="2" a="1"/>
  <c r="H393" i="2" a="1"/>
  <c r="H392" i="2" a="1"/>
  <c r="H391" i="2" a="1"/>
  <c r="H390" i="2" a="1"/>
  <c r="H389" i="2" a="1"/>
  <c r="H388" i="2" a="1"/>
  <c r="H387" i="2" a="1"/>
  <c r="H386" i="2" a="1"/>
  <c r="H385" i="2" a="1"/>
  <c r="H384" i="2" a="1"/>
  <c r="H383" i="2" a="1"/>
  <c r="H382" i="2" a="1"/>
  <c r="H381" i="2" a="1"/>
  <c r="H380" i="2" a="1"/>
  <c r="H379" i="2" a="1"/>
  <c r="H378" i="2" a="1"/>
  <c r="H377" i="2" a="1"/>
  <c r="H376" i="2" a="1"/>
  <c r="H375" i="2" a="1"/>
  <c r="H374" i="2" a="1"/>
  <c r="H373" i="2" a="1"/>
  <c r="H372" i="2" a="1"/>
  <c r="H371" i="2" a="1"/>
  <c r="H370" i="2" a="1"/>
  <c r="H369" i="2" a="1"/>
  <c r="H368" i="2" a="1"/>
  <c r="H367" i="2" a="1"/>
  <c r="H366" i="2" a="1"/>
  <c r="H365" i="2" a="1"/>
  <c r="H364" i="2" a="1"/>
  <c r="H363" i="2" a="1"/>
  <c r="H362" i="2" a="1"/>
  <c r="H361" i="2" a="1"/>
  <c r="H360" i="2" a="1"/>
  <c r="H359" i="2" a="1"/>
  <c r="H358" i="2" a="1"/>
  <c r="H357" i="2" a="1"/>
  <c r="H356" i="2" a="1"/>
  <c r="H355" i="2" a="1"/>
  <c r="H354" i="2" a="1"/>
  <c r="H353" i="2" a="1"/>
  <c r="H352" i="2" a="1"/>
  <c r="H351" i="2" a="1"/>
  <c r="H350" i="2" a="1"/>
  <c r="H349" i="2" a="1"/>
  <c r="H348" i="2" a="1"/>
  <c r="H347" i="2" a="1"/>
  <c r="H346" i="2" a="1"/>
  <c r="H345" i="2" a="1"/>
  <c r="H344" i="2" a="1"/>
  <c r="H343" i="2" a="1"/>
  <c r="H342" i="2" a="1"/>
  <c r="H341" i="2" a="1"/>
  <c r="H340" i="2" a="1"/>
  <c r="H339" i="2" a="1"/>
  <c r="H338" i="2" a="1"/>
  <c r="H337" i="2" a="1"/>
  <c r="H336" i="2" a="1"/>
  <c r="H335" i="2" a="1"/>
  <c r="H334" i="2" a="1"/>
  <c r="H333" i="2" a="1"/>
  <c r="H332" i="2" a="1"/>
  <c r="H331" i="2" a="1"/>
  <c r="H330" i="2" a="1"/>
  <c r="H329" i="2" a="1"/>
  <c r="H328" i="2" a="1"/>
  <c r="H327" i="2" a="1"/>
  <c r="H326" i="2" a="1"/>
  <c r="H325" i="2" a="1"/>
  <c r="H324" i="2" a="1"/>
  <c r="H323" i="2" a="1"/>
  <c r="H322" i="2" a="1"/>
  <c r="H321" i="2" a="1"/>
  <c r="H320" i="2" a="1"/>
  <c r="H319" i="2" a="1"/>
  <c r="H318" i="2" a="1"/>
  <c r="H317" i="2" a="1"/>
  <c r="H316" i="2" a="1"/>
  <c r="H315" i="2" a="1"/>
  <c r="H314" i="2" a="1"/>
  <c r="H313" i="2" a="1"/>
  <c r="H312" i="2" a="1"/>
  <c r="H311" i="2" a="1"/>
  <c r="H310" i="2" a="1"/>
  <c r="H309" i="2" a="1"/>
  <c r="H308" i="2" a="1"/>
  <c r="H307" i="2" a="1"/>
  <c r="H306" i="2" a="1"/>
  <c r="H305" i="2" a="1"/>
  <c r="H304" i="2" a="1"/>
  <c r="H303" i="2" a="1"/>
  <c r="H302" i="2" a="1"/>
  <c r="H301" i="2" a="1"/>
  <c r="H300" i="2" a="1"/>
  <c r="H299" i="2" a="1"/>
  <c r="H298" i="2" a="1"/>
  <c r="H297" i="2" a="1"/>
  <c r="H296" i="2" a="1"/>
  <c r="H295" i="2" a="1"/>
  <c r="H294" i="2" a="1"/>
  <c r="H293" i="2" a="1"/>
  <c r="H292" i="2" a="1"/>
  <c r="H291" i="2" a="1"/>
  <c r="H290" i="2" a="1"/>
  <c r="H289" i="2" a="1"/>
  <c r="H288" i="2" a="1"/>
  <c r="H287" i="2" a="1"/>
  <c r="H286" i="2" a="1"/>
  <c r="H285" i="2" a="1"/>
  <c r="H284" i="2" a="1"/>
  <c r="H283" i="2" a="1"/>
  <c r="H282" i="2" a="1"/>
  <c r="H281" i="2" a="1"/>
  <c r="H280" i="2" a="1"/>
  <c r="H279" i="2" a="1"/>
  <c r="H278" i="2" a="1"/>
  <c r="H277" i="2" a="1"/>
  <c r="H276" i="2" a="1"/>
  <c r="H275" i="2" a="1"/>
  <c r="H274" i="2" a="1"/>
  <c r="H273" i="2" a="1"/>
  <c r="H272" i="2" a="1"/>
  <c r="H271" i="2" a="1"/>
  <c r="H270" i="2" a="1"/>
  <c r="H269" i="2" a="1"/>
  <c r="H268" i="2" a="1"/>
  <c r="H267" i="2" a="1"/>
  <c r="H266" i="2" a="1"/>
  <c r="H265" i="2" a="1"/>
  <c r="H264" i="2" a="1"/>
  <c r="H263" i="2" a="1"/>
  <c r="H262" i="2" a="1"/>
  <c r="H261" i="2" a="1"/>
  <c r="H260" i="2" a="1"/>
  <c r="H259" i="2" a="1"/>
  <c r="H258" i="2" a="1"/>
  <c r="H257" i="2" a="1"/>
  <c r="H256" i="2" a="1"/>
  <c r="H255" i="2" a="1"/>
  <c r="H254" i="2" a="1"/>
  <c r="H253" i="2" a="1"/>
  <c r="H252" i="2" a="1"/>
  <c r="H251" i="2" a="1"/>
  <c r="H250" i="2" a="1"/>
  <c r="H249" i="2" a="1"/>
  <c r="H248" i="2" a="1"/>
  <c r="H247" i="2" a="1"/>
  <c r="H246" i="2" a="1"/>
  <c r="H245" i="2" a="1"/>
  <c r="H244" i="2" a="1"/>
  <c r="H243" i="2" a="1"/>
  <c r="H242" i="2" a="1"/>
  <c r="H241" i="2" a="1"/>
  <c r="H240" i="2" a="1"/>
  <c r="H239" i="2" a="1"/>
  <c r="H238" i="2" a="1"/>
  <c r="H237" i="2" a="1"/>
  <c r="H236" i="2" a="1"/>
  <c r="H235" i="2" a="1"/>
  <c r="H234" i="2" a="1"/>
  <c r="H233" i="2" a="1"/>
  <c r="H232" i="2" a="1"/>
  <c r="H231" i="2" a="1"/>
  <c r="H230" i="2" a="1"/>
  <c r="H229" i="2" a="1"/>
  <c r="H228" i="2" a="1"/>
  <c r="H227" i="2" a="1"/>
  <c r="H226" i="2" a="1"/>
  <c r="H225" i="2" a="1"/>
  <c r="H224" i="2" a="1"/>
  <c r="H223" i="2" a="1"/>
  <c r="H222" i="2" a="1"/>
  <c r="H221" i="2" a="1"/>
  <c r="H220" i="2" a="1"/>
  <c r="H219" i="2" a="1"/>
  <c r="H218" i="2" a="1"/>
  <c r="H217" i="2" a="1"/>
  <c r="H216" i="2" a="1"/>
  <c r="H215" i="2" a="1"/>
  <c r="H214" i="2" a="1"/>
  <c r="H213" i="2" a="1"/>
  <c r="H212" i="2" a="1"/>
  <c r="H211" i="2" a="1"/>
  <c r="H210" i="2" a="1"/>
  <c r="H209" i="2" a="1"/>
  <c r="H208" i="2" a="1"/>
  <c r="H207" i="2" a="1"/>
  <c r="H206" i="2" a="1"/>
  <c r="H205" i="2" a="1"/>
  <c r="H204" i="2" a="1"/>
  <c r="H203" i="2" a="1"/>
  <c r="H202" i="2" a="1"/>
  <c r="H201" i="2" a="1"/>
  <c r="H200" i="2" a="1"/>
  <c r="H199" i="2" a="1"/>
  <c r="H198" i="2" a="1"/>
  <c r="H197" i="2" a="1"/>
  <c r="H196" i="2" a="1"/>
  <c r="H195" i="2" a="1"/>
  <c r="H194" i="2" a="1"/>
  <c r="H193" i="2" a="1"/>
  <c r="H192" i="2" a="1"/>
  <c r="H191" i="2" a="1"/>
  <c r="H190" i="2" a="1"/>
  <c r="H189" i="2" a="1"/>
  <c r="H188" i="2" a="1"/>
  <c r="H187" i="2" a="1"/>
  <c r="H186" i="2" a="1"/>
  <c r="H185" i="2" a="1"/>
  <c r="H184" i="2" a="1"/>
  <c r="H183" i="2" a="1"/>
  <c r="H182" i="2" a="1"/>
  <c r="H181" i="2" a="1"/>
  <c r="H180" i="2" a="1"/>
  <c r="H179" i="2" a="1"/>
  <c r="H178" i="2" a="1"/>
  <c r="H177" i="2" a="1"/>
  <c r="H176" i="2" a="1"/>
  <c r="H175" i="2" a="1"/>
  <c r="H174" i="2" a="1"/>
  <c r="H173" i="2" a="1"/>
  <c r="H172" i="2" a="1"/>
  <c r="H171" i="2" a="1"/>
  <c r="H170" i="2" a="1"/>
  <c r="H169" i="2" a="1"/>
  <c r="H168" i="2" a="1"/>
  <c r="H167" i="2" a="1"/>
  <c r="H166" i="2" a="1"/>
  <c r="H165" i="2" a="1"/>
  <c r="H164" i="2" a="1"/>
  <c r="H163" i="2" a="1"/>
  <c r="H162" i="2" a="1"/>
  <c r="H161" i="2" a="1"/>
  <c r="H160" i="2" a="1"/>
  <c r="H159" i="2" a="1"/>
  <c r="H158" i="2" a="1"/>
  <c r="H157" i="2" a="1"/>
  <c r="H156" i="2" a="1"/>
  <c r="H155" i="2" a="1"/>
  <c r="H154" i="2" a="1"/>
  <c r="H153" i="2" a="1"/>
  <c r="H152" i="2" a="1"/>
  <c r="H151" i="2" a="1"/>
  <c r="H150" i="2" a="1"/>
  <c r="H149" i="2" a="1"/>
  <c r="H148" i="2" a="1"/>
  <c r="H147" i="2" a="1"/>
  <c r="H146" i="2" a="1"/>
  <c r="H145" i="2" a="1"/>
  <c r="H144" i="2" a="1"/>
  <c r="H143" i="2" a="1"/>
  <c r="H142" i="2" a="1"/>
  <c r="H141" i="2" a="1"/>
  <c r="H140" i="2" a="1"/>
  <c r="H139" i="2" a="1"/>
  <c r="H138" i="2" a="1"/>
  <c r="H137" i="2" a="1"/>
  <c r="H136" i="2" a="1"/>
  <c r="H135" i="2" a="1"/>
  <c r="H134" i="2" a="1"/>
  <c r="H133" i="2" a="1"/>
  <c r="H132" i="2" a="1"/>
  <c r="H131" i="2" a="1"/>
  <c r="H130" i="2" a="1"/>
  <c r="H129" i="2" a="1"/>
  <c r="H128" i="2" a="1"/>
  <c r="H127" i="2" a="1"/>
  <c r="H126" i="2" a="1"/>
  <c r="H125" i="2" a="1"/>
  <c r="H124" i="2" a="1"/>
  <c r="H123" i="2" a="1"/>
  <c r="H122" i="2" a="1"/>
  <c r="H121" i="2" a="1"/>
  <c r="H120" i="2" a="1"/>
  <c r="H119" i="2" a="1"/>
  <c r="H118" i="2" a="1"/>
  <c r="H117" i="2" a="1"/>
  <c r="H116" i="2" a="1"/>
  <c r="H115" i="2" a="1"/>
  <c r="H114" i="2" a="1"/>
  <c r="H113" i="2" a="1"/>
  <c r="H112" i="2" a="1"/>
  <c r="H111" i="2" a="1"/>
  <c r="H110" i="2" a="1"/>
  <c r="H109" i="2" a="1"/>
  <c r="H108" i="2" a="1"/>
  <c r="H107" i="2" a="1"/>
  <c r="H106" i="2" a="1"/>
  <c r="H105" i="2" a="1"/>
  <c r="H104" i="2" a="1"/>
  <c r="H103" i="2" a="1"/>
  <c r="H102" i="2" a="1"/>
  <c r="H101" i="2" a="1"/>
  <c r="H100" i="2" a="1"/>
  <c r="H99" i="2" a="1"/>
  <c r="H98" i="2" a="1"/>
  <c r="H97" i="2" a="1"/>
  <c r="H96" i="2" a="1"/>
  <c r="H95" i="2" a="1"/>
  <c r="H94" i="2" a="1"/>
  <c r="H93" i="2" a="1"/>
  <c r="H92" i="2" a="1"/>
  <c r="H91" i="2" a="1"/>
  <c r="H90" i="2" a="1"/>
  <c r="H89" i="2" a="1"/>
  <c r="H88" i="2" a="1"/>
  <c r="H87" i="2" a="1"/>
  <c r="H86" i="2" a="1"/>
  <c r="H85" i="2" a="1"/>
  <c r="H84" i="2" a="1"/>
  <c r="H83" i="2" a="1"/>
  <c r="H82" i="2" a="1"/>
  <c r="H81" i="2" a="1"/>
  <c r="H80" i="2" a="1"/>
  <c r="H79" i="2" a="1"/>
  <c r="H78" i="2" a="1"/>
  <c r="H77" i="2" a="1"/>
  <c r="H76" i="2" a="1"/>
  <c r="H75" i="2" a="1"/>
  <c r="H74" i="2" a="1"/>
  <c r="H73" i="2" a="1"/>
  <c r="H72" i="2" a="1"/>
  <c r="H71" i="2" a="1"/>
  <c r="H70" i="2" a="1"/>
  <c r="H69" i="2" a="1"/>
  <c r="H68" i="2" a="1"/>
  <c r="H67" i="2" a="1"/>
  <c r="H66" i="2" a="1"/>
  <c r="H65" i="2" a="1"/>
  <c r="H64" i="2" a="1"/>
  <c r="H63" i="2" a="1"/>
  <c r="H62" i="2" a="1"/>
  <c r="H61" i="2" a="1"/>
  <c r="H60" i="2" a="1"/>
  <c r="H59" i="2" a="1"/>
  <c r="H58" i="2" a="1"/>
  <c r="H57" i="2" a="1"/>
  <c r="H56" i="2" a="1"/>
  <c r="H55" i="2" a="1"/>
  <c r="H54" i="2" a="1"/>
  <c r="H53" i="2" a="1"/>
  <c r="H52" i="2" a="1"/>
  <c r="H51" i="2" a="1"/>
  <c r="H50" i="2" a="1"/>
  <c r="H49" i="2" a="1"/>
  <c r="H48" i="2" a="1"/>
  <c r="H47" i="2" a="1"/>
  <c r="H46" i="2" a="1"/>
  <c r="H45" i="2" a="1"/>
  <c r="H44" i="2" a="1"/>
  <c r="H43" i="2" a="1"/>
  <c r="H42" i="2" a="1"/>
  <c r="H41" i="2" a="1"/>
  <c r="H40" i="2" a="1"/>
  <c r="H39" i="2" a="1"/>
  <c r="H38" i="2" a="1"/>
  <c r="H37" i="2" a="1"/>
  <c r="H36" i="2" a="1"/>
  <c r="H35" i="2" a="1"/>
  <c r="H34" i="2" a="1"/>
  <c r="H33" i="2" a="1"/>
  <c r="H32" i="2" a="1"/>
  <c r="H31" i="2" a="1"/>
  <c r="H30" i="2" a="1"/>
  <c r="H29" i="2" a="1"/>
  <c r="H28" i="2" a="1"/>
  <c r="H27" i="2" a="1"/>
  <c r="H26" i="2" a="1"/>
  <c r="H25" i="2" a="1"/>
  <c r="H24" i="2" a="1"/>
  <c r="H23" i="2" a="1"/>
  <c r="H22" i="2" a="1"/>
  <c r="H21" i="2" a="1"/>
  <c r="H20" i="2" a="1"/>
  <c r="H19" i="2" a="1"/>
  <c r="H18" i="2" a="1"/>
  <c r="H17" i="2" a="1"/>
  <c r="H16" i="2" a="1"/>
  <c r="H15" i="2" a="1"/>
  <c r="H14" i="2" a="1"/>
  <c r="H13" i="2" a="1"/>
  <c r="H12" i="2" a="1"/>
  <c r="H11" i="2" a="1"/>
  <c r="H10" i="2" a="1"/>
  <c r="H9" i="2" a="1"/>
  <c r="H8" i="2" a="1"/>
  <c r="H7" i="2" a="1"/>
  <c r="H6" i="2" a="1"/>
  <c r="H5" i="2" a="1"/>
  <c r="H4" i="2" a="1"/>
  <c r="H3" i="2" a="1"/>
  <c r="G402" i="2" a="1"/>
  <c r="H2" i="2" a="1"/>
  <c r="G401" i="2" a="1"/>
  <c r="G400" i="2" a="1"/>
  <c r="G399" i="2" a="1"/>
  <c r="G398" i="2" a="1"/>
  <c r="G397" i="2" a="1"/>
  <c r="G396" i="2" a="1"/>
  <c r="G395" i="2" a="1"/>
  <c r="G394" i="2" a="1"/>
  <c r="G393" i="2" a="1"/>
  <c r="G392" i="2" a="1"/>
  <c r="G391" i="2" a="1"/>
  <c r="G390" i="2" a="1"/>
  <c r="G389" i="2" a="1"/>
  <c r="G388" i="2" a="1"/>
  <c r="G387" i="2" a="1"/>
  <c r="G386" i="2" a="1"/>
  <c r="G385" i="2" a="1"/>
  <c r="G384" i="2" a="1"/>
  <c r="G383" i="2" a="1"/>
  <c r="G382" i="2" a="1"/>
  <c r="G381" i="2" a="1"/>
  <c r="G380" i="2" a="1"/>
  <c r="G379" i="2" a="1"/>
  <c r="G378" i="2" a="1"/>
  <c r="G377" i="2" a="1"/>
  <c r="G376" i="2" a="1"/>
  <c r="G375" i="2" a="1"/>
  <c r="G374" i="2" a="1"/>
  <c r="G373" i="2" a="1"/>
  <c r="G372" i="2" a="1"/>
  <c r="G371" i="2" a="1"/>
  <c r="G370" i="2" a="1"/>
  <c r="G369" i="2" a="1"/>
  <c r="G368" i="2" a="1"/>
  <c r="G367" i="2" a="1"/>
  <c r="G366" i="2" a="1"/>
  <c r="G365" i="2" a="1"/>
  <c r="G364" i="2" a="1"/>
  <c r="G363" i="2" a="1"/>
  <c r="G362" i="2" a="1"/>
  <c r="G361" i="2" a="1"/>
  <c r="G360" i="2" a="1"/>
  <c r="G359" i="2" a="1"/>
  <c r="G358" i="2" a="1"/>
  <c r="G357" i="2" a="1"/>
  <c r="G356" i="2" a="1"/>
  <c r="G355" i="2" a="1"/>
  <c r="G354" i="2" a="1"/>
  <c r="G353" i="2" a="1"/>
  <c r="G352" i="2" a="1"/>
  <c r="G351" i="2" a="1"/>
  <c r="G350" i="2" a="1"/>
  <c r="G349" i="2" a="1"/>
  <c r="G348" i="2" a="1"/>
  <c r="G347" i="2" a="1"/>
  <c r="G346" i="2" a="1"/>
  <c r="G345" i="2" a="1"/>
  <c r="G344" i="2" a="1"/>
  <c r="G343" i="2" a="1"/>
  <c r="G342" i="2" a="1"/>
  <c r="G341" i="2" a="1"/>
  <c r="G340" i="2" a="1"/>
  <c r="G339" i="2" a="1"/>
  <c r="G338" i="2" a="1"/>
  <c r="G337" i="2" a="1"/>
  <c r="G336" i="2" a="1"/>
  <c r="G335" i="2" a="1"/>
  <c r="G334" i="2" a="1"/>
  <c r="G333" i="2" a="1"/>
  <c r="G332" i="2" a="1"/>
  <c r="G331" i="2" a="1"/>
  <c r="G330" i="2" a="1"/>
  <c r="G329" i="2" a="1"/>
  <c r="G328" i="2" a="1"/>
  <c r="G327" i="2" a="1"/>
  <c r="G326" i="2" a="1"/>
  <c r="G325" i="2" a="1"/>
  <c r="G324" i="2" a="1"/>
  <c r="G323" i="2" a="1"/>
  <c r="G322" i="2" a="1"/>
  <c r="G321" i="2" a="1"/>
  <c r="G320" i="2" a="1"/>
  <c r="G319" i="2" a="1"/>
  <c r="G318" i="2" a="1"/>
  <c r="G317" i="2" a="1"/>
  <c r="G316" i="2" a="1"/>
  <c r="G315" i="2" a="1"/>
  <c r="G314" i="2" a="1"/>
  <c r="G313" i="2" a="1"/>
  <c r="G312" i="2" a="1"/>
  <c r="G311" i="2" a="1"/>
  <c r="G310" i="2" a="1"/>
  <c r="G309" i="2" a="1"/>
  <c r="G308" i="2" a="1"/>
  <c r="G307" i="2" a="1"/>
  <c r="G306" i="2" a="1"/>
  <c r="G305" i="2" a="1"/>
  <c r="G304" i="2" a="1"/>
  <c r="G303" i="2" a="1"/>
  <c r="G302" i="2" a="1"/>
  <c r="G301" i="2" a="1"/>
  <c r="G300" i="2" a="1"/>
  <c r="G299" i="2" a="1"/>
  <c r="G298" i="2" a="1"/>
  <c r="G297" i="2" a="1"/>
  <c r="G296" i="2" a="1"/>
  <c r="G295" i="2" a="1"/>
  <c r="G294" i="2" a="1"/>
  <c r="G293" i="2" a="1"/>
  <c r="G292" i="2" a="1"/>
  <c r="G291" i="2" a="1"/>
  <c r="G290" i="2" a="1"/>
  <c r="G289" i="2" a="1"/>
  <c r="G288" i="2" a="1"/>
  <c r="G287" i="2" a="1"/>
  <c r="G286" i="2" a="1"/>
  <c r="G285" i="2" a="1"/>
  <c r="G284" i="2" a="1"/>
  <c r="G283" i="2" a="1"/>
  <c r="G282" i="2" a="1"/>
  <c r="G281" i="2" a="1"/>
  <c r="G280" i="2" a="1"/>
  <c r="G279" i="2" a="1"/>
  <c r="G278" i="2" a="1"/>
  <c r="G277" i="2" a="1"/>
  <c r="G276" i="2" a="1"/>
  <c r="G275" i="2" a="1"/>
  <c r="G274" i="2" a="1"/>
  <c r="G273" i="2" a="1"/>
  <c r="G272" i="2" a="1"/>
  <c r="G271" i="2" a="1"/>
  <c r="G270" i="2" a="1"/>
  <c r="G269" i="2" a="1"/>
  <c r="G268" i="2" a="1"/>
  <c r="G267" i="2" a="1"/>
  <c r="G266" i="2" a="1"/>
  <c r="G265" i="2" a="1"/>
  <c r="G264" i="2" a="1"/>
  <c r="G263" i="2" a="1"/>
  <c r="G262" i="2" a="1"/>
  <c r="G261" i="2" a="1"/>
  <c r="G260" i="2" a="1"/>
  <c r="G259" i="2" a="1"/>
  <c r="G258" i="2" a="1"/>
  <c r="G257" i="2" a="1"/>
  <c r="G256" i="2" a="1"/>
  <c r="G255" i="2" a="1"/>
  <c r="G254" i="2" a="1"/>
  <c r="G253" i="2" a="1"/>
  <c r="G252" i="2" a="1"/>
  <c r="G251" i="2" a="1"/>
  <c r="G250" i="2" a="1"/>
  <c r="G249" i="2" a="1"/>
  <c r="G248" i="2" a="1"/>
  <c r="G247" i="2" a="1"/>
  <c r="G246" i="2" a="1"/>
  <c r="G245" i="2" a="1"/>
  <c r="G244" i="2" a="1"/>
  <c r="G243" i="2" a="1"/>
  <c r="G242" i="2" a="1"/>
  <c r="G241" i="2" a="1"/>
  <c r="G240" i="2" a="1"/>
  <c r="G239" i="2" a="1"/>
  <c r="G238" i="2" a="1"/>
  <c r="G237" i="2" a="1"/>
  <c r="G236" i="2" a="1"/>
  <c r="G235" i="2" a="1"/>
  <c r="G234" i="2" a="1"/>
  <c r="G233" i="2" a="1"/>
  <c r="G232" i="2" a="1"/>
  <c r="G231" i="2" a="1"/>
  <c r="G230" i="2" a="1"/>
  <c r="G229" i="2" a="1"/>
  <c r="G228" i="2" a="1"/>
  <c r="G227" i="2" a="1"/>
  <c r="G226" i="2" a="1"/>
  <c r="G225" i="2" a="1"/>
  <c r="G224" i="2" a="1"/>
  <c r="G223" i="2" a="1"/>
  <c r="G222" i="2" a="1"/>
  <c r="G221" i="2" a="1"/>
  <c r="G220" i="2" a="1"/>
  <c r="G219" i="2" a="1"/>
  <c r="G218" i="2" a="1"/>
  <c r="G217" i="2" a="1"/>
  <c r="G216" i="2" a="1"/>
  <c r="G215" i="2" a="1"/>
  <c r="G214" i="2" a="1"/>
  <c r="G213" i="2" a="1"/>
  <c r="G212" i="2" a="1"/>
  <c r="G211" i="2" a="1"/>
  <c r="G210" i="2" a="1"/>
  <c r="G209" i="2" a="1"/>
  <c r="G208" i="2" a="1"/>
  <c r="G207" i="2" a="1"/>
  <c r="G206" i="2" a="1"/>
  <c r="G205" i="2" a="1"/>
  <c r="G204" i="2" a="1"/>
  <c r="G203" i="2" a="1"/>
  <c r="G202" i="2" a="1"/>
  <c r="G201" i="2" a="1"/>
  <c r="G200" i="2" a="1"/>
  <c r="G199" i="2" a="1"/>
  <c r="G198" i="2" a="1"/>
  <c r="G197" i="2" a="1"/>
  <c r="G196" i="2" a="1"/>
  <c r="G195" i="2" a="1"/>
  <c r="G194" i="2" a="1"/>
  <c r="G193" i="2" a="1"/>
  <c r="G192" i="2" a="1"/>
  <c r="G191" i="2" a="1"/>
  <c r="G190" i="2" a="1"/>
  <c r="G189" i="2" a="1"/>
  <c r="G188" i="2" a="1"/>
  <c r="G187" i="2" a="1"/>
  <c r="G186" i="2" a="1"/>
  <c r="G185" i="2" a="1"/>
  <c r="G184" i="2" a="1"/>
  <c r="G183" i="2" a="1"/>
  <c r="G182" i="2" a="1"/>
  <c r="G181" i="2" a="1"/>
  <c r="G180" i="2" a="1"/>
  <c r="G179" i="2" a="1"/>
  <c r="G178" i="2" a="1"/>
  <c r="G177" i="2" a="1"/>
  <c r="G176" i="2" a="1"/>
  <c r="G175" i="2" a="1"/>
  <c r="G174" i="2" a="1"/>
  <c r="G173" i="2" a="1"/>
  <c r="G172" i="2" a="1"/>
  <c r="G171" i="2" a="1"/>
  <c r="G170" i="2" a="1"/>
  <c r="G169" i="2" a="1"/>
  <c r="G168" i="2" a="1"/>
  <c r="G167" i="2" a="1"/>
  <c r="G166" i="2" a="1"/>
  <c r="G165" i="2" a="1"/>
  <c r="G164" i="2" a="1"/>
  <c r="G163" i="2" a="1"/>
  <c r="G162" i="2" a="1"/>
  <c r="G161" i="2" a="1"/>
  <c r="G160" i="2" a="1"/>
  <c r="G159" i="2" a="1"/>
  <c r="G158" i="2" a="1"/>
  <c r="G157" i="2" a="1"/>
  <c r="G156" i="2" a="1"/>
  <c r="G155" i="2" a="1"/>
  <c r="G154" i="2" a="1"/>
  <c r="G153" i="2" a="1"/>
  <c r="G152" i="2" a="1"/>
  <c r="G151" i="2" a="1"/>
  <c r="G150" i="2" a="1"/>
  <c r="G149" i="2" a="1"/>
  <c r="G148" i="2" a="1"/>
  <c r="G147" i="2" a="1"/>
  <c r="G146" i="2" a="1"/>
  <c r="G145" i="2" a="1"/>
  <c r="G144" i="2" a="1"/>
  <c r="G143" i="2" a="1"/>
  <c r="G142" i="2" a="1"/>
  <c r="G141" i="2" a="1"/>
  <c r="G140" i="2" a="1"/>
  <c r="G139" i="2" a="1"/>
  <c r="G138" i="2" a="1"/>
  <c r="G137" i="2" a="1"/>
  <c r="G136" i="2" a="1"/>
  <c r="G135" i="2" a="1"/>
  <c r="G134" i="2" a="1"/>
  <c r="G133" i="2" a="1"/>
  <c r="G132" i="2" a="1"/>
  <c r="G131" i="2" a="1"/>
  <c r="G130" i="2" a="1"/>
  <c r="G129" i="2" a="1"/>
  <c r="G128" i="2" a="1"/>
  <c r="G127" i="2" a="1"/>
  <c r="G126" i="2" a="1"/>
  <c r="G125" i="2" a="1"/>
  <c r="G124" i="2" a="1"/>
  <c r="G123" i="2" a="1"/>
  <c r="G122" i="2" a="1"/>
  <c r="G121" i="2" a="1"/>
  <c r="G120" i="2" a="1"/>
  <c r="G119" i="2" a="1"/>
  <c r="G118" i="2" a="1"/>
  <c r="G117" i="2" a="1"/>
  <c r="G116" i="2" a="1"/>
  <c r="G115" i="2" a="1"/>
  <c r="G114" i="2" a="1"/>
  <c r="G113" i="2" a="1"/>
  <c r="G112" i="2" a="1"/>
  <c r="G111" i="2" a="1"/>
  <c r="G110" i="2" a="1"/>
  <c r="G109" i="2" a="1"/>
  <c r="G108" i="2" a="1"/>
  <c r="G107" i="2" a="1"/>
  <c r="G106" i="2" a="1"/>
  <c r="G105" i="2" a="1"/>
  <c r="G104" i="2" a="1"/>
  <c r="G103" i="2" a="1"/>
  <c r="G102" i="2" a="1"/>
  <c r="G101" i="2" a="1"/>
  <c r="G100" i="2" a="1"/>
  <c r="G99" i="2" a="1"/>
  <c r="G98" i="2" a="1"/>
  <c r="G97" i="2" a="1"/>
  <c r="G96" i="2" a="1"/>
  <c r="G95" i="2" a="1"/>
  <c r="G94" i="2" a="1"/>
  <c r="G93" i="2" a="1"/>
  <c r="G92" i="2" a="1"/>
  <c r="G91" i="2" a="1"/>
  <c r="G90" i="2" a="1"/>
  <c r="G89" i="2" a="1"/>
  <c r="G88" i="2" a="1"/>
  <c r="G87" i="2" a="1"/>
  <c r="G86" i="2" a="1"/>
  <c r="G85" i="2" a="1"/>
  <c r="G84" i="2" a="1"/>
  <c r="G83" i="2" a="1"/>
  <c r="G82" i="2" a="1"/>
  <c r="G81" i="2" a="1"/>
  <c r="G80" i="2" a="1"/>
  <c r="G79" i="2" a="1"/>
  <c r="G78" i="2" a="1"/>
  <c r="G77" i="2" a="1"/>
  <c r="G76" i="2" a="1"/>
  <c r="G75" i="2" a="1"/>
  <c r="G74" i="2" a="1"/>
  <c r="G73" i="2" a="1"/>
  <c r="G72" i="2" a="1"/>
  <c r="G71" i="2" a="1"/>
  <c r="G70" i="2" a="1"/>
  <c r="G69" i="2" a="1"/>
  <c r="G68" i="2" a="1"/>
  <c r="G67" i="2" a="1"/>
  <c r="G66" i="2" a="1"/>
  <c r="G65" i="2" a="1"/>
  <c r="G64" i="2" a="1"/>
  <c r="G63" i="2" a="1"/>
  <c r="G62" i="2" a="1"/>
  <c r="G61" i="2" a="1"/>
  <c r="G60" i="2" a="1"/>
  <c r="G59" i="2" a="1"/>
  <c r="G58" i="2" a="1"/>
  <c r="G57" i="2" a="1"/>
  <c r="G56" i="2" a="1"/>
  <c r="G55" i="2" a="1"/>
  <c r="G54" i="2" a="1"/>
  <c r="G53" i="2" a="1"/>
  <c r="G52" i="2" a="1"/>
  <c r="G51" i="2" a="1"/>
  <c r="G50" i="2" a="1"/>
  <c r="G49" i="2" a="1"/>
  <c r="G48" i="2" a="1"/>
  <c r="G47" i="2" a="1"/>
  <c r="G46" i="2" a="1"/>
  <c r="G45" i="2" a="1"/>
  <c r="G44" i="2" a="1"/>
  <c r="G43" i="2" a="1"/>
  <c r="G42" i="2" a="1"/>
  <c r="G41" i="2" a="1"/>
  <c r="G40" i="2" a="1"/>
  <c r="G39" i="2" a="1"/>
  <c r="G38" i="2" a="1"/>
  <c r="G37" i="2" a="1"/>
  <c r="G36" i="2" a="1"/>
  <c r="G35" i="2" a="1"/>
  <c r="G34" i="2" a="1"/>
  <c r="G33" i="2" a="1"/>
  <c r="G32" i="2" a="1"/>
  <c r="G31" i="2" a="1"/>
  <c r="G30" i="2" a="1"/>
  <c r="G29" i="2" a="1"/>
  <c r="G28" i="2" a="1"/>
  <c r="G27" i="2" a="1"/>
  <c r="G26" i="2" a="1"/>
  <c r="G25" i="2" a="1"/>
  <c r="G24" i="2" a="1"/>
  <c r="G23" i="2" a="1"/>
  <c r="G22" i="2" a="1"/>
  <c r="G21" i="2" a="1"/>
  <c r="G20" i="2" a="1"/>
  <c r="G19" i="2" a="1"/>
  <c r="G18" i="2" a="1"/>
  <c r="G17" i="2" a="1"/>
  <c r="G16" i="2" a="1"/>
  <c r="G15" i="2" a="1"/>
  <c r="G14" i="2" a="1"/>
  <c r="G13" i="2" a="1"/>
  <c r="G12" i="2" a="1"/>
  <c r="G11" i="2" a="1"/>
  <c r="G10" i="2" a="1"/>
  <c r="G9" i="2" a="1"/>
  <c r="G8" i="2" a="1"/>
  <c r="G7" i="2" a="1"/>
  <c r="G6" i="2" a="1"/>
  <c r="G5" i="2" a="1"/>
  <c r="G4" i="2" a="1"/>
  <c r="G3" i="2" a="1"/>
  <c r="F402" i="2" a="1"/>
  <c r="G2" i="2" a="1"/>
  <c r="F401" i="2" a="1"/>
  <c r="F400" i="2" a="1"/>
  <c r="F399" i="2" a="1"/>
  <c r="F398" i="2" a="1"/>
  <c r="F397" i="2" a="1"/>
  <c r="F396" i="2" a="1"/>
  <c r="F395" i="2" a="1"/>
  <c r="F394" i="2" a="1"/>
  <c r="F393" i="2" a="1"/>
  <c r="F392" i="2" a="1"/>
  <c r="F391" i="2" a="1"/>
  <c r="F390" i="2" a="1"/>
  <c r="F389" i="2" a="1"/>
  <c r="F388" i="2" a="1"/>
  <c r="F387" i="2" a="1"/>
  <c r="F386" i="2" a="1"/>
  <c r="F385" i="2" a="1"/>
  <c r="F384" i="2" a="1"/>
  <c r="F383" i="2" a="1"/>
  <c r="F382" i="2" a="1"/>
  <c r="F381" i="2" a="1"/>
  <c r="F380" i="2" a="1"/>
  <c r="F379" i="2" a="1"/>
  <c r="F378" i="2" a="1"/>
  <c r="F377" i="2" a="1"/>
  <c r="F376" i="2" a="1"/>
  <c r="F375" i="2" a="1"/>
  <c r="F374" i="2" a="1"/>
  <c r="F373" i="2" a="1"/>
  <c r="F372" i="2" a="1"/>
  <c r="F371" i="2" a="1"/>
  <c r="F370" i="2" a="1"/>
  <c r="F369" i="2" a="1"/>
  <c r="F368" i="2" a="1"/>
  <c r="F367" i="2" a="1"/>
  <c r="F366" i="2" a="1"/>
  <c r="F365" i="2" a="1"/>
  <c r="F364" i="2" a="1"/>
  <c r="F363" i="2" a="1"/>
  <c r="F362" i="2" a="1"/>
  <c r="F361" i="2" a="1"/>
  <c r="F360" i="2" a="1"/>
  <c r="F359" i="2" a="1"/>
  <c r="F358" i="2" a="1"/>
  <c r="F357" i="2" a="1"/>
  <c r="F356" i="2" a="1"/>
  <c r="F355" i="2" a="1"/>
  <c r="F354" i="2" a="1"/>
  <c r="F353" i="2" a="1"/>
  <c r="F352" i="2" a="1"/>
  <c r="F351" i="2" a="1"/>
  <c r="F350" i="2" a="1"/>
  <c r="F349" i="2" a="1"/>
  <c r="F348" i="2" a="1"/>
  <c r="F347" i="2" a="1"/>
  <c r="F346" i="2" a="1"/>
  <c r="F345" i="2" a="1"/>
  <c r="F344" i="2" a="1"/>
  <c r="F343" i="2" a="1"/>
  <c r="F342" i="2" a="1"/>
  <c r="F341" i="2" a="1"/>
  <c r="F340" i="2" a="1"/>
  <c r="F339" i="2" a="1"/>
  <c r="F338" i="2" a="1"/>
  <c r="F337" i="2" a="1"/>
  <c r="F336" i="2" a="1"/>
  <c r="F335" i="2" a="1"/>
  <c r="F334" i="2" a="1"/>
  <c r="F333" i="2" a="1"/>
  <c r="F332" i="2" a="1"/>
  <c r="F331" i="2" a="1"/>
  <c r="F330" i="2" a="1"/>
  <c r="F329" i="2" a="1"/>
  <c r="F328" i="2" a="1"/>
  <c r="F327" i="2" a="1"/>
  <c r="F326" i="2" a="1"/>
  <c r="F325" i="2" a="1"/>
  <c r="F324" i="2" a="1"/>
  <c r="F323" i="2" a="1"/>
  <c r="F322" i="2" a="1"/>
  <c r="F321" i="2" a="1"/>
  <c r="F320" i="2" a="1"/>
  <c r="F319" i="2" a="1"/>
  <c r="F318" i="2" a="1"/>
  <c r="F317" i="2" a="1"/>
  <c r="F316" i="2" a="1"/>
  <c r="F315" i="2" a="1"/>
  <c r="F314" i="2" a="1"/>
  <c r="F313" i="2" a="1"/>
  <c r="F312" i="2" a="1"/>
  <c r="F311" i="2" a="1"/>
  <c r="F310" i="2" a="1"/>
  <c r="F309" i="2" a="1"/>
  <c r="F308" i="2" a="1"/>
  <c r="F307" i="2" a="1"/>
  <c r="F306" i="2" a="1"/>
  <c r="F305" i="2" a="1"/>
  <c r="F304" i="2" a="1"/>
  <c r="F303" i="2" a="1"/>
  <c r="F302" i="2" a="1"/>
  <c r="F301" i="2" a="1"/>
  <c r="F300" i="2" a="1"/>
  <c r="F299" i="2" a="1"/>
  <c r="F298" i="2" a="1"/>
  <c r="F297" i="2" a="1"/>
  <c r="F296" i="2" a="1"/>
  <c r="F295" i="2" a="1"/>
  <c r="F294" i="2" a="1"/>
  <c r="F293" i="2" a="1"/>
  <c r="F292" i="2" a="1"/>
  <c r="F291" i="2" a="1"/>
  <c r="F290" i="2" a="1"/>
  <c r="F289" i="2" a="1"/>
  <c r="F288" i="2" a="1"/>
  <c r="F287" i="2" a="1"/>
  <c r="F286" i="2" a="1"/>
  <c r="F285" i="2" a="1"/>
  <c r="F284" i="2" a="1"/>
  <c r="F283" i="2" a="1"/>
  <c r="F282" i="2" a="1"/>
  <c r="F281" i="2" a="1"/>
  <c r="F280" i="2" a="1"/>
  <c r="F279" i="2" a="1"/>
  <c r="F278" i="2" a="1"/>
  <c r="F277" i="2" a="1"/>
  <c r="F276" i="2" a="1"/>
  <c r="F275" i="2" a="1"/>
  <c r="F274" i="2" a="1"/>
  <c r="F273" i="2" a="1"/>
  <c r="F272" i="2" a="1"/>
  <c r="F271" i="2" a="1"/>
  <c r="F270" i="2" a="1"/>
  <c r="F269" i="2" a="1"/>
  <c r="F268" i="2" a="1"/>
  <c r="F267" i="2" a="1"/>
  <c r="F266" i="2" a="1"/>
  <c r="F265" i="2" a="1"/>
  <c r="F264" i="2" a="1"/>
  <c r="F263" i="2" a="1"/>
  <c r="F262" i="2" a="1"/>
  <c r="F261" i="2" a="1"/>
  <c r="F260" i="2" a="1"/>
  <c r="F259" i="2" a="1"/>
  <c r="F258" i="2" a="1"/>
  <c r="F257" i="2" a="1"/>
  <c r="F256" i="2" a="1"/>
  <c r="F255" i="2" a="1"/>
  <c r="F254" i="2" a="1"/>
  <c r="F253" i="2" a="1"/>
  <c r="F252" i="2" a="1"/>
  <c r="F251" i="2" a="1"/>
  <c r="F250" i="2" a="1"/>
  <c r="F249" i="2" a="1"/>
  <c r="F248" i="2" a="1"/>
  <c r="F247" i="2" a="1"/>
  <c r="F246" i="2" a="1"/>
  <c r="F245" i="2" a="1"/>
  <c r="F244" i="2" a="1"/>
  <c r="F243" i="2" a="1"/>
  <c r="F242" i="2" a="1"/>
  <c r="F241" i="2" a="1"/>
  <c r="F240" i="2" a="1"/>
  <c r="F239" i="2" a="1"/>
  <c r="F238" i="2" a="1"/>
  <c r="F237" i="2" a="1"/>
  <c r="F236" i="2" a="1"/>
  <c r="F235" i="2" a="1"/>
  <c r="F234" i="2" a="1"/>
  <c r="F233" i="2" a="1"/>
  <c r="F232" i="2" a="1"/>
  <c r="F231" i="2" a="1"/>
  <c r="F230" i="2" a="1"/>
  <c r="F229" i="2" a="1"/>
  <c r="F228" i="2" a="1"/>
  <c r="F227" i="2" a="1"/>
  <c r="F226" i="2" a="1"/>
  <c r="F225" i="2" a="1"/>
  <c r="F224" i="2" a="1"/>
  <c r="F223" i="2" a="1"/>
  <c r="F222" i="2" a="1"/>
  <c r="F221" i="2" a="1"/>
  <c r="F220" i="2" a="1"/>
  <c r="F219" i="2" a="1"/>
  <c r="F218" i="2" a="1"/>
  <c r="F217" i="2" a="1"/>
  <c r="F216" i="2" a="1"/>
  <c r="F215" i="2" a="1"/>
  <c r="F214" i="2" a="1"/>
  <c r="F213" i="2" a="1"/>
  <c r="F212" i="2" a="1"/>
  <c r="F211" i="2" a="1"/>
  <c r="F210" i="2" a="1"/>
  <c r="F209" i="2" a="1"/>
  <c r="F208" i="2" a="1"/>
  <c r="F207" i="2" a="1"/>
  <c r="F206" i="2" a="1"/>
  <c r="F205" i="2" a="1"/>
  <c r="F204" i="2" a="1"/>
  <c r="F203" i="2" a="1"/>
  <c r="F202" i="2" a="1"/>
  <c r="F201" i="2" a="1"/>
  <c r="F200" i="2" a="1"/>
  <c r="F199" i="2" a="1"/>
  <c r="F198" i="2" a="1"/>
  <c r="F197" i="2" a="1"/>
  <c r="F196" i="2" a="1"/>
  <c r="F195" i="2" a="1"/>
  <c r="F194" i="2" a="1"/>
  <c r="F193" i="2" a="1"/>
  <c r="F192" i="2" a="1"/>
  <c r="F191" i="2" a="1"/>
  <c r="F190" i="2" a="1"/>
  <c r="F189" i="2" a="1"/>
  <c r="F188" i="2" a="1"/>
  <c r="F187" i="2" a="1"/>
  <c r="F186" i="2" a="1"/>
  <c r="F185" i="2" a="1"/>
  <c r="F184" i="2" a="1"/>
  <c r="F183" i="2" a="1"/>
  <c r="F182" i="2" a="1"/>
  <c r="F181" i="2" a="1"/>
  <c r="F180" i="2" a="1"/>
  <c r="F179" i="2" a="1"/>
  <c r="F178" i="2" a="1"/>
  <c r="F177" i="2" a="1"/>
  <c r="F176" i="2" a="1"/>
  <c r="F175" i="2" a="1"/>
  <c r="F174" i="2" a="1"/>
  <c r="F173" i="2" a="1"/>
  <c r="F172" i="2" a="1"/>
  <c r="F171" i="2" a="1"/>
  <c r="F170" i="2" a="1"/>
  <c r="F169" i="2" a="1"/>
  <c r="F168" i="2" a="1"/>
  <c r="F167" i="2" a="1"/>
  <c r="F166" i="2" a="1"/>
  <c r="F165" i="2" a="1"/>
  <c r="F164" i="2" a="1"/>
  <c r="F163" i="2" a="1"/>
  <c r="F162" i="2" a="1"/>
  <c r="F161" i="2" a="1"/>
  <c r="F160" i="2" a="1"/>
  <c r="F159" i="2" a="1"/>
  <c r="F158" i="2" a="1"/>
  <c r="F157" i="2" a="1"/>
  <c r="F156" i="2" a="1"/>
  <c r="F155" i="2" a="1"/>
  <c r="F154" i="2" a="1"/>
  <c r="F153" i="2" a="1"/>
  <c r="F152" i="2" a="1"/>
  <c r="F151" i="2" a="1"/>
  <c r="F150" i="2" a="1"/>
  <c r="F149" i="2" a="1"/>
  <c r="F148" i="2" a="1"/>
  <c r="F147" i="2" a="1"/>
  <c r="F146" i="2" a="1"/>
  <c r="F145" i="2" a="1"/>
  <c r="F144" i="2" a="1"/>
  <c r="F143" i="2" a="1"/>
  <c r="F142" i="2" a="1"/>
  <c r="F141" i="2" a="1"/>
  <c r="F140" i="2" a="1"/>
  <c r="F139" i="2" a="1"/>
  <c r="F138" i="2" a="1"/>
  <c r="F137" i="2" a="1"/>
  <c r="F136" i="2" a="1"/>
  <c r="F135" i="2" a="1"/>
  <c r="F134" i="2" a="1"/>
  <c r="F133" i="2" a="1"/>
  <c r="F132" i="2" a="1"/>
  <c r="F131" i="2" a="1"/>
  <c r="F130" i="2" a="1"/>
  <c r="F129" i="2" a="1"/>
  <c r="F128" i="2" a="1"/>
  <c r="F127" i="2" a="1"/>
  <c r="F126" i="2" a="1"/>
  <c r="F125" i="2" a="1"/>
  <c r="F124" i="2" a="1"/>
  <c r="F123" i="2" a="1"/>
  <c r="F122" i="2" a="1"/>
  <c r="F121" i="2" a="1"/>
  <c r="F120" i="2" a="1"/>
  <c r="F119" i="2" a="1"/>
  <c r="F118" i="2" a="1"/>
  <c r="F117" i="2" a="1"/>
  <c r="F116" i="2" a="1"/>
  <c r="F115" i="2" a="1"/>
  <c r="F114" i="2" a="1"/>
  <c r="F113" i="2" a="1"/>
  <c r="F112" i="2" a="1"/>
  <c r="F111" i="2" a="1"/>
  <c r="F110" i="2" a="1"/>
  <c r="F109" i="2" a="1"/>
  <c r="F108" i="2" a="1"/>
  <c r="F107" i="2" a="1"/>
  <c r="F106" i="2" a="1"/>
  <c r="F105" i="2" a="1"/>
  <c r="F104" i="2" a="1"/>
  <c r="F103" i="2" a="1"/>
  <c r="F102" i="2" a="1"/>
  <c r="F101" i="2" a="1"/>
  <c r="F100" i="2" a="1"/>
  <c r="F99" i="2" a="1"/>
  <c r="F98" i="2" a="1"/>
  <c r="F97" i="2" a="1"/>
  <c r="F96" i="2" a="1"/>
  <c r="F95" i="2" a="1"/>
  <c r="F94" i="2" a="1"/>
  <c r="F93" i="2" a="1"/>
  <c r="F92" i="2" a="1"/>
  <c r="F91" i="2" a="1"/>
  <c r="F90" i="2" a="1"/>
  <c r="F89" i="2" a="1"/>
  <c r="F88" i="2" a="1"/>
  <c r="F87" i="2" a="1"/>
  <c r="F86" i="2" a="1"/>
  <c r="F85" i="2" a="1"/>
  <c r="F84" i="2" a="1"/>
  <c r="F83" i="2" a="1"/>
  <c r="F82" i="2" a="1"/>
  <c r="F81" i="2" a="1"/>
  <c r="F80" i="2" a="1"/>
  <c r="F79" i="2" a="1"/>
  <c r="F78" i="2" a="1"/>
  <c r="F77" i="2" a="1"/>
  <c r="F76" i="2" a="1"/>
  <c r="F75" i="2" a="1"/>
  <c r="F74" i="2" a="1"/>
  <c r="F73" i="2" a="1"/>
  <c r="F72" i="2" a="1"/>
  <c r="F71" i="2" a="1"/>
  <c r="F70" i="2" a="1"/>
  <c r="F69" i="2" a="1"/>
  <c r="F68" i="2" a="1"/>
  <c r="F67" i="2" a="1"/>
  <c r="F66" i="2" a="1"/>
  <c r="F65" i="2" a="1"/>
  <c r="F64" i="2" a="1"/>
  <c r="F63" i="2" a="1"/>
  <c r="F62" i="2" a="1"/>
  <c r="F61" i="2" a="1"/>
  <c r="F60" i="2" a="1"/>
  <c r="F59" i="2" a="1"/>
  <c r="F58" i="2" a="1"/>
  <c r="F57" i="2" a="1"/>
  <c r="F56" i="2" a="1"/>
  <c r="F55" i="2" a="1"/>
  <c r="F54" i="2" a="1"/>
  <c r="F53" i="2" a="1"/>
  <c r="F52" i="2" a="1"/>
  <c r="F51" i="2" a="1"/>
  <c r="F50" i="2" a="1"/>
  <c r="F49" i="2" a="1"/>
  <c r="F48" i="2" a="1"/>
  <c r="F47" i="2" a="1"/>
  <c r="F46" i="2" a="1"/>
  <c r="F45" i="2" a="1"/>
  <c r="F44" i="2" a="1"/>
  <c r="F43" i="2" a="1"/>
  <c r="F42" i="2" a="1"/>
  <c r="F41" i="2" a="1"/>
  <c r="F40" i="2" a="1"/>
  <c r="F39" i="2" a="1"/>
  <c r="F38" i="2" a="1"/>
  <c r="F37" i="2" a="1"/>
  <c r="F36" i="2" a="1"/>
  <c r="F35" i="2" a="1"/>
  <c r="F34" i="2" a="1"/>
  <c r="F33" i="2" a="1"/>
  <c r="F32" i="2" a="1"/>
  <c r="F31" i="2" a="1"/>
  <c r="F30" i="2" a="1"/>
  <c r="F29" i="2" a="1"/>
  <c r="F28" i="2" a="1"/>
  <c r="F27" i="2" a="1"/>
  <c r="F26" i="2" a="1"/>
  <c r="F25" i="2" a="1"/>
  <c r="F24" i="2" a="1"/>
  <c r="F23" i="2" a="1"/>
  <c r="F22" i="2" a="1"/>
  <c r="F21" i="2" a="1"/>
  <c r="F20" i="2" a="1"/>
  <c r="F19" i="2" a="1"/>
  <c r="F18" i="2" a="1"/>
  <c r="F17" i="2" a="1"/>
  <c r="F16" i="2" a="1"/>
  <c r="F15" i="2" a="1"/>
  <c r="F14" i="2" a="1"/>
  <c r="F13" i="2" a="1"/>
  <c r="F12" i="2" a="1"/>
  <c r="F11" i="2" a="1"/>
  <c r="F10" i="2" a="1"/>
  <c r="F9" i="2" a="1"/>
  <c r="F8" i="2" a="1"/>
  <c r="F7" i="2" a="1"/>
  <c r="F6" i="2" a="1"/>
  <c r="F5" i="2" a="1"/>
  <c r="F4" i="2" a="1"/>
  <c r="D7" i="2" a="1"/>
  <c r="D15" i="2" a="1"/>
  <c r="D23" i="2" a="1"/>
  <c r="D31" i="2" a="1"/>
  <c r="D39" i="2" a="1"/>
  <c r="D47" i="2" a="1"/>
  <c r="D55" i="2" a="1"/>
  <c r="D63" i="2" a="1"/>
  <c r="D71" i="2" a="1"/>
  <c r="D79" i="2" a="1"/>
  <c r="D87" i="2" a="1"/>
  <c r="D95" i="2" a="1"/>
  <c r="D103" i="2" a="1"/>
  <c r="D8" i="2" a="1"/>
  <c r="D16" i="2" a="1"/>
  <c r="D24" i="2" a="1"/>
  <c r="D32" i="2" a="1"/>
  <c r="D40" i="2" a="1"/>
  <c r="D48" i="2" a="1"/>
  <c r="D56" i="2" a="1"/>
  <c r="D64" i="2" a="1"/>
  <c r="D72" i="2" a="1"/>
  <c r="D80" i="2" a="1"/>
  <c r="D88" i="2" a="1"/>
  <c r="D96" i="2" a="1"/>
  <c r="D104" i="2" a="1"/>
  <c r="D112" i="2" a="1"/>
  <c r="D120" i="2" a="1"/>
  <c r="D128" i="2" a="1"/>
  <c r="D136" i="2" a="1"/>
  <c r="D144" i="2" a="1"/>
  <c r="D115" i="2" a="1"/>
  <c r="D131" i="2" a="1"/>
  <c r="D147" i="2" a="1"/>
  <c r="D163" i="2" a="1"/>
  <c r="D109" i="2" a="1"/>
  <c r="D125" i="2" a="1"/>
  <c r="D141" i="2" a="1"/>
  <c r="D159" i="2" a="1"/>
  <c r="D156" i="2" a="1"/>
  <c r="D180" i="2" a="1"/>
  <c r="D196" i="2" a="1"/>
  <c r="D212" i="2" a="1"/>
  <c r="D228" i="2" a="1"/>
  <c r="D244" i="2" a="1"/>
  <c r="D260" i="2" a="1"/>
  <c r="D276" i="2" a="1"/>
  <c r="D290" i="2" a="1"/>
  <c r="D298" i="2" a="1"/>
  <c r="D306" i="2" a="1"/>
  <c r="D314" i="2" a="1"/>
  <c r="D322" i="2" a="1"/>
  <c r="D330" i="2" a="1"/>
  <c r="D338" i="2" a="1"/>
  <c r="D346" i="2" a="1"/>
  <c r="D354" i="2" a="1"/>
  <c r="D362" i="2" a="1"/>
  <c r="D370" i="2" a="1"/>
  <c r="D378" i="2" a="1"/>
  <c r="D386" i="2" a="1"/>
  <c r="D394" i="2" a="1"/>
  <c r="D402" i="2" a="1"/>
  <c r="D273" i="2" a="1"/>
  <c r="D157" i="2" a="1"/>
  <c r="D181" i="2" a="1"/>
  <c r="D197" i="2" a="1"/>
  <c r="D213" i="2" a="1"/>
  <c r="D229" i="2" a="1"/>
  <c r="D245" i="2" a="1"/>
  <c r="D281" i="2" a="1"/>
  <c r="D174" i="2" a="1"/>
  <c r="D190" i="2" a="1"/>
  <c r="D206" i="2" a="1"/>
  <c r="D222" i="2" a="1"/>
  <c r="D238" i="2" a="1"/>
  <c r="D254" i="2" a="1"/>
  <c r="D270" i="2" a="1"/>
  <c r="D286" i="2" a="1"/>
  <c r="D295" i="2" a="1"/>
  <c r="D303" i="2" a="1"/>
  <c r="D311" i="2" a="1"/>
  <c r="D319" i="2" a="1"/>
  <c r="D327" i="2" a="1"/>
  <c r="D335" i="2" a="1"/>
  <c r="D343" i="2" a="1"/>
  <c r="D351" i="2" a="1"/>
  <c r="D359" i="2" a="1"/>
  <c r="D367" i="2" a="1"/>
  <c r="D375" i="2" a="1"/>
  <c r="D383" i="2" a="1"/>
  <c r="D391" i="2" a="1"/>
  <c r="D399" i="2" a="1"/>
  <c r="D165" i="2" a="1"/>
  <c r="D187" i="2" a="1"/>
  <c r="D251" i="2" a="1"/>
  <c r="D223" i="2" a="1"/>
  <c r="D287" i="2" a="1"/>
  <c r="D227" i="2" a="1"/>
  <c r="D199" i="2" a="1"/>
  <c r="D263" i="2" a="1"/>
  <c r="E402" i="2" a="1"/>
  <c r="F3" i="2" a="1"/>
  <c r="D9" i="2" a="1"/>
  <c r="D17" i="2" a="1"/>
  <c r="D25" i="2" a="1"/>
  <c r="D33" i="2" a="1"/>
  <c r="D41" i="2" a="1"/>
  <c r="D49" i="2" a="1"/>
  <c r="D57" i="2" a="1"/>
  <c r="D65" i="2" a="1"/>
  <c r="D73" i="2" a="1"/>
  <c r="D81" i="2" a="1"/>
  <c r="D89" i="2" a="1"/>
  <c r="D97" i="2" a="1"/>
  <c r="D105" i="2" a="1"/>
  <c r="D10" i="2" a="1"/>
  <c r="D18" i="2" a="1"/>
  <c r="D26" i="2" a="1"/>
  <c r="D34" i="2" a="1"/>
  <c r="D42" i="2" a="1"/>
  <c r="D50" i="2" a="1"/>
  <c r="D58" i="2" a="1"/>
  <c r="D66" i="2" a="1"/>
  <c r="D74" i="2" a="1"/>
  <c r="D82" i="2" a="1"/>
  <c r="D90" i="2" a="1"/>
  <c r="D98" i="2" a="1"/>
  <c r="D106" i="2" a="1"/>
  <c r="D114" i="2" a="1"/>
  <c r="D122" i="2" a="1"/>
  <c r="D130" i="2" a="1"/>
  <c r="D138" i="2" a="1"/>
  <c r="D146" i="2" a="1"/>
  <c r="D119" i="2" a="1"/>
  <c r="D135" i="2" a="1"/>
  <c r="D150" i="2" a="1"/>
  <c r="D166" i="2" a="1"/>
  <c r="D113" i="2" a="1"/>
  <c r="D129" i="2" a="1"/>
  <c r="D145" i="2" a="1"/>
  <c r="D162" i="2" a="1"/>
  <c r="D161" i="2" a="1"/>
  <c r="D184" i="2" a="1"/>
  <c r="D200" i="2" a="1"/>
  <c r="D216" i="2" a="1"/>
  <c r="D232" i="2" a="1"/>
  <c r="D248" i="2" a="1"/>
  <c r="D264" i="2" a="1"/>
  <c r="D280" i="2" a="1"/>
  <c r="D292" i="2" a="1"/>
  <c r="D300" i="2" a="1"/>
  <c r="D308" i="2" a="1"/>
  <c r="D316" i="2" a="1"/>
  <c r="D324" i="2" a="1"/>
  <c r="D332" i="2" a="1"/>
  <c r="D340" i="2" a="1"/>
  <c r="D348" i="2" a="1"/>
  <c r="D356" i="2" a="1"/>
  <c r="D364" i="2" a="1"/>
  <c r="D372" i="2" a="1"/>
  <c r="D380" i="2" a="1"/>
  <c r="D388" i="2" a="1"/>
  <c r="D396" i="2" a="1"/>
  <c r="D249" i="2" a="1"/>
  <c r="D277" i="2" a="1"/>
  <c r="D168" i="2" a="1"/>
  <c r="D185" i="2" a="1"/>
  <c r="D201" i="2" a="1"/>
  <c r="D217" i="2" a="1"/>
  <c r="D233" i="2" a="1"/>
  <c r="D253" i="2" a="1"/>
  <c r="D153" i="2" a="1"/>
  <c r="D178" i="2" a="1"/>
  <c r="D194" i="2" a="1"/>
  <c r="D210" i="2" a="1"/>
  <c r="D226" i="2" a="1"/>
  <c r="D242" i="2" a="1"/>
  <c r="D258" i="2" a="1"/>
  <c r="D274" i="2" a="1"/>
  <c r="D289" i="2" a="1"/>
  <c r="D297" i="2" a="1"/>
  <c r="D305" i="2" a="1"/>
  <c r="D313" i="2" a="1"/>
  <c r="D321" i="2" a="1"/>
  <c r="D329" i="2" a="1"/>
  <c r="D337" i="2" a="1"/>
  <c r="D345" i="2" a="1"/>
  <c r="D353" i="2" a="1"/>
  <c r="D361" i="2" a="1"/>
  <c r="D369" i="2" a="1"/>
  <c r="D377" i="2" a="1"/>
  <c r="D385" i="2" a="1"/>
  <c r="D393" i="2" a="1"/>
  <c r="D401" i="2" a="1"/>
  <c r="D175" i="2" a="1"/>
  <c r="D203" i="2" a="1"/>
  <c r="D267" i="2" a="1"/>
  <c r="D239" i="2" a="1"/>
  <c r="D191" i="2" a="1"/>
  <c r="D243" i="2" a="1"/>
  <c r="D215" i="2" a="1"/>
  <c r="D279" i="2" a="1"/>
  <c r="D3" i="2" a="1"/>
  <c r="D11" i="2" a="1"/>
  <c r="D19" i="2" a="1"/>
  <c r="D27" i="2" a="1"/>
  <c r="D35" i="2" a="1"/>
  <c r="D43" i="2" a="1"/>
  <c r="D51" i="2" a="1"/>
  <c r="D59" i="2" a="1"/>
  <c r="D67" i="2" a="1"/>
  <c r="D75" i="2" a="1"/>
  <c r="D83" i="2" a="1"/>
  <c r="D91" i="2" a="1"/>
  <c r="D99" i="2" a="1"/>
  <c r="D4" i="2" a="1"/>
  <c r="D12" i="2" a="1"/>
  <c r="D20" i="2" a="1"/>
  <c r="D28" i="2" a="1"/>
  <c r="D36" i="2" a="1"/>
  <c r="D44" i="2" a="1"/>
  <c r="D52" i="2" a="1"/>
  <c r="D60" i="2" a="1"/>
  <c r="D68" i="2" a="1"/>
  <c r="D76" i="2" a="1"/>
  <c r="D84" i="2" a="1"/>
  <c r="D92" i="2" a="1"/>
  <c r="D100" i="2" a="1"/>
  <c r="D108" i="2" a="1"/>
  <c r="D116" i="2" a="1"/>
  <c r="D124" i="2" a="1"/>
  <c r="D132" i="2" a="1"/>
  <c r="D140" i="2" a="1"/>
  <c r="D107" i="2" a="1"/>
  <c r="D123" i="2" a="1"/>
  <c r="D139" i="2" a="1"/>
  <c r="D155" i="2" a="1"/>
  <c r="D171" i="2" a="1"/>
  <c r="D117" i="2" a="1"/>
  <c r="D133" i="2" a="1"/>
  <c r="D151" i="2" a="1"/>
  <c r="D167" i="2" a="1"/>
  <c r="D172" i="2" a="1"/>
  <c r="D188" i="2" a="1"/>
  <c r="D204" i="2" a="1"/>
  <c r="D220" i="2" a="1"/>
  <c r="D236" i="2" a="1"/>
  <c r="D252" i="2" a="1"/>
  <c r="D268" i="2" a="1"/>
  <c r="D284" i="2" a="1"/>
  <c r="D294" i="2" a="1"/>
  <c r="D302" i="2" a="1"/>
  <c r="D310" i="2" a="1"/>
  <c r="D318" i="2" a="1"/>
  <c r="D326" i="2" a="1"/>
  <c r="D334" i="2" a="1"/>
  <c r="D342" i="2" a="1"/>
  <c r="D350" i="2" a="1"/>
  <c r="D358" i="2" a="1"/>
  <c r="D366" i="2" a="1"/>
  <c r="D374" i="2" a="1"/>
  <c r="D382" i="2" a="1"/>
  <c r="D390" i="2" a="1"/>
  <c r="D398" i="2" a="1"/>
  <c r="D261" i="2" a="1"/>
  <c r="D285" i="2" a="1"/>
  <c r="D173" i="2" a="1"/>
  <c r="D189" i="2" a="1"/>
  <c r="D205" i="2" a="1"/>
  <c r="D221" i="2" a="1"/>
  <c r="D237" i="2" a="1"/>
  <c r="D257" i="2" a="1"/>
  <c r="D164" i="2" a="1"/>
  <c r="D182" i="2" a="1"/>
  <c r="D198" i="2" a="1"/>
  <c r="D214" i="2" a="1"/>
  <c r="D230" i="2" a="1"/>
  <c r="D246" i="2" a="1"/>
  <c r="D262" i="2" a="1"/>
  <c r="D278" i="2" a="1"/>
  <c r="D291" i="2" a="1"/>
  <c r="D299" i="2" a="1"/>
  <c r="D307" i="2" a="1"/>
  <c r="D315" i="2" a="1"/>
  <c r="D323" i="2" a="1"/>
  <c r="D331" i="2" a="1"/>
  <c r="D339" i="2" a="1"/>
  <c r="D347" i="2" a="1"/>
  <c r="D355" i="2" a="1"/>
  <c r="D363" i="2" a="1"/>
  <c r="D371" i="2" a="1"/>
  <c r="D379" i="2" a="1"/>
  <c r="D387" i="2" a="1"/>
  <c r="D395" i="2" a="1"/>
  <c r="D149" i="2" a="1"/>
  <c r="D179" i="2" a="1"/>
  <c r="D219" i="2" a="1"/>
  <c r="D283" i="2" a="1"/>
  <c r="D255" i="2" a="1"/>
  <c r="D195" i="2" a="1"/>
  <c r="D259" i="2" a="1"/>
  <c r="D231" i="2" a="1"/>
  <c r="D2" i="2" a="1"/>
  <c r="D5" i="2" a="1"/>
  <c r="D13" i="2" a="1"/>
  <c r="D21" i="2" a="1"/>
  <c r="D29" i="2" a="1"/>
  <c r="D37" i="2" a="1"/>
  <c r="D45" i="2" a="1"/>
  <c r="D53" i="2" a="1"/>
  <c r="D61" i="2" a="1"/>
  <c r="D69" i="2" a="1"/>
  <c r="D77" i="2" a="1"/>
  <c r="D85" i="2" a="1"/>
  <c r="D93" i="2" a="1"/>
  <c r="D101" i="2" a="1"/>
  <c r="D6" i="2" a="1"/>
  <c r="D14" i="2" a="1"/>
  <c r="D22" i="2" a="1"/>
  <c r="D30" i="2" a="1"/>
  <c r="D38" i="2" a="1"/>
  <c r="D46" i="2" a="1"/>
  <c r="D54" i="2" a="1"/>
  <c r="D62" i="2" a="1"/>
  <c r="D70" i="2" a="1"/>
  <c r="D78" i="2" a="1"/>
  <c r="D86" i="2" a="1"/>
  <c r="D94" i="2" a="1"/>
  <c r="D102" i="2" a="1"/>
  <c r="D110" i="2" a="1"/>
  <c r="D118" i="2" a="1"/>
  <c r="D126" i="2" a="1"/>
  <c r="D134" i="2" a="1"/>
  <c r="D142" i="2" a="1"/>
  <c r="D111" i="2" a="1"/>
  <c r="D127" i="2" a="1"/>
  <c r="D143" i="2" a="1"/>
  <c r="D158" i="2" a="1"/>
  <c r="D148" i="2" a="1"/>
  <c r="D121" i="2" a="1"/>
  <c r="D137" i="2" a="1"/>
  <c r="D154" i="2" a="1"/>
  <c r="D170" i="2" a="1"/>
  <c r="D176" i="2" a="1"/>
  <c r="D192" i="2" a="1"/>
  <c r="D208" i="2" a="1"/>
  <c r="D224" i="2" a="1"/>
  <c r="D240" i="2" a="1"/>
  <c r="D256" i="2" a="1"/>
  <c r="D272" i="2" a="1"/>
  <c r="D288" i="2" a="1"/>
  <c r="D296" i="2" a="1"/>
  <c r="D304" i="2" a="1"/>
  <c r="D312" i="2" a="1"/>
  <c r="D320" i="2" a="1"/>
  <c r="D328" i="2" a="1"/>
  <c r="D336" i="2" a="1"/>
  <c r="D344" i="2" a="1"/>
  <c r="D352" i="2" a="1"/>
  <c r="D360" i="2" a="1"/>
  <c r="D368" i="2" a="1"/>
  <c r="D376" i="2" a="1"/>
  <c r="D384" i="2" a="1"/>
  <c r="D392" i="2" a="1"/>
  <c r="D400" i="2" a="1"/>
  <c r="D269" i="2" a="1"/>
  <c r="D152" i="2" a="1"/>
  <c r="D177" i="2" a="1"/>
  <c r="D193" i="2" a="1"/>
  <c r="D209" i="2" a="1"/>
  <c r="D225" i="2" a="1"/>
  <c r="D241" i="2" a="1"/>
  <c r="D265" i="2" a="1"/>
  <c r="D169" i="2" a="1"/>
  <c r="D186" i="2" a="1"/>
  <c r="D202" i="2" a="1"/>
  <c r="D218" i="2" a="1"/>
  <c r="D234" i="2" a="1"/>
  <c r="D250" i="2" a="1"/>
  <c r="D266" i="2" a="1"/>
  <c r="D282" i="2" a="1"/>
  <c r="D293" i="2" a="1"/>
  <c r="D301" i="2" a="1"/>
  <c r="D309" i="2" a="1"/>
  <c r="D317" i="2" a="1"/>
  <c r="D325" i="2" a="1"/>
  <c r="D333" i="2" a="1"/>
  <c r="D341" i="2" a="1"/>
  <c r="D349" i="2" a="1"/>
  <c r="D357" i="2" a="1"/>
  <c r="D365" i="2" a="1"/>
  <c r="D373" i="2" a="1"/>
  <c r="D381" i="2" a="1"/>
  <c r="D389" i="2" a="1"/>
  <c r="D397" i="2" a="1"/>
  <c r="D160" i="2" a="1"/>
  <c r="D183" i="2" a="1"/>
  <c r="D235" i="2" a="1"/>
  <c r="D207" i="2" a="1"/>
  <c r="D271" i="2" a="1"/>
  <c r="D211" i="2" a="1"/>
  <c r="D275" i="2" a="1"/>
  <c r="D247" i="2" a="1"/>
  <c r="F2" i="2" a="1"/>
  <c r="E401" i="2" a="1"/>
  <c r="E400" i="2" a="1"/>
  <c r="E399" i="2" a="1"/>
  <c r="E398" i="2" a="1"/>
  <c r="E397" i="2" a="1"/>
  <c r="E396" i="2" a="1"/>
  <c r="E395" i="2" a="1"/>
  <c r="E394" i="2" a="1"/>
  <c r="E393" i="2" a="1"/>
  <c r="E392" i="2" a="1"/>
  <c r="E391" i="2" a="1"/>
  <c r="E390" i="2" a="1"/>
  <c r="E389" i="2" a="1"/>
  <c r="E388" i="2" a="1"/>
  <c r="E387" i="2" a="1"/>
  <c r="E386" i="2" a="1"/>
  <c r="E385" i="2" a="1"/>
  <c r="E384" i="2" a="1"/>
  <c r="E383" i="2" a="1"/>
  <c r="E382" i="2" a="1"/>
  <c r="E381" i="2" a="1"/>
  <c r="E380" i="2" a="1"/>
  <c r="E379" i="2" a="1"/>
  <c r="E378" i="2" a="1"/>
  <c r="E377" i="2" a="1"/>
  <c r="E376" i="2" a="1"/>
  <c r="E375" i="2" a="1"/>
  <c r="E374" i="2" a="1"/>
  <c r="E373" i="2" a="1"/>
  <c r="E372" i="2" a="1"/>
  <c r="E371" i="2" a="1"/>
  <c r="E370" i="2" a="1"/>
  <c r="E369" i="2" a="1"/>
  <c r="E368" i="2" a="1"/>
  <c r="E367" i="2" a="1"/>
  <c r="E366" i="2" a="1"/>
  <c r="E365" i="2" a="1"/>
  <c r="E364" i="2" a="1"/>
  <c r="E363" i="2" a="1"/>
  <c r="E362" i="2" a="1"/>
  <c r="E361" i="2" a="1"/>
  <c r="E360" i="2" a="1"/>
  <c r="E359" i="2" a="1"/>
  <c r="E358" i="2" a="1"/>
  <c r="E357" i="2" a="1"/>
  <c r="E356" i="2" a="1"/>
  <c r="E355" i="2" a="1"/>
  <c r="E354" i="2" a="1"/>
  <c r="E353" i="2" a="1"/>
  <c r="E352" i="2" a="1"/>
  <c r="E351" i="2" a="1"/>
  <c r="E350" i="2" a="1"/>
  <c r="E349" i="2" a="1"/>
  <c r="E348" i="2" a="1"/>
  <c r="E347" i="2" a="1"/>
  <c r="E346" i="2" a="1"/>
  <c r="E345" i="2" a="1"/>
  <c r="E344" i="2" a="1"/>
  <c r="E343" i="2" a="1"/>
  <c r="E342" i="2" a="1"/>
  <c r="E341" i="2" a="1"/>
  <c r="E340" i="2" a="1"/>
  <c r="E339" i="2" a="1"/>
  <c r="E338" i="2" a="1"/>
  <c r="E337" i="2" a="1"/>
  <c r="E336" i="2" a="1"/>
  <c r="E335" i="2" a="1"/>
  <c r="E334" i="2" a="1"/>
  <c r="E333" i="2" a="1"/>
  <c r="E332" i="2" a="1"/>
  <c r="E331" i="2" a="1"/>
  <c r="E330" i="2" a="1"/>
  <c r="E329" i="2" a="1"/>
  <c r="E328" i="2" a="1"/>
  <c r="E327" i="2" a="1"/>
  <c r="E326" i="2" a="1"/>
  <c r="E325" i="2" a="1"/>
  <c r="E324" i="2" a="1"/>
  <c r="E323" i="2" a="1"/>
  <c r="E322" i="2" a="1"/>
  <c r="E321" i="2" a="1"/>
  <c r="E320" i="2" a="1"/>
  <c r="E319" i="2" a="1"/>
  <c r="E318" i="2" a="1"/>
  <c r="E317" i="2" a="1"/>
  <c r="E316" i="2" a="1"/>
  <c r="E315" i="2" a="1"/>
  <c r="E314" i="2" a="1"/>
  <c r="E313" i="2" a="1"/>
  <c r="E312" i="2" a="1"/>
  <c r="E311" i="2" a="1"/>
  <c r="E310" i="2" a="1"/>
  <c r="E309" i="2" a="1"/>
  <c r="E308" i="2" a="1"/>
  <c r="E307" i="2" a="1"/>
  <c r="E306" i="2" a="1"/>
  <c r="E305" i="2" a="1"/>
  <c r="E304" i="2" a="1"/>
  <c r="E303" i="2" a="1"/>
  <c r="E302" i="2" a="1"/>
  <c r="E301" i="2" a="1"/>
  <c r="E300" i="2" a="1"/>
  <c r="E299" i="2" a="1"/>
  <c r="E298" i="2" a="1"/>
  <c r="E297" i="2" a="1"/>
  <c r="E296" i="2" a="1"/>
  <c r="E295" i="2" a="1"/>
  <c r="E294" i="2" a="1"/>
  <c r="E293" i="2" a="1"/>
  <c r="E292" i="2" a="1"/>
  <c r="E291" i="2" a="1"/>
  <c r="E290" i="2" a="1"/>
  <c r="E289" i="2" a="1"/>
  <c r="E288" i="2" a="1"/>
  <c r="E287" i="2" a="1"/>
  <c r="E286" i="2" a="1"/>
  <c r="E285" i="2" a="1"/>
  <c r="E284" i="2" a="1"/>
  <c r="E283" i="2" a="1"/>
  <c r="E282" i="2" a="1"/>
  <c r="E281" i="2" a="1"/>
  <c r="E280" i="2" a="1"/>
  <c r="E279" i="2" a="1"/>
  <c r="E278" i="2" a="1"/>
  <c r="E277" i="2" a="1"/>
  <c r="E276" i="2" a="1"/>
  <c r="E275" i="2" a="1"/>
  <c r="E274" i="2" a="1"/>
  <c r="E273" i="2" a="1"/>
  <c r="E272" i="2" a="1"/>
  <c r="E271" i="2" a="1"/>
  <c r="E270" i="2" a="1"/>
  <c r="E269" i="2" a="1"/>
  <c r="E268" i="2" a="1"/>
  <c r="E267" i="2" a="1"/>
  <c r="E266" i="2" a="1"/>
  <c r="E265" i="2" a="1"/>
  <c r="E264" i="2" a="1"/>
  <c r="E263" i="2" a="1"/>
  <c r="E262" i="2" a="1"/>
  <c r="E261" i="2" a="1"/>
  <c r="E260" i="2" a="1"/>
  <c r="E259" i="2" a="1"/>
  <c r="E258" i="2" a="1"/>
  <c r="E257" i="2" a="1"/>
  <c r="E256" i="2" a="1"/>
  <c r="E255" i="2" a="1"/>
  <c r="E254" i="2" a="1"/>
  <c r="E253" i="2" a="1"/>
  <c r="E252" i="2" a="1"/>
  <c r="E251" i="2" a="1"/>
  <c r="E250" i="2" a="1"/>
  <c r="E249" i="2" a="1"/>
  <c r="E248" i="2" a="1"/>
  <c r="E247" i="2" a="1"/>
  <c r="E246" i="2" a="1"/>
  <c r="E245" i="2" a="1"/>
  <c r="E244" i="2" a="1"/>
  <c r="E243" i="2" a="1"/>
  <c r="E242" i="2" a="1"/>
  <c r="E241" i="2" a="1"/>
  <c r="E240" i="2" a="1"/>
  <c r="E239" i="2" a="1"/>
  <c r="E238" i="2" a="1"/>
  <c r="E237" i="2" a="1"/>
  <c r="E236" i="2" a="1"/>
  <c r="E235" i="2" a="1"/>
  <c r="E234" i="2" a="1"/>
  <c r="E233" i="2" a="1"/>
  <c r="E232" i="2" a="1"/>
  <c r="E231" i="2" a="1"/>
  <c r="E230" i="2" a="1"/>
  <c r="E229" i="2" a="1"/>
  <c r="E228" i="2" a="1"/>
  <c r="E227" i="2" a="1"/>
  <c r="E226" i="2" a="1"/>
  <c r="E225" i="2" a="1"/>
  <c r="E224" i="2" a="1"/>
  <c r="E223" i="2" a="1"/>
  <c r="E222" i="2" a="1"/>
  <c r="E221" i="2" a="1"/>
  <c r="E220" i="2" a="1"/>
  <c r="E219" i="2" a="1"/>
  <c r="E218" i="2" a="1"/>
  <c r="E217" i="2" a="1"/>
  <c r="E216" i="2" a="1"/>
  <c r="E215" i="2" a="1"/>
  <c r="E214" i="2" a="1"/>
  <c r="E213" i="2" a="1"/>
  <c r="E212" i="2" a="1"/>
  <c r="E211" i="2" a="1"/>
  <c r="E210" i="2" a="1"/>
  <c r="E209" i="2" a="1"/>
  <c r="E208" i="2" a="1"/>
  <c r="E207" i="2" a="1"/>
  <c r="E206" i="2" a="1"/>
  <c r="E205" i="2" a="1"/>
  <c r="E204" i="2" a="1"/>
  <c r="E203" i="2" a="1"/>
  <c r="E202" i="2" a="1"/>
  <c r="E201" i="2" a="1"/>
  <c r="E200" i="2" a="1"/>
  <c r="E199" i="2" a="1"/>
  <c r="E198" i="2" a="1"/>
  <c r="E197" i="2" a="1"/>
  <c r="E196" i="2" a="1"/>
  <c r="E195" i="2" a="1"/>
  <c r="E194" i="2" a="1"/>
  <c r="E193" i="2" a="1"/>
  <c r="E192" i="2" a="1"/>
  <c r="E191" i="2" a="1"/>
  <c r="E190" i="2" a="1"/>
  <c r="E189" i="2" a="1"/>
  <c r="E188" i="2" a="1"/>
  <c r="E187" i="2" a="1"/>
  <c r="E186" i="2" a="1"/>
  <c r="E185" i="2" a="1"/>
  <c r="E184" i="2" a="1"/>
  <c r="E183" i="2" a="1"/>
  <c r="E182" i="2" a="1"/>
  <c r="E181" i="2" a="1"/>
  <c r="E180" i="2" a="1"/>
  <c r="E179" i="2" a="1"/>
  <c r="E178" i="2" a="1"/>
  <c r="E177" i="2" a="1"/>
  <c r="E176" i="2" a="1"/>
  <c r="E175" i="2" a="1"/>
  <c r="E174" i="2" a="1"/>
  <c r="E173" i="2" a="1"/>
  <c r="E172" i="2" a="1"/>
  <c r="E171" i="2" a="1"/>
  <c r="E170" i="2" a="1"/>
  <c r="E169" i="2" a="1"/>
  <c r="E168" i="2" a="1"/>
  <c r="E167" i="2" a="1"/>
  <c r="E166" i="2" a="1"/>
  <c r="E165" i="2" a="1"/>
  <c r="E164" i="2" a="1"/>
  <c r="E163" i="2" a="1"/>
  <c r="E162" i="2" a="1"/>
  <c r="E161" i="2" a="1"/>
  <c r="E160" i="2" a="1"/>
  <c r="E159" i="2" a="1"/>
  <c r="E158" i="2" a="1"/>
  <c r="E157" i="2" a="1"/>
  <c r="E156" i="2" a="1"/>
  <c r="E155" i="2" a="1"/>
  <c r="E154" i="2" a="1"/>
  <c r="E153" i="2" a="1"/>
  <c r="E152" i="2" a="1"/>
  <c r="E151" i="2" a="1"/>
  <c r="E150" i="2" a="1"/>
  <c r="E149" i="2" a="1"/>
  <c r="E148" i="2" a="1"/>
  <c r="E147" i="2" a="1"/>
  <c r="E146" i="2" a="1"/>
  <c r="E145" i="2" a="1"/>
  <c r="E144" i="2" a="1"/>
  <c r="E143" i="2" a="1"/>
  <c r="E142" i="2" a="1"/>
  <c r="E141" i="2" a="1"/>
  <c r="E140" i="2" a="1"/>
  <c r="E139" i="2" a="1"/>
  <c r="E138" i="2" a="1"/>
  <c r="E137" i="2" a="1"/>
  <c r="E136" i="2" a="1"/>
  <c r="E135" i="2" a="1"/>
  <c r="E134" i="2" a="1"/>
  <c r="E133" i="2" a="1"/>
  <c r="E132" i="2" a="1"/>
  <c r="E131" i="2" a="1"/>
  <c r="E130" i="2" a="1"/>
  <c r="E129" i="2" a="1"/>
  <c r="E128" i="2" a="1"/>
  <c r="E127" i="2" a="1"/>
  <c r="E126" i="2" a="1"/>
  <c r="E125" i="2" a="1"/>
  <c r="E124" i="2" a="1"/>
  <c r="E123" i="2" a="1"/>
  <c r="E122" i="2" a="1"/>
  <c r="E121" i="2" a="1"/>
  <c r="E120" i="2" a="1"/>
  <c r="E119" i="2" a="1"/>
  <c r="E118" i="2" a="1"/>
  <c r="E117" i="2" a="1"/>
  <c r="E116" i="2" a="1"/>
  <c r="E115" i="2" a="1"/>
  <c r="E114" i="2" a="1"/>
  <c r="E113" i="2" a="1"/>
  <c r="E112" i="2" a="1"/>
  <c r="E111" i="2" a="1"/>
  <c r="E110" i="2" a="1"/>
  <c r="E109" i="2" a="1"/>
  <c r="E108" i="2" a="1"/>
  <c r="E107" i="2" a="1"/>
  <c r="E106" i="2" a="1"/>
  <c r="E105" i="2" a="1"/>
  <c r="E104" i="2" a="1"/>
  <c r="E103" i="2" a="1"/>
  <c r="E102" i="2" a="1"/>
  <c r="E101" i="2" a="1"/>
  <c r="E100" i="2" a="1"/>
  <c r="E99" i="2" a="1"/>
  <c r="E98" i="2" a="1"/>
  <c r="E97" i="2" a="1"/>
  <c r="E96" i="2" a="1"/>
  <c r="E95" i="2" a="1"/>
  <c r="E94" i="2" a="1"/>
  <c r="E93" i="2" a="1"/>
  <c r="E92" i="2" a="1"/>
  <c r="E91" i="2" a="1"/>
  <c r="E90" i="2" a="1"/>
  <c r="E89" i="2" a="1"/>
  <c r="E88" i="2" a="1"/>
  <c r="E87" i="2" a="1"/>
  <c r="E86" i="2" a="1"/>
  <c r="E85" i="2" a="1"/>
  <c r="E84" i="2" a="1"/>
  <c r="E83" i="2" a="1"/>
  <c r="E82" i="2" a="1"/>
  <c r="E81" i="2" a="1"/>
  <c r="E80" i="2" a="1"/>
  <c r="E79" i="2" a="1"/>
  <c r="E78" i="2" a="1"/>
  <c r="E77" i="2" a="1"/>
  <c r="E76" i="2" a="1"/>
  <c r="E75" i="2" a="1"/>
  <c r="E74" i="2" a="1"/>
  <c r="E73" i="2" a="1"/>
  <c r="E72" i="2" a="1"/>
  <c r="E71" i="2" a="1"/>
  <c r="E70" i="2" a="1"/>
  <c r="E69" i="2" a="1"/>
  <c r="E68" i="2" a="1"/>
  <c r="E67" i="2" a="1"/>
  <c r="E66" i="2" a="1"/>
  <c r="E65" i="2" a="1"/>
  <c r="E64" i="2" a="1"/>
  <c r="E63" i="2" a="1"/>
  <c r="E62" i="2" a="1"/>
  <c r="E61" i="2" a="1"/>
  <c r="E60" i="2" a="1"/>
  <c r="E59" i="2" a="1"/>
  <c r="E58" i="2" a="1"/>
  <c r="E57" i="2" a="1"/>
  <c r="E56" i="2" a="1"/>
  <c r="E55" i="2" a="1"/>
  <c r="E54" i="2" a="1"/>
  <c r="E53" i="2" a="1"/>
  <c r="E52" i="2" a="1"/>
  <c r="E51" i="2" a="1"/>
  <c r="E50" i="2" a="1"/>
  <c r="E49" i="2" a="1"/>
  <c r="E48" i="2" a="1"/>
  <c r="E47" i="2" a="1"/>
  <c r="E46" i="2" a="1"/>
  <c r="E45" i="2" a="1"/>
  <c r="E44" i="2" a="1"/>
  <c r="E43" i="2" a="1"/>
  <c r="E42" i="2" a="1"/>
  <c r="E41" i="2" a="1"/>
  <c r="E40" i="2" a="1"/>
  <c r="E39" i="2" a="1"/>
  <c r="E38" i="2" a="1"/>
  <c r="E37" i="2" a="1"/>
  <c r="E36" i="2" a="1"/>
  <c r="E35" i="2" a="1"/>
  <c r="E34" i="2" a="1"/>
  <c r="E33" i="2" a="1"/>
  <c r="E32" i="2" a="1"/>
  <c r="E31" i="2" a="1"/>
  <c r="E30" i="2" a="1"/>
  <c r="E29" i="2" a="1"/>
  <c r="E28" i="2" a="1"/>
  <c r="E27" i="2" a="1"/>
  <c r="E26" i="2" a="1"/>
  <c r="E25" i="2" a="1"/>
  <c r="E24" i="2" a="1"/>
  <c r="E23" i="2" a="1"/>
  <c r="E22" i="2" a="1"/>
  <c r="E21" i="2" a="1"/>
  <c r="E20" i="2" a="1"/>
  <c r="E19" i="2" a="1"/>
  <c r="E18" i="2" a="1"/>
  <c r="E17" i="2" a="1"/>
  <c r="E16" i="2" a="1"/>
  <c r="E15" i="2" a="1"/>
  <c r="E14" i="2" a="1"/>
  <c r="E13" i="2" a="1"/>
  <c r="E12" i="2" a="1"/>
  <c r="E11" i="2" a="1"/>
  <c r="E10" i="2" a="1"/>
  <c r="E9" i="2" a="1"/>
  <c r="E8" i="2" a="1"/>
  <c r="E7" i="2" a="1"/>
  <c r="E6" i="2" a="1"/>
  <c r="E5" i="2" a="1"/>
  <c r="E4" i="2" a="1"/>
  <c r="E3" i="2" a="1"/>
  <c r="E2" i="2" a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F2" i="2"/>
  <c r="D247" i="2"/>
  <c r="D275" i="2"/>
  <c r="D211" i="2"/>
  <c r="D271" i="2"/>
  <c r="D207" i="2"/>
  <c r="D235" i="2"/>
  <c r="D183" i="2"/>
  <c r="D160" i="2"/>
  <c r="D397" i="2"/>
  <c r="D389" i="2"/>
  <c r="D381" i="2"/>
  <c r="D373" i="2"/>
  <c r="D365" i="2"/>
  <c r="D357" i="2"/>
  <c r="D349" i="2"/>
  <c r="D341" i="2"/>
  <c r="D333" i="2"/>
  <c r="D325" i="2"/>
  <c r="D317" i="2"/>
  <c r="D309" i="2"/>
  <c r="D301" i="2"/>
  <c r="D293" i="2"/>
  <c r="D282" i="2"/>
  <c r="D266" i="2"/>
  <c r="D250" i="2"/>
  <c r="D234" i="2"/>
  <c r="D218" i="2"/>
  <c r="D202" i="2"/>
  <c r="D186" i="2"/>
  <c r="D169" i="2"/>
  <c r="D265" i="2"/>
  <c r="D241" i="2"/>
  <c r="D225" i="2"/>
  <c r="D209" i="2"/>
  <c r="D193" i="2"/>
  <c r="D177" i="2"/>
  <c r="D152" i="2"/>
  <c r="D269" i="2"/>
  <c r="D400" i="2"/>
  <c r="D392" i="2"/>
  <c r="D384" i="2"/>
  <c r="D376" i="2"/>
  <c r="D368" i="2"/>
  <c r="D360" i="2"/>
  <c r="D352" i="2"/>
  <c r="D344" i="2"/>
  <c r="D336" i="2"/>
  <c r="D328" i="2"/>
  <c r="D320" i="2"/>
  <c r="D312" i="2"/>
  <c r="D304" i="2"/>
  <c r="D296" i="2"/>
  <c r="D288" i="2"/>
  <c r="D272" i="2"/>
  <c r="D256" i="2"/>
  <c r="D240" i="2"/>
  <c r="D224" i="2"/>
  <c r="D208" i="2"/>
  <c r="D192" i="2"/>
  <c r="D176" i="2"/>
  <c r="D170" i="2"/>
  <c r="D154" i="2"/>
  <c r="D137" i="2"/>
  <c r="D121" i="2"/>
  <c r="D148" i="2"/>
  <c r="D158" i="2"/>
  <c r="D143" i="2"/>
  <c r="D127" i="2"/>
  <c r="D111" i="2"/>
  <c r="D142" i="2"/>
  <c r="D134" i="2"/>
  <c r="D126" i="2"/>
  <c r="D118" i="2"/>
  <c r="D110" i="2"/>
  <c r="D102" i="2"/>
  <c r="D94" i="2"/>
  <c r="D86" i="2"/>
  <c r="D78" i="2"/>
  <c r="D70" i="2"/>
  <c r="D62" i="2"/>
  <c r="D54" i="2"/>
  <c r="D46" i="2"/>
  <c r="D38" i="2"/>
  <c r="D30" i="2"/>
  <c r="D22" i="2"/>
  <c r="D14" i="2"/>
  <c r="D6" i="2"/>
  <c r="D101" i="2"/>
  <c r="D93" i="2"/>
  <c r="D85" i="2"/>
  <c r="D77" i="2"/>
  <c r="D69" i="2"/>
  <c r="D61" i="2"/>
  <c r="D53" i="2"/>
  <c r="D45" i="2"/>
  <c r="D37" i="2"/>
  <c r="D29" i="2"/>
  <c r="D21" i="2"/>
  <c r="D13" i="2"/>
  <c r="D5" i="2"/>
  <c r="D2" i="2"/>
  <c r="D231" i="2"/>
  <c r="D259" i="2"/>
  <c r="D195" i="2"/>
  <c r="D255" i="2"/>
  <c r="D283" i="2"/>
  <c r="D219" i="2"/>
  <c r="D179" i="2"/>
  <c r="D149" i="2"/>
  <c r="D395" i="2"/>
  <c r="D387" i="2"/>
  <c r="D379" i="2"/>
  <c r="D371" i="2"/>
  <c r="D363" i="2"/>
  <c r="D355" i="2"/>
  <c r="D347" i="2"/>
  <c r="D339" i="2"/>
  <c r="D331" i="2"/>
  <c r="D323" i="2"/>
  <c r="D315" i="2"/>
  <c r="D307" i="2"/>
  <c r="D299" i="2"/>
  <c r="D291" i="2"/>
  <c r="D278" i="2"/>
  <c r="D262" i="2"/>
  <c r="D246" i="2"/>
  <c r="D230" i="2"/>
  <c r="D214" i="2"/>
  <c r="D198" i="2"/>
  <c r="D182" i="2"/>
  <c r="D164" i="2"/>
  <c r="D257" i="2"/>
  <c r="D237" i="2"/>
  <c r="D221" i="2"/>
  <c r="D205" i="2"/>
  <c r="D189" i="2"/>
  <c r="D173" i="2"/>
  <c r="D285" i="2"/>
  <c r="D261" i="2"/>
  <c r="D398" i="2"/>
  <c r="D390" i="2"/>
  <c r="D382" i="2"/>
  <c r="D374" i="2"/>
  <c r="D366" i="2"/>
  <c r="D358" i="2"/>
  <c r="D350" i="2"/>
  <c r="D342" i="2"/>
  <c r="D334" i="2"/>
  <c r="D326" i="2"/>
  <c r="D318" i="2"/>
  <c r="D310" i="2"/>
  <c r="D302" i="2"/>
  <c r="D294" i="2"/>
  <c r="D284" i="2"/>
  <c r="D268" i="2"/>
  <c r="D252" i="2"/>
  <c r="D236" i="2"/>
  <c r="D220" i="2"/>
  <c r="D204" i="2"/>
  <c r="D188" i="2"/>
  <c r="D172" i="2"/>
  <c r="D167" i="2"/>
  <c r="D151" i="2"/>
  <c r="D133" i="2"/>
  <c r="D117" i="2"/>
  <c r="D171" i="2"/>
  <c r="D155" i="2"/>
  <c r="D139" i="2"/>
  <c r="D123" i="2"/>
  <c r="D107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4" i="2"/>
  <c r="D99" i="2"/>
  <c r="D91" i="2"/>
  <c r="D83" i="2"/>
  <c r="D75" i="2"/>
  <c r="D67" i="2"/>
  <c r="D59" i="2"/>
  <c r="D51" i="2"/>
  <c r="D43" i="2"/>
  <c r="D35" i="2"/>
  <c r="D27" i="2"/>
  <c r="D19" i="2"/>
  <c r="D11" i="2"/>
  <c r="D3" i="2"/>
  <c r="D279" i="2"/>
  <c r="D215" i="2"/>
  <c r="D243" i="2"/>
  <c r="D191" i="2"/>
  <c r="D239" i="2"/>
  <c r="D267" i="2"/>
  <c r="D203" i="2"/>
  <c r="D175" i="2"/>
  <c r="D401" i="2"/>
  <c r="D393" i="2"/>
  <c r="D385" i="2"/>
  <c r="D377" i="2"/>
  <c r="D369" i="2"/>
  <c r="D361" i="2"/>
  <c r="D353" i="2"/>
  <c r="D345" i="2"/>
  <c r="D337" i="2"/>
  <c r="D329" i="2"/>
  <c r="D321" i="2"/>
  <c r="D313" i="2"/>
  <c r="D305" i="2"/>
  <c r="D297" i="2"/>
  <c r="D289" i="2"/>
  <c r="D274" i="2"/>
  <c r="D258" i="2"/>
  <c r="D242" i="2"/>
  <c r="D226" i="2"/>
  <c r="D210" i="2"/>
  <c r="D194" i="2"/>
  <c r="D178" i="2"/>
  <c r="D153" i="2"/>
  <c r="D253" i="2"/>
  <c r="D233" i="2"/>
  <c r="D217" i="2"/>
  <c r="D201" i="2"/>
  <c r="D185" i="2"/>
  <c r="D168" i="2"/>
  <c r="D277" i="2"/>
  <c r="D249" i="2"/>
  <c r="D396" i="2"/>
  <c r="D388" i="2"/>
  <c r="D380" i="2"/>
  <c r="D372" i="2"/>
  <c r="D364" i="2"/>
  <c r="D356" i="2"/>
  <c r="D348" i="2"/>
  <c r="D340" i="2"/>
  <c r="D332" i="2"/>
  <c r="D324" i="2"/>
  <c r="D316" i="2"/>
  <c r="D308" i="2"/>
  <c r="D300" i="2"/>
  <c r="D292" i="2"/>
  <c r="D280" i="2"/>
  <c r="D264" i="2"/>
  <c r="D248" i="2"/>
  <c r="D232" i="2"/>
  <c r="D216" i="2"/>
  <c r="D200" i="2"/>
  <c r="D184" i="2"/>
  <c r="D161" i="2"/>
  <c r="D162" i="2"/>
  <c r="D145" i="2"/>
  <c r="D129" i="2"/>
  <c r="D113" i="2"/>
  <c r="D166" i="2"/>
  <c r="D150" i="2"/>
  <c r="D135" i="2"/>
  <c r="D119" i="2"/>
  <c r="D146" i="2"/>
  <c r="D138" i="2"/>
  <c r="D130" i="2"/>
  <c r="D122" i="2"/>
  <c r="D114" i="2"/>
  <c r="D106" i="2"/>
  <c r="D98" i="2"/>
  <c r="D90" i="2"/>
  <c r="D82" i="2"/>
  <c r="D74" i="2"/>
  <c r="D66" i="2"/>
  <c r="D58" i="2"/>
  <c r="D50" i="2"/>
  <c r="D42" i="2"/>
  <c r="D34" i="2"/>
  <c r="D26" i="2"/>
  <c r="D18" i="2"/>
  <c r="D10" i="2"/>
  <c r="D105" i="2"/>
  <c r="D97" i="2"/>
  <c r="D89" i="2"/>
  <c r="D81" i="2"/>
  <c r="D73" i="2"/>
  <c r="D65" i="2"/>
  <c r="D57" i="2"/>
  <c r="D49" i="2"/>
  <c r="D41" i="2"/>
  <c r="D33" i="2"/>
  <c r="D25" i="2"/>
  <c r="D17" i="2"/>
  <c r="D9" i="2"/>
  <c r="F3" i="2"/>
  <c r="E402" i="2"/>
  <c r="D263" i="2"/>
  <c r="D199" i="2"/>
  <c r="D227" i="2"/>
  <c r="D287" i="2"/>
  <c r="D223" i="2"/>
  <c r="D251" i="2"/>
  <c r="D187" i="2"/>
  <c r="D165" i="2"/>
  <c r="D399" i="2"/>
  <c r="D391" i="2"/>
  <c r="D383" i="2"/>
  <c r="D375" i="2"/>
  <c r="D367" i="2"/>
  <c r="D359" i="2"/>
  <c r="D351" i="2"/>
  <c r="D343" i="2"/>
  <c r="D335" i="2"/>
  <c r="D327" i="2"/>
  <c r="D319" i="2"/>
  <c r="D311" i="2"/>
  <c r="D303" i="2"/>
  <c r="D295" i="2"/>
  <c r="D286" i="2"/>
  <c r="D270" i="2"/>
  <c r="D254" i="2"/>
  <c r="D238" i="2"/>
  <c r="D222" i="2"/>
  <c r="D206" i="2"/>
  <c r="D190" i="2"/>
  <c r="D174" i="2"/>
  <c r="D281" i="2"/>
  <c r="D245" i="2"/>
  <c r="D229" i="2"/>
  <c r="D213" i="2"/>
  <c r="D197" i="2"/>
  <c r="D181" i="2"/>
  <c r="D157" i="2"/>
  <c r="D273" i="2"/>
  <c r="D402" i="2"/>
  <c r="D394" i="2"/>
  <c r="D386" i="2"/>
  <c r="D378" i="2"/>
  <c r="D370" i="2"/>
  <c r="D362" i="2"/>
  <c r="D354" i="2"/>
  <c r="D346" i="2"/>
  <c r="D338" i="2"/>
  <c r="D330" i="2"/>
  <c r="D322" i="2"/>
  <c r="D314" i="2"/>
  <c r="D306" i="2"/>
  <c r="D298" i="2"/>
  <c r="D290" i="2"/>
  <c r="D276" i="2"/>
  <c r="D260" i="2"/>
  <c r="D244" i="2"/>
  <c r="D228" i="2"/>
  <c r="D212" i="2"/>
  <c r="D196" i="2"/>
  <c r="D180" i="2"/>
  <c r="D156" i="2"/>
  <c r="D159" i="2"/>
  <c r="D141" i="2"/>
  <c r="D125" i="2"/>
  <c r="D109" i="2"/>
  <c r="D163" i="2"/>
  <c r="D147" i="2"/>
  <c r="D131" i="2"/>
  <c r="D115" i="2"/>
  <c r="D144" i="2"/>
  <c r="D136" i="2"/>
  <c r="D128" i="2"/>
  <c r="D120" i="2"/>
  <c r="D112" i="2"/>
  <c r="D104" i="2"/>
  <c r="D96" i="2"/>
  <c r="D88" i="2"/>
  <c r="D80" i="2"/>
  <c r="D72" i="2"/>
  <c r="D64" i="2"/>
  <c r="D56" i="2"/>
  <c r="D48" i="2"/>
  <c r="D40" i="2"/>
  <c r="D32" i="2"/>
  <c r="D24" i="2"/>
  <c r="D16" i="2"/>
  <c r="D8" i="2"/>
  <c r="D103" i="2"/>
  <c r="D95" i="2"/>
  <c r="D87" i="2"/>
  <c r="D79" i="2"/>
  <c r="D71" i="2"/>
  <c r="D63" i="2"/>
  <c r="D55" i="2"/>
  <c r="D47" i="2"/>
  <c r="D39" i="2"/>
  <c r="D31" i="2"/>
  <c r="D23" i="2"/>
  <c r="D15" i="2"/>
  <c r="D7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G2" i="2"/>
  <c r="F40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H2" i="2"/>
  <c r="G40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I2" i="2"/>
  <c r="J2" i="2"/>
  <c r="K2" i="2"/>
  <c r="L2" i="2"/>
  <c r="I3" i="2"/>
  <c r="J3" i="2"/>
  <c r="K3" i="2"/>
  <c r="L3" i="2"/>
  <c r="I4" i="2"/>
  <c r="J4" i="2"/>
  <c r="K4" i="2"/>
  <c r="L4" i="2"/>
  <c r="I5" i="2"/>
  <c r="J5" i="2"/>
  <c r="K5" i="2"/>
  <c r="L5" i="2"/>
  <c r="I6" i="2"/>
  <c r="J6" i="2"/>
  <c r="K6" i="2"/>
  <c r="L6" i="2"/>
  <c r="I7" i="2"/>
  <c r="J7" i="2"/>
  <c r="K7" i="2"/>
  <c r="L7" i="2"/>
  <c r="I8" i="2"/>
  <c r="J8" i="2"/>
  <c r="K8" i="2"/>
  <c r="L8" i="2"/>
  <c r="I9" i="2"/>
  <c r="J9" i="2"/>
  <c r="K9" i="2"/>
  <c r="L9" i="2"/>
  <c r="I10" i="2"/>
  <c r="J10" i="2"/>
  <c r="K10" i="2"/>
  <c r="L10" i="2"/>
  <c r="I11" i="2"/>
  <c r="J11" i="2"/>
  <c r="K11" i="2"/>
  <c r="L11" i="2"/>
  <c r="I12" i="2"/>
  <c r="J12" i="2"/>
  <c r="K12" i="2"/>
  <c r="L12" i="2"/>
  <c r="I13" i="2"/>
  <c r="J13" i="2"/>
  <c r="K13" i="2"/>
  <c r="L13" i="2"/>
  <c r="I14" i="2"/>
  <c r="J14" i="2"/>
  <c r="K14" i="2"/>
  <c r="L14" i="2"/>
  <c r="I15" i="2"/>
  <c r="J15" i="2"/>
  <c r="K15" i="2"/>
  <c r="L15" i="2"/>
  <c r="I16" i="2"/>
  <c r="J16" i="2"/>
  <c r="K16" i="2"/>
  <c r="L16" i="2"/>
  <c r="I17" i="2"/>
  <c r="J17" i="2"/>
  <c r="K17" i="2"/>
  <c r="L17" i="2"/>
  <c r="I18" i="2"/>
  <c r="J18" i="2"/>
  <c r="K18" i="2"/>
  <c r="L18" i="2"/>
  <c r="I19" i="2"/>
  <c r="J19" i="2"/>
  <c r="K19" i="2"/>
  <c r="L19" i="2"/>
  <c r="I20" i="2"/>
  <c r="J20" i="2"/>
  <c r="K20" i="2"/>
  <c r="L20" i="2"/>
  <c r="I21" i="2"/>
  <c r="J21" i="2"/>
  <c r="K21" i="2"/>
  <c r="L21" i="2"/>
  <c r="I22" i="2"/>
  <c r="J22" i="2"/>
  <c r="K22" i="2"/>
  <c r="L22" i="2"/>
  <c r="I23" i="2"/>
  <c r="J23" i="2"/>
  <c r="K23" i="2"/>
  <c r="L23" i="2"/>
  <c r="I24" i="2"/>
  <c r="J24" i="2"/>
  <c r="K24" i="2"/>
  <c r="L24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I175" i="2"/>
  <c r="J175" i="2"/>
  <c r="K175" i="2"/>
  <c r="L175" i="2"/>
  <c r="I176" i="2"/>
  <c r="J176" i="2"/>
  <c r="K176" i="2"/>
  <c r="L176" i="2"/>
  <c r="I177" i="2"/>
  <c r="J177" i="2"/>
  <c r="K177" i="2"/>
  <c r="L177" i="2"/>
  <c r="I178" i="2"/>
  <c r="J178" i="2"/>
  <c r="K178" i="2"/>
  <c r="L178" i="2"/>
  <c r="I179" i="2"/>
  <c r="J179" i="2"/>
  <c r="K179" i="2"/>
  <c r="L179" i="2"/>
  <c r="I180" i="2"/>
  <c r="J180" i="2"/>
  <c r="K180" i="2"/>
  <c r="L180" i="2"/>
  <c r="I181" i="2"/>
  <c r="J181" i="2"/>
  <c r="K181" i="2"/>
  <c r="L181" i="2"/>
  <c r="I182" i="2"/>
  <c r="J182" i="2"/>
  <c r="K182" i="2"/>
  <c r="L182" i="2"/>
  <c r="I183" i="2"/>
  <c r="J183" i="2"/>
  <c r="K183" i="2"/>
  <c r="L183" i="2"/>
  <c r="I184" i="2"/>
  <c r="J184" i="2"/>
  <c r="K184" i="2"/>
  <c r="L184" i="2"/>
  <c r="I185" i="2"/>
  <c r="J185" i="2"/>
  <c r="K185" i="2"/>
  <c r="L185" i="2"/>
  <c r="I186" i="2"/>
  <c r="J186" i="2"/>
  <c r="K186" i="2"/>
  <c r="L186" i="2"/>
  <c r="I187" i="2"/>
  <c r="J187" i="2"/>
  <c r="K187" i="2"/>
  <c r="L187" i="2"/>
  <c r="I188" i="2"/>
  <c r="J188" i="2"/>
  <c r="K188" i="2"/>
  <c r="L188" i="2"/>
  <c r="I189" i="2"/>
  <c r="J189" i="2"/>
  <c r="K189" i="2"/>
  <c r="L189" i="2"/>
  <c r="I190" i="2"/>
  <c r="J190" i="2"/>
  <c r="K190" i="2"/>
  <c r="L190" i="2"/>
  <c r="I191" i="2"/>
  <c r="J191" i="2"/>
  <c r="K191" i="2"/>
  <c r="L191" i="2"/>
  <c r="I192" i="2"/>
  <c r="J192" i="2"/>
  <c r="K192" i="2"/>
  <c r="L192" i="2"/>
  <c r="I193" i="2"/>
  <c r="J193" i="2"/>
  <c r="K193" i="2"/>
  <c r="L193" i="2"/>
  <c r="I194" i="2"/>
  <c r="J194" i="2"/>
  <c r="K194" i="2"/>
  <c r="L194" i="2"/>
  <c r="I195" i="2"/>
  <c r="J195" i="2"/>
  <c r="K195" i="2"/>
  <c r="L195" i="2"/>
  <c r="I196" i="2"/>
  <c r="J196" i="2"/>
  <c r="K196" i="2"/>
  <c r="L196" i="2"/>
  <c r="I197" i="2"/>
  <c r="J197" i="2"/>
  <c r="K197" i="2"/>
  <c r="L197" i="2"/>
  <c r="I198" i="2"/>
  <c r="J198" i="2"/>
  <c r="K198" i="2"/>
  <c r="L198" i="2"/>
  <c r="I199" i="2"/>
  <c r="J199" i="2"/>
  <c r="K199" i="2"/>
  <c r="L199" i="2"/>
  <c r="I200" i="2"/>
  <c r="J200" i="2"/>
  <c r="K200" i="2"/>
  <c r="L200" i="2"/>
  <c r="I201" i="2"/>
  <c r="J201" i="2"/>
  <c r="K201" i="2"/>
  <c r="L201" i="2"/>
  <c r="I202" i="2"/>
  <c r="J202" i="2"/>
  <c r="K202" i="2"/>
  <c r="L202" i="2"/>
  <c r="I203" i="2"/>
  <c r="J203" i="2"/>
  <c r="K203" i="2"/>
  <c r="L203" i="2"/>
  <c r="I204" i="2"/>
  <c r="J204" i="2"/>
  <c r="K204" i="2"/>
  <c r="L204" i="2"/>
  <c r="I205" i="2"/>
  <c r="J205" i="2"/>
  <c r="K205" i="2"/>
  <c r="L205" i="2"/>
  <c r="I206" i="2"/>
  <c r="J206" i="2"/>
  <c r="K206" i="2"/>
  <c r="L206" i="2"/>
  <c r="I207" i="2"/>
  <c r="J207" i="2"/>
  <c r="K207" i="2"/>
  <c r="L207" i="2"/>
  <c r="I208" i="2"/>
  <c r="J208" i="2"/>
  <c r="K208" i="2"/>
  <c r="L208" i="2"/>
  <c r="I209" i="2"/>
  <c r="J209" i="2"/>
  <c r="K209" i="2"/>
  <c r="L209" i="2"/>
  <c r="I210" i="2"/>
  <c r="J210" i="2"/>
  <c r="K210" i="2"/>
  <c r="L210" i="2"/>
  <c r="I211" i="2"/>
  <c r="J211" i="2"/>
  <c r="K211" i="2"/>
  <c r="L211" i="2"/>
  <c r="I212" i="2"/>
  <c r="J212" i="2"/>
  <c r="K212" i="2"/>
  <c r="L212" i="2"/>
  <c r="I213" i="2"/>
  <c r="J213" i="2"/>
  <c r="K213" i="2"/>
  <c r="L213" i="2"/>
  <c r="I214" i="2"/>
  <c r="J214" i="2"/>
  <c r="K214" i="2"/>
  <c r="L214" i="2"/>
  <c r="I215" i="2"/>
  <c r="J215" i="2"/>
  <c r="K215" i="2"/>
  <c r="L215" i="2"/>
  <c r="I216" i="2"/>
  <c r="J216" i="2"/>
  <c r="K216" i="2"/>
  <c r="L216" i="2"/>
  <c r="I217" i="2"/>
  <c r="J217" i="2"/>
  <c r="K217" i="2"/>
  <c r="L217" i="2"/>
  <c r="I218" i="2"/>
  <c r="J218" i="2"/>
  <c r="K218" i="2"/>
  <c r="L218" i="2"/>
  <c r="I219" i="2"/>
  <c r="J219" i="2"/>
  <c r="K219" i="2"/>
  <c r="L219" i="2"/>
  <c r="I220" i="2"/>
  <c r="J220" i="2"/>
  <c r="K220" i="2"/>
  <c r="L220" i="2"/>
  <c r="I221" i="2"/>
  <c r="J221" i="2"/>
  <c r="K221" i="2"/>
  <c r="L221" i="2"/>
  <c r="I222" i="2"/>
  <c r="J222" i="2"/>
  <c r="K222" i="2"/>
  <c r="L222" i="2"/>
  <c r="I223" i="2"/>
  <c r="J223" i="2"/>
  <c r="K223" i="2"/>
  <c r="L223" i="2"/>
  <c r="I224" i="2"/>
  <c r="J224" i="2"/>
  <c r="K224" i="2"/>
  <c r="L224" i="2"/>
  <c r="I225" i="2"/>
  <c r="J225" i="2"/>
  <c r="K225" i="2"/>
  <c r="L225" i="2"/>
  <c r="I226" i="2"/>
  <c r="J226" i="2"/>
  <c r="K226" i="2"/>
  <c r="L226" i="2"/>
  <c r="I227" i="2"/>
  <c r="J227" i="2"/>
  <c r="K227" i="2"/>
  <c r="L227" i="2"/>
  <c r="I228" i="2"/>
  <c r="J228" i="2"/>
  <c r="K228" i="2"/>
  <c r="L228" i="2"/>
  <c r="I229" i="2"/>
  <c r="J229" i="2"/>
  <c r="K229" i="2"/>
  <c r="L229" i="2"/>
  <c r="I230" i="2"/>
  <c r="J230" i="2"/>
  <c r="K230" i="2"/>
  <c r="L230" i="2"/>
  <c r="I231" i="2"/>
  <c r="J231" i="2"/>
  <c r="K231" i="2"/>
  <c r="L231" i="2"/>
  <c r="I232" i="2"/>
  <c r="J232" i="2"/>
  <c r="K232" i="2"/>
  <c r="L232" i="2"/>
  <c r="I233" i="2"/>
  <c r="J233" i="2"/>
  <c r="K233" i="2"/>
  <c r="L233" i="2"/>
  <c r="I234" i="2"/>
  <c r="J234" i="2"/>
  <c r="K234" i="2"/>
  <c r="L234" i="2"/>
  <c r="I235" i="2"/>
  <c r="J235" i="2"/>
  <c r="K235" i="2"/>
  <c r="L235" i="2"/>
  <c r="I236" i="2"/>
  <c r="J236" i="2"/>
  <c r="K236" i="2"/>
  <c r="L236" i="2"/>
  <c r="I237" i="2"/>
  <c r="J237" i="2"/>
  <c r="K237" i="2"/>
  <c r="L237" i="2"/>
  <c r="I238" i="2"/>
  <c r="J238" i="2"/>
  <c r="K238" i="2"/>
  <c r="L238" i="2"/>
  <c r="I239" i="2"/>
  <c r="J239" i="2"/>
  <c r="K239" i="2"/>
  <c r="L239" i="2"/>
  <c r="I240" i="2"/>
  <c r="J240" i="2"/>
  <c r="K240" i="2"/>
  <c r="L240" i="2"/>
  <c r="I241" i="2"/>
  <c r="J241" i="2"/>
  <c r="K241" i="2"/>
  <c r="L241" i="2"/>
  <c r="I242" i="2"/>
  <c r="J242" i="2"/>
  <c r="K242" i="2"/>
  <c r="L242" i="2"/>
  <c r="I243" i="2"/>
  <c r="J243" i="2"/>
  <c r="K243" i="2"/>
  <c r="L243" i="2"/>
  <c r="I244" i="2"/>
  <c r="J244" i="2"/>
  <c r="K244" i="2"/>
  <c r="L244" i="2"/>
  <c r="I245" i="2"/>
  <c r="J245" i="2"/>
  <c r="K245" i="2"/>
  <c r="L245" i="2"/>
  <c r="I246" i="2"/>
  <c r="J246" i="2"/>
  <c r="K246" i="2"/>
  <c r="L246" i="2"/>
  <c r="I247" i="2"/>
  <c r="J247" i="2"/>
  <c r="K247" i="2"/>
  <c r="L247" i="2"/>
  <c r="I248" i="2"/>
  <c r="J248" i="2"/>
  <c r="K248" i="2"/>
  <c r="L248" i="2"/>
  <c r="I249" i="2"/>
  <c r="J249" i="2"/>
  <c r="K249" i="2"/>
  <c r="L249" i="2"/>
  <c r="I250" i="2"/>
  <c r="J250" i="2"/>
  <c r="K250" i="2"/>
  <c r="L250" i="2"/>
  <c r="I251" i="2"/>
  <c r="J251" i="2"/>
  <c r="K251" i="2"/>
  <c r="L251" i="2"/>
  <c r="I252" i="2"/>
  <c r="J252" i="2"/>
  <c r="K252" i="2"/>
  <c r="L252" i="2"/>
  <c r="I253" i="2"/>
  <c r="J253" i="2"/>
  <c r="K253" i="2"/>
  <c r="L253" i="2"/>
  <c r="I254" i="2"/>
  <c r="J254" i="2"/>
  <c r="K254" i="2"/>
  <c r="L254" i="2"/>
  <c r="I255" i="2"/>
  <c r="J255" i="2"/>
  <c r="K255" i="2"/>
  <c r="L255" i="2"/>
  <c r="I256" i="2"/>
  <c r="J256" i="2"/>
  <c r="K256" i="2"/>
  <c r="L256" i="2"/>
  <c r="I257" i="2"/>
  <c r="J257" i="2"/>
  <c r="K257" i="2"/>
  <c r="L257" i="2"/>
  <c r="I258" i="2"/>
  <c r="J258" i="2"/>
  <c r="K258" i="2"/>
  <c r="L258" i="2"/>
  <c r="I259" i="2"/>
  <c r="J259" i="2"/>
  <c r="K259" i="2"/>
  <c r="L259" i="2"/>
  <c r="I260" i="2"/>
  <c r="J260" i="2"/>
  <c r="K260" i="2"/>
  <c r="L260" i="2"/>
  <c r="I261" i="2"/>
  <c r="J261" i="2"/>
  <c r="K261" i="2"/>
  <c r="L261" i="2"/>
  <c r="I262" i="2"/>
  <c r="J262" i="2"/>
  <c r="K262" i="2"/>
  <c r="L262" i="2"/>
  <c r="I263" i="2"/>
  <c r="J263" i="2"/>
  <c r="K263" i="2"/>
  <c r="L263" i="2"/>
  <c r="I264" i="2"/>
  <c r="J264" i="2"/>
  <c r="K264" i="2"/>
  <c r="L264" i="2"/>
  <c r="I265" i="2"/>
  <c r="J265" i="2"/>
  <c r="K265" i="2"/>
  <c r="L265" i="2"/>
  <c r="I266" i="2"/>
  <c r="J266" i="2"/>
  <c r="K266" i="2"/>
  <c r="L266" i="2"/>
  <c r="I267" i="2"/>
  <c r="J267" i="2"/>
  <c r="K267" i="2"/>
  <c r="L267" i="2"/>
  <c r="I268" i="2"/>
  <c r="J268" i="2"/>
  <c r="K268" i="2"/>
  <c r="L268" i="2"/>
  <c r="I269" i="2"/>
  <c r="J269" i="2"/>
  <c r="K269" i="2"/>
  <c r="L269" i="2"/>
  <c r="I270" i="2"/>
  <c r="J270" i="2"/>
  <c r="K270" i="2"/>
  <c r="L270" i="2"/>
  <c r="I271" i="2"/>
  <c r="J271" i="2"/>
  <c r="K271" i="2"/>
  <c r="L271" i="2"/>
  <c r="I272" i="2"/>
  <c r="J272" i="2"/>
  <c r="K272" i="2"/>
  <c r="L272" i="2"/>
  <c r="I273" i="2"/>
  <c r="J273" i="2"/>
  <c r="K273" i="2"/>
  <c r="L273" i="2"/>
  <c r="I274" i="2"/>
  <c r="J274" i="2"/>
  <c r="K274" i="2"/>
  <c r="L274" i="2"/>
  <c r="I275" i="2"/>
  <c r="J275" i="2"/>
  <c r="K275" i="2"/>
  <c r="L275" i="2"/>
  <c r="I276" i="2"/>
  <c r="J276" i="2"/>
  <c r="K276" i="2"/>
  <c r="L276" i="2"/>
  <c r="I277" i="2"/>
  <c r="J277" i="2"/>
  <c r="K277" i="2"/>
  <c r="L277" i="2"/>
  <c r="I278" i="2"/>
  <c r="J278" i="2"/>
  <c r="K278" i="2"/>
  <c r="L278" i="2"/>
  <c r="I279" i="2"/>
  <c r="J279" i="2"/>
  <c r="K279" i="2"/>
  <c r="L279" i="2"/>
  <c r="I280" i="2"/>
  <c r="J280" i="2"/>
  <c r="K280" i="2"/>
  <c r="L280" i="2"/>
  <c r="I281" i="2"/>
  <c r="J281" i="2"/>
  <c r="K281" i="2"/>
  <c r="L281" i="2"/>
  <c r="I282" i="2"/>
  <c r="J282" i="2"/>
  <c r="K282" i="2"/>
  <c r="L282" i="2"/>
  <c r="I283" i="2"/>
  <c r="J283" i="2"/>
  <c r="K283" i="2"/>
  <c r="L283" i="2"/>
  <c r="I284" i="2"/>
  <c r="J284" i="2"/>
  <c r="K284" i="2"/>
  <c r="L284" i="2"/>
  <c r="I285" i="2"/>
  <c r="J285" i="2"/>
  <c r="K285" i="2"/>
  <c r="L285" i="2"/>
  <c r="I286" i="2"/>
  <c r="J286" i="2"/>
  <c r="K286" i="2"/>
  <c r="L286" i="2"/>
  <c r="I287" i="2"/>
  <c r="J287" i="2"/>
  <c r="K287" i="2"/>
  <c r="L287" i="2"/>
  <c r="I288" i="2"/>
  <c r="J288" i="2"/>
  <c r="K288" i="2"/>
  <c r="L288" i="2"/>
  <c r="I289" i="2"/>
  <c r="J289" i="2"/>
  <c r="K289" i="2"/>
  <c r="L289" i="2"/>
  <c r="I290" i="2"/>
  <c r="J290" i="2"/>
  <c r="K290" i="2"/>
  <c r="L290" i="2"/>
  <c r="I291" i="2"/>
  <c r="J291" i="2"/>
  <c r="K291" i="2"/>
  <c r="L291" i="2"/>
  <c r="I292" i="2"/>
  <c r="J292" i="2"/>
  <c r="K292" i="2"/>
  <c r="L292" i="2"/>
  <c r="I293" i="2"/>
  <c r="J293" i="2"/>
  <c r="K293" i="2"/>
  <c r="L293" i="2"/>
  <c r="I294" i="2"/>
  <c r="J294" i="2"/>
  <c r="K294" i="2"/>
  <c r="L294" i="2"/>
  <c r="I295" i="2"/>
  <c r="J295" i="2"/>
  <c r="K295" i="2"/>
  <c r="L295" i="2"/>
  <c r="I296" i="2"/>
  <c r="J296" i="2"/>
  <c r="K296" i="2"/>
  <c r="L296" i="2"/>
  <c r="I297" i="2"/>
  <c r="J297" i="2"/>
  <c r="K297" i="2"/>
  <c r="L297" i="2"/>
  <c r="I298" i="2"/>
  <c r="J298" i="2"/>
  <c r="K298" i="2"/>
  <c r="L298" i="2"/>
  <c r="I299" i="2"/>
  <c r="J299" i="2"/>
  <c r="K299" i="2"/>
  <c r="L299" i="2"/>
  <c r="I300" i="2"/>
  <c r="J300" i="2"/>
  <c r="K300" i="2"/>
  <c r="L300" i="2"/>
  <c r="I301" i="2"/>
  <c r="J301" i="2"/>
  <c r="K301" i="2"/>
  <c r="L301" i="2"/>
  <c r="I302" i="2"/>
  <c r="J302" i="2"/>
  <c r="K302" i="2"/>
  <c r="L302" i="2"/>
  <c r="I303" i="2"/>
  <c r="J303" i="2"/>
  <c r="K303" i="2"/>
  <c r="L303" i="2"/>
  <c r="I304" i="2"/>
  <c r="J304" i="2"/>
  <c r="K304" i="2"/>
  <c r="L304" i="2"/>
  <c r="I305" i="2"/>
  <c r="J305" i="2"/>
  <c r="K305" i="2"/>
  <c r="L305" i="2"/>
  <c r="I306" i="2"/>
  <c r="J306" i="2"/>
  <c r="K306" i="2"/>
  <c r="L306" i="2"/>
  <c r="I307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J341" i="2"/>
  <c r="K341" i="2"/>
  <c r="L341" i="2"/>
  <c r="I342" i="2"/>
  <c r="J342" i="2"/>
  <c r="K342" i="2"/>
  <c r="L342" i="2"/>
  <c r="I343" i="2"/>
  <c r="J343" i="2"/>
  <c r="K343" i="2"/>
  <c r="L343" i="2"/>
  <c r="I344" i="2"/>
  <c r="J344" i="2"/>
  <c r="K344" i="2"/>
  <c r="L344" i="2"/>
  <c r="I345" i="2"/>
  <c r="J345" i="2"/>
  <c r="K345" i="2"/>
  <c r="L345" i="2"/>
  <c r="I346" i="2"/>
  <c r="J346" i="2"/>
  <c r="K346" i="2"/>
  <c r="L346" i="2"/>
  <c r="I347" i="2"/>
  <c r="J347" i="2"/>
  <c r="K347" i="2"/>
  <c r="L347" i="2"/>
  <c r="I348" i="2"/>
  <c r="J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M2" i="2"/>
  <c r="N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123" i="2"/>
  <c r="N123" i="2"/>
  <c r="M124" i="2"/>
  <c r="N124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1" i="2"/>
  <c r="N131" i="2"/>
  <c r="M132" i="2"/>
  <c r="N132" i="2"/>
  <c r="M133" i="2"/>
  <c r="N133" i="2"/>
  <c r="M134" i="2"/>
  <c r="N134" i="2"/>
  <c r="M135" i="2"/>
  <c r="N135" i="2"/>
  <c r="M136" i="2"/>
  <c r="N136" i="2"/>
  <c r="M137" i="2"/>
  <c r="N137" i="2"/>
  <c r="M138" i="2"/>
  <c r="N138" i="2"/>
  <c r="M139" i="2"/>
  <c r="N139" i="2"/>
  <c r="M140" i="2"/>
  <c r="N140" i="2"/>
  <c r="M141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M164" i="2"/>
  <c r="N164" i="2"/>
  <c r="M165" i="2"/>
  <c r="N165" i="2"/>
  <c r="M166" i="2"/>
  <c r="N166" i="2"/>
  <c r="M167" i="2"/>
  <c r="N167" i="2"/>
  <c r="M168" i="2"/>
  <c r="N168" i="2"/>
  <c r="M169" i="2"/>
  <c r="N169" i="2"/>
  <c r="M170" i="2"/>
  <c r="N170" i="2"/>
  <c r="M171" i="2"/>
  <c r="N171" i="2"/>
  <c r="M172" i="2"/>
  <c r="N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83" i="2"/>
  <c r="N183" i="2"/>
  <c r="M184" i="2"/>
  <c r="N184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5" i="2"/>
  <c r="N215" i="2"/>
  <c r="M216" i="2"/>
  <c r="N216" i="2"/>
  <c r="M217" i="2"/>
  <c r="N217" i="2"/>
  <c r="M218" i="2"/>
  <c r="N218" i="2"/>
  <c r="M219" i="2"/>
  <c r="N219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M237" i="2"/>
  <c r="N237" i="2"/>
  <c r="M238" i="2"/>
  <c r="N238" i="2"/>
  <c r="M239" i="2"/>
  <c r="N239" i="2"/>
  <c r="M240" i="2"/>
  <c r="N240" i="2"/>
  <c r="M241" i="2"/>
  <c r="N241" i="2"/>
  <c r="M242" i="2"/>
  <c r="N242" i="2"/>
  <c r="M243" i="2"/>
  <c r="N243" i="2"/>
  <c r="M244" i="2"/>
  <c r="N244" i="2"/>
  <c r="M245" i="2"/>
  <c r="N245" i="2"/>
  <c r="M246" i="2"/>
  <c r="N246" i="2"/>
  <c r="M247" i="2"/>
  <c r="N247" i="2"/>
  <c r="M248" i="2"/>
  <c r="N248" i="2"/>
  <c r="M249" i="2"/>
  <c r="N249" i="2"/>
  <c r="M250" i="2"/>
  <c r="N250" i="2"/>
  <c r="M251" i="2"/>
  <c r="N251" i="2"/>
  <c r="M252" i="2"/>
  <c r="N252" i="2"/>
  <c r="M253" i="2"/>
  <c r="N253" i="2"/>
  <c r="M254" i="2"/>
  <c r="N254" i="2"/>
  <c r="M255" i="2"/>
  <c r="N255" i="2"/>
  <c r="M256" i="2"/>
  <c r="N256" i="2"/>
  <c r="M257" i="2"/>
  <c r="N257" i="2"/>
  <c r="M258" i="2"/>
  <c r="N258" i="2"/>
  <c r="M259" i="2"/>
  <c r="N259" i="2"/>
  <c r="M260" i="2"/>
  <c r="N260" i="2"/>
  <c r="M261" i="2"/>
  <c r="N261" i="2"/>
  <c r="M262" i="2"/>
  <c r="N262" i="2"/>
  <c r="M263" i="2"/>
  <c r="N263" i="2"/>
  <c r="M264" i="2"/>
  <c r="N264" i="2"/>
  <c r="M265" i="2"/>
  <c r="N265" i="2"/>
  <c r="M266" i="2"/>
  <c r="N266" i="2"/>
  <c r="M267" i="2"/>
  <c r="N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4" i="2"/>
  <c r="N274" i="2"/>
  <c r="M275" i="2"/>
  <c r="N275" i="2"/>
  <c r="M276" i="2"/>
  <c r="N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O369" i="2"/>
  <c r="O358" i="2"/>
  <c r="O366" i="2"/>
  <c r="O342" i="2"/>
  <c r="O329" i="2"/>
  <c r="O147" i="2"/>
  <c r="O392" i="2"/>
  <c r="O360" i="2"/>
  <c r="O328" i="2"/>
  <c r="O296" i="2"/>
  <c r="O102" i="2"/>
  <c r="O282" i="2"/>
  <c r="O386" i="2"/>
  <c r="O354" i="2"/>
  <c r="O322" i="2"/>
  <c r="O290" i="2"/>
  <c r="O256" i="2"/>
  <c r="O99" i="2"/>
  <c r="O262" i="2"/>
  <c r="O383" i="2"/>
  <c r="O351" i="2"/>
  <c r="O319" i="2"/>
  <c r="O286" i="2"/>
  <c r="O54" i="2"/>
  <c r="O263" i="2"/>
  <c r="O231" i="2"/>
  <c r="O213" i="2"/>
  <c r="O197" i="2"/>
  <c r="O181" i="2"/>
  <c r="O157" i="2"/>
  <c r="O125" i="2"/>
  <c r="O93" i="2"/>
  <c r="O61" i="2"/>
  <c r="O29" i="2"/>
  <c r="O255" i="2"/>
  <c r="O167" i="2"/>
  <c r="O135" i="2"/>
  <c r="O103" i="2"/>
  <c r="O71" i="2"/>
  <c r="O240" i="2"/>
  <c r="O208" i="2"/>
  <c r="O176" i="2"/>
  <c r="O116" i="2"/>
  <c r="O334" i="2"/>
  <c r="O390" i="2"/>
  <c r="O310" i="2"/>
  <c r="O83" i="2"/>
  <c r="O384" i="2"/>
  <c r="O352" i="2"/>
  <c r="O320" i="2"/>
  <c r="O288" i="2"/>
  <c r="O70" i="2"/>
  <c r="O258" i="2"/>
  <c r="O378" i="2"/>
  <c r="O346" i="2"/>
  <c r="O314" i="2"/>
  <c r="O280" i="2"/>
  <c r="O248" i="2"/>
  <c r="O67" i="2"/>
  <c r="O402" i="2"/>
  <c r="O375" i="2"/>
  <c r="O343" i="2"/>
  <c r="O311" i="2"/>
  <c r="O150" i="2"/>
  <c r="O287" i="2"/>
  <c r="O253" i="2"/>
  <c r="O225" i="2"/>
  <c r="O209" i="2"/>
  <c r="O193" i="2"/>
  <c r="O177" i="2"/>
  <c r="O149" i="2"/>
  <c r="O117" i="2"/>
  <c r="O85" i="2"/>
  <c r="O53" i="2"/>
  <c r="O277" i="2"/>
  <c r="O247" i="2"/>
  <c r="O159" i="2"/>
  <c r="O127" i="2"/>
  <c r="O95" i="2"/>
  <c r="O63" i="2"/>
  <c r="O232" i="2"/>
  <c r="O200" i="2"/>
  <c r="O164" i="2"/>
  <c r="O100" i="2"/>
  <c r="O393" i="2"/>
  <c r="O51" i="2"/>
  <c r="O312" i="2"/>
  <c r="O158" i="2"/>
  <c r="O163" i="2"/>
  <c r="O335" i="2"/>
  <c r="O118" i="2"/>
  <c r="O221" i="2"/>
  <c r="O189" i="2"/>
  <c r="O141" i="2"/>
  <c r="O77" i="2"/>
  <c r="O45" i="2"/>
  <c r="O269" i="2"/>
  <c r="O239" i="2"/>
  <c r="O151" i="2"/>
  <c r="O119" i="2"/>
  <c r="O87" i="2"/>
  <c r="O55" i="2"/>
  <c r="O224" i="2"/>
  <c r="O192" i="2"/>
  <c r="O148" i="2"/>
  <c r="O84" i="2"/>
  <c r="O278" i="2"/>
  <c r="O376" i="2"/>
  <c r="O344" i="2"/>
  <c r="O166" i="2"/>
  <c r="O38" i="2"/>
  <c r="O370" i="2"/>
  <c r="O338" i="2"/>
  <c r="O306" i="2"/>
  <c r="O272" i="2"/>
  <c r="O35" i="2"/>
  <c r="O399" i="2"/>
  <c r="O367" i="2"/>
  <c r="O303" i="2"/>
  <c r="O279" i="2"/>
  <c r="O245" i="2"/>
  <c r="O205" i="2"/>
  <c r="O173" i="2"/>
  <c r="O109" i="2"/>
  <c r="O398" i="2"/>
  <c r="O374" i="2"/>
  <c r="O361" i="2"/>
  <c r="O254" i="2"/>
  <c r="O400" i="2"/>
  <c r="O368" i="2"/>
  <c r="O336" i="2"/>
  <c r="O304" i="2"/>
  <c r="O134" i="2"/>
  <c r="O302" i="2"/>
  <c r="O394" i="2"/>
  <c r="O362" i="2"/>
  <c r="O330" i="2"/>
  <c r="O298" i="2"/>
  <c r="O264" i="2"/>
  <c r="O131" i="2"/>
  <c r="O294" i="2"/>
  <c r="O391" i="2"/>
  <c r="O359" i="2"/>
  <c r="O327" i="2"/>
  <c r="O295" i="2"/>
  <c r="O86" i="2"/>
  <c r="O271" i="2"/>
  <c r="O237" i="2"/>
  <c r="O217" i="2"/>
  <c r="O201" i="2"/>
  <c r="O185" i="2"/>
  <c r="O165" i="2"/>
  <c r="O133" i="2"/>
  <c r="O101" i="2"/>
  <c r="O69" i="2"/>
  <c r="O37" i="2"/>
  <c r="O261" i="2"/>
  <c r="O227" i="2"/>
  <c r="O143" i="2"/>
  <c r="O111" i="2"/>
  <c r="O79" i="2"/>
  <c r="O39" i="2"/>
  <c r="O216" i="2"/>
  <c r="O184" i="2"/>
  <c r="O132" i="2"/>
  <c r="O68" i="2"/>
  <c r="O47" i="2"/>
  <c r="O31" i="2"/>
  <c r="O236" i="2"/>
  <c r="O228" i="2"/>
  <c r="O220" i="2"/>
  <c r="O212" i="2"/>
  <c r="O204" i="2"/>
  <c r="O196" i="2"/>
  <c r="O188" i="2"/>
  <c r="O180" i="2"/>
  <c r="O172" i="2"/>
  <c r="O156" i="2"/>
  <c r="O140" i="2"/>
  <c r="O124" i="2"/>
  <c r="O108" i="2"/>
  <c r="O92" i="2"/>
  <c r="O76" i="2"/>
  <c r="O60" i="2"/>
  <c r="O44" i="2"/>
  <c r="O27" i="2"/>
  <c r="O22" i="2"/>
  <c r="O14" i="2"/>
  <c r="O6" i="2"/>
  <c r="O21" i="2"/>
  <c r="O13" i="2"/>
  <c r="O5" i="2"/>
  <c r="O2" i="2"/>
  <c r="O377" i="2"/>
  <c r="O401" i="2"/>
  <c r="O353" i="2"/>
  <c r="O337" i="2"/>
  <c r="O350" i="2"/>
  <c r="O297" i="2"/>
  <c r="O246" i="2"/>
  <c r="O62" i="2"/>
  <c r="O395" i="2"/>
  <c r="O379" i="2"/>
  <c r="O363" i="2"/>
  <c r="O347" i="2"/>
  <c r="O331" i="2"/>
  <c r="O315" i="2"/>
  <c r="O299" i="2"/>
  <c r="O285" i="2"/>
  <c r="O123" i="2"/>
  <c r="O59" i="2"/>
  <c r="O289" i="2"/>
  <c r="O250" i="2"/>
  <c r="O389" i="2"/>
  <c r="O373" i="2"/>
  <c r="O357" i="2"/>
  <c r="O341" i="2"/>
  <c r="O325" i="2"/>
  <c r="O309" i="2"/>
  <c r="O293" i="2"/>
  <c r="O276" i="2"/>
  <c r="O260" i="2"/>
  <c r="O244" i="2"/>
  <c r="O110" i="2"/>
  <c r="O46" i="2"/>
  <c r="O274" i="2"/>
  <c r="O397" i="2"/>
  <c r="O388" i="2"/>
  <c r="O372" i="2"/>
  <c r="O356" i="2"/>
  <c r="O340" i="2"/>
  <c r="O324" i="2"/>
  <c r="O308" i="2"/>
  <c r="O292" i="2"/>
  <c r="O139" i="2"/>
  <c r="O75" i="2"/>
  <c r="O283" i="2"/>
  <c r="O267" i="2"/>
  <c r="O251" i="2"/>
  <c r="O233" i="2"/>
  <c r="O223" i="2"/>
  <c r="O215" i="2"/>
  <c r="O207" i="2"/>
  <c r="O199" i="2"/>
  <c r="O191" i="2"/>
  <c r="O183" i="2"/>
  <c r="O175" i="2"/>
  <c r="O160" i="2"/>
  <c r="O144" i="2"/>
  <c r="O128" i="2"/>
  <c r="O112" i="2"/>
  <c r="O96" i="2"/>
  <c r="O80" i="2"/>
  <c r="O64" i="2"/>
  <c r="O48" i="2"/>
  <c r="O32" i="2"/>
  <c r="O273" i="2"/>
  <c r="O259" i="2"/>
  <c r="O243" i="2"/>
  <c r="O170" i="2"/>
  <c r="O154" i="2"/>
  <c r="O138" i="2"/>
  <c r="O122" i="2"/>
  <c r="O106" i="2"/>
  <c r="O90" i="2"/>
  <c r="O74" i="2"/>
  <c r="O58" i="2"/>
  <c r="O42" i="2"/>
  <c r="O242" i="2"/>
  <c r="O234" i="2"/>
  <c r="O226" i="2"/>
  <c r="O218" i="2"/>
  <c r="O210" i="2"/>
  <c r="O202" i="2"/>
  <c r="O194" i="2"/>
  <c r="O186" i="2"/>
  <c r="O178" i="2"/>
  <c r="O169" i="2"/>
  <c r="O153" i="2"/>
  <c r="O137" i="2"/>
  <c r="O121" i="2"/>
  <c r="O105" i="2"/>
  <c r="O89" i="2"/>
  <c r="O73" i="2"/>
  <c r="O57" i="2"/>
  <c r="O41" i="2"/>
  <c r="O28" i="2"/>
  <c r="O20" i="2"/>
  <c r="O12" i="2"/>
  <c r="O4" i="2"/>
  <c r="O19" i="2"/>
  <c r="O11" i="2"/>
  <c r="O3" i="2"/>
  <c r="O9" i="2"/>
  <c r="O52" i="2"/>
  <c r="O36" i="2"/>
  <c r="O26" i="2"/>
  <c r="O18" i="2"/>
  <c r="O10" i="2"/>
  <c r="O25" i="2"/>
  <c r="O17" i="2"/>
  <c r="O326" i="2"/>
  <c r="O345" i="2"/>
  <c r="O385" i="2"/>
  <c r="O321" i="2"/>
  <c r="O382" i="2"/>
  <c r="O318" i="2"/>
  <c r="O266" i="2"/>
  <c r="O115" i="2"/>
  <c r="O30" i="2"/>
  <c r="O387" i="2"/>
  <c r="O371" i="2"/>
  <c r="O355" i="2"/>
  <c r="O339" i="2"/>
  <c r="O323" i="2"/>
  <c r="O307" i="2"/>
  <c r="O291" i="2"/>
  <c r="O155" i="2"/>
  <c r="O91" i="2"/>
  <c r="O313" i="2"/>
  <c r="O270" i="2"/>
  <c r="O94" i="2"/>
  <c r="O381" i="2"/>
  <c r="O365" i="2"/>
  <c r="O349" i="2"/>
  <c r="O333" i="2"/>
  <c r="O317" i="2"/>
  <c r="O301" i="2"/>
  <c r="O284" i="2"/>
  <c r="O268" i="2"/>
  <c r="O252" i="2"/>
  <c r="O142" i="2"/>
  <c r="O78" i="2"/>
  <c r="O305" i="2"/>
  <c r="O126" i="2"/>
  <c r="O396" i="2"/>
  <c r="O380" i="2"/>
  <c r="O364" i="2"/>
  <c r="O348" i="2"/>
  <c r="O332" i="2"/>
  <c r="O316" i="2"/>
  <c r="O300" i="2"/>
  <c r="O171" i="2"/>
  <c r="O107" i="2"/>
  <c r="O43" i="2"/>
  <c r="O275" i="2"/>
  <c r="O257" i="2"/>
  <c r="O241" i="2"/>
  <c r="O229" i="2"/>
  <c r="O219" i="2"/>
  <c r="O211" i="2"/>
  <c r="O203" i="2"/>
  <c r="O195" i="2"/>
  <c r="O187" i="2"/>
  <c r="O179" i="2"/>
  <c r="O168" i="2"/>
  <c r="O152" i="2"/>
  <c r="O136" i="2"/>
  <c r="O120" i="2"/>
  <c r="O104" i="2"/>
  <c r="O88" i="2"/>
  <c r="O72" i="2"/>
  <c r="O56" i="2"/>
  <c r="O40" i="2"/>
  <c r="O281" i="2"/>
  <c r="O265" i="2"/>
  <c r="O249" i="2"/>
  <c r="O235" i="2"/>
  <c r="O162" i="2"/>
  <c r="O146" i="2"/>
  <c r="O130" i="2"/>
  <c r="O114" i="2"/>
  <c r="O98" i="2"/>
  <c r="O82" i="2"/>
  <c r="O66" i="2"/>
  <c r="O50" i="2"/>
  <c r="O34" i="2"/>
  <c r="O238" i="2"/>
  <c r="O230" i="2"/>
  <c r="O222" i="2"/>
  <c r="O214" i="2"/>
  <c r="O206" i="2"/>
  <c r="O198" i="2"/>
  <c r="O190" i="2"/>
  <c r="O182" i="2"/>
  <c r="O174" i="2"/>
  <c r="O161" i="2"/>
  <c r="O145" i="2"/>
  <c r="O129" i="2"/>
  <c r="O113" i="2"/>
  <c r="O97" i="2"/>
  <c r="O81" i="2"/>
  <c r="O65" i="2"/>
  <c r="O49" i="2"/>
  <c r="O33" i="2"/>
  <c r="O24" i="2"/>
  <c r="O16" i="2"/>
  <c r="O8" i="2"/>
  <c r="O23" i="2"/>
  <c r="O15" i="2"/>
  <c r="O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Li</author>
  </authors>
  <commentList>
    <comment ref="A1" authorId="0" shapeId="0" xr:uid="{804D3E4B-FF39-447E-BB9A-07FF750F93C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Timestamp="1673296656"&gt;&lt;FQL&gt;&lt;Q&gt;US5138471033^FG_PRICE(0)&lt;/Q&gt;&lt;R&gt;1&lt;/R&gt;&lt;C&gt;1&lt;/C&gt;&lt;D xsi:type="xsd:double"&gt;197.18&lt;/D&gt;&lt;/FQL&gt;&lt;FQL&gt;&lt;Q&gt;US5138471033^B1&lt;/Q&gt;&lt;R&gt;0&lt;/R&gt;&lt;C&gt;0&lt;/C&gt;&lt;/FQL&gt;&lt;FQL&gt;&lt;Q&gt;US5138471033^&amp;amp;B1&amp;amp;&lt;/Q&gt;&lt;R&gt;1&lt;/R&gt;&lt;C&gt;1&lt;/C&gt;&lt;D xsi:type="xsd:string"&gt;#NUM&lt;/D&gt;&lt;/FQL&gt;&lt;FQL&gt;&lt;Q&gt;US2197981051^FG_PRICE(0)&lt;/Q&gt;&lt;R&gt;1&lt;/R&gt;&lt;C&gt;1&lt;/C&gt;&lt;D xsi:type="xsd:double"&gt;84.42&lt;/D&gt;&lt;/FQL&gt;&lt;FQL&gt;&lt;Q&gt;US29109X1063^FG_PRICE(0)&lt;/Q&gt;&lt;R&gt;1&lt;/R&gt;&lt;C&gt;1&lt;/C&gt;&lt;D xsi:type="xsd:double"&gt;211.65&lt;/D&gt;&lt;/FQL&gt;&lt;FQL&gt;&lt;Q&gt;US29605J1060^FG_PRICE(0)&lt;/Q&gt;&lt;R&gt;1&lt;/R&gt;&lt;C&gt;1&lt;/C&gt;&lt;D xsi:type="xsd:double"&gt;47.54&lt;/D&gt;&lt;/FQL&gt;&lt;FQL&gt;&lt;Q&gt;US50155Q1004^FG_PRICE(0)&lt;/Q&gt;&lt;R&gt;1&lt;/R&gt;&lt;C&gt;1&lt;/C&gt;&lt;D xsi:type="xsd:double"&gt;11.11&lt;/D&gt;&lt;/FQL&gt;&lt;FQL&gt;&lt;Q&gt;US35909D1090^FG_PRICE(0)&lt;/Q&gt;&lt;R&gt;1&lt;/R&gt;&lt;C&gt;1&lt;/C&gt;&lt;D xsi:type="xsd:double"&gt;24.96&lt;/D&gt;&lt;/FQL&gt;&lt;FQL&gt;&lt;Q&gt;US36262G1013^FG_PRICE(0)&lt;/Q&gt;&lt;R&gt;1&lt;/R&gt;&lt;C&gt;1&lt;/C&gt;&lt;D xsi:type="xsd:double"&gt;46.34&lt;/D&gt;&lt;/FQL&gt;&lt;FQL&gt;&lt;Q&gt;US74982T1034^FG_PRICE(0)&lt;/Q&gt;&lt;R&gt;1&lt;/R&gt;&lt;C&gt;1&lt;/C&gt;&lt;D xsi:type="xsd:double"&gt;16.88&lt;/D&gt;&lt;/FQL&gt;&lt;FQL&gt;&lt;Q&gt;US03750L1098^FG_PRICE(0)&lt;/Q&gt;&lt;R&gt;1&lt;/R&gt;&lt;C&gt;1&lt;/C&gt;&lt;D xsi:type="xsd:double"&gt;36.63&lt;/D&gt;&lt;/FQL&gt;&lt;FQL&gt;&lt;Q&gt;US20602D1019^FG_PRICE(0)&lt;/Q&gt;&lt;R&gt;1&lt;/R&gt;&lt;C&gt;1&lt;/C&gt;&lt;D xsi:type="xsd:double"&gt;125.49&lt;/D&gt;&lt;/FQL&gt;&lt;FQL&gt;&lt;Q&gt;US9288811014^FG_PRICE(0)&lt;/Q&gt;&lt;R&gt;1&lt;/R&gt;&lt;C&gt;1&lt;/C&gt;&lt;D xsi:type="xsd:double"&gt;19.79&lt;/D&gt;&lt;/FQL&gt;&lt;FQL&gt;&lt;Q&gt;US5533681012^FG_PRICE(0)&lt;/Q&gt;&lt;R&gt;1&lt;/R&gt;&lt;C&gt;1&lt;/C&gt;&lt;D xsi:type="xsd:double"&gt;31.13&lt;/D&gt;&lt;/FQL&gt;&lt;FQL&gt;&lt;Q&gt;US74340E1038^FG_PRICE(0)&lt;/Q&gt;&lt;R&gt;1&lt;/R&gt;&lt;C&gt;1&lt;/C&gt;&lt;D xsi:type="xsd:double"&gt;31.23&lt;/D&gt;&lt;/FQL&gt;&lt;FQL&gt;&lt;Q&gt;US07831C1036^FG_PRICE(0)&lt;/Q&gt;&lt;R&gt;1&lt;/R&gt;&lt;C&gt;1&lt;/C&gt;&lt;D xsi:type="xsd:double"&gt;25.23&lt;/D&gt;&lt;/FQL&gt;&lt;FQL&gt;&lt;Q&gt;US29415F1049^FG_PRICE(0)&lt;/Q&gt;&lt;R&gt;1&lt;/R&gt;&lt;C&gt;1&lt;/C&gt;&lt;D xsi:type="xsd:double"&gt;34.11&lt;/D&gt;&lt;/FQL&gt;&lt;FQL&gt;&lt;Q&gt;US2681501092^FG_PRICE(0)&lt;/Q&gt;&lt;R&gt;1&lt;/R&gt;&lt;C&gt;1&lt;/C&gt;&lt;D xsi:type="xsd:double"&gt;40.81&lt;/D&gt;&lt;/FQL&gt;&lt;FQL&gt;&lt;Q&gt;US39874R1014^FG_PRICE(0)&lt;/Q&gt;&lt;R&gt;1&lt;/R&gt;&lt;C&gt;1&lt;/C&gt;&lt;D xsi:type="xsd:double"&gt;30.51&lt;/D&gt;&lt;/FQL&gt;&lt;FQL&gt;&lt;Q&gt;VGG1890L1076^FG_PRICE(0)&lt;/Q&gt;&lt;R&gt;1&lt;/R&gt;&lt;C&gt;1&lt;/C&gt;&lt;D xsi:type="xsd:double"&gt;58.78&lt;/D&gt;&lt;/FQL&gt;&lt;FQL&gt;&lt;Q&gt;US05550J1016^FG_PRICE(0)&lt;/Q&gt;&lt;R&gt;1&lt;/R&gt;&lt;C&gt;1&lt;/C&gt;&lt;D xsi:type="xsd:double"&gt;70.33&lt;/D&gt;&lt;/FQL&gt;&lt;FQL&gt;&lt;Q&gt;US98311A1051^FG_PRICE(0)&lt;/Q&gt;&lt;R&gt;1&lt;/R&gt;&lt;C&gt;1&lt;/C&gt;&lt;D xsi:type="xsd:double"&gt;71.33&lt;/D&gt;&lt;/FQL&gt;&lt;FQL&gt;&lt;Q&gt;US00191U1025^FG_PRICE(0)&lt;/Q&gt;&lt;R&gt;1&lt;/R&gt;&lt;C&gt;1&lt;/C&gt;&lt;D xsi:type="xsd:double"&gt;86.92&lt;/D&gt;&lt;/FQL&gt;&lt;FQL&gt;&lt;Q&gt;US83601L1026^FG_PRICE(0)&lt;/Q&gt;&lt;R&gt;1&lt;/R&gt;&lt;C&gt;1&lt;/C&gt;&lt;D xsi:type="xsd:double"&gt;8.94&lt;/D&gt;&lt;/FQL&gt;&lt;FQL&gt;&lt;Q&gt;US12740C1036^FG_PRICE(0)&lt;/Q&gt;&lt;R&gt;1&lt;/R&gt;&lt;C&gt;1&lt;/C&gt;&lt;D xsi:type="xsd:double"&gt;23.99&lt;/D&gt;&lt;/FQL&gt;&lt;FQL&gt;&lt;Q&gt;US10922N1037^FG_PRICE(0)&lt;/Q&gt;&lt;R&gt;1&lt;/R&gt;&lt;C&gt;1&lt;/C&gt;&lt;D xsi:type="xsd:double"&gt;52.32&lt;/D&gt;&lt;/FQL&gt;&lt;FQL&gt;&lt;Q&gt;JE00BYPZJM29^FG_PRICE(0)&lt;/Q&gt;&lt;R&gt;1&lt;/R&gt;&lt;C&gt;1&lt;/C&gt;&lt;D xsi:type="xsd:double"&gt;25.51&lt;/D&gt;&lt;/FQL&gt;&lt;FQL&gt;&lt;Q&gt;US92047W1018^FG_PRICE(0)&lt;/Q&gt;&lt;R&gt;1&lt;/R&gt;&lt;C&gt;1&lt;/C&gt;&lt;D xsi:type="xsd:double"&gt;31.74&lt;/D&gt;&lt;/FQL&gt;&lt;FQL&gt;&lt;Q&gt;US45688C1071^FG_PRICE(0)&lt;/Q&gt;&lt;R&gt;1&lt;/R&gt;&lt;C&gt;1&lt;/C&gt;&lt;D xsi:type="xsd:double"&gt;72.08&lt;/D&gt;&lt;/FQL&gt;&lt;FQL&gt;&lt;Q&gt;US70975L1070^FG_PRICE(0)&lt;/Q&gt;&lt;R&gt;1&lt;/R&gt;&lt;C&gt;1&lt;/C&gt;&lt;D xsi:type="xsd:double"&gt;224.97&lt;/D&gt;&lt;/FQL&gt;&lt;FQL&gt;&lt;Q&gt;US71377A1034^FG_PRICE(0)&lt;/Q&gt;&lt;R&gt;1&lt;/R&gt;&lt;C&gt;1&lt;/C&gt;&lt;D xsi:type="xsd:double"&gt;60.96&lt;/D&gt;&lt;/FQL&gt;&lt;FQL&gt;&lt;Q&gt;US86771W1053^FG_PRICE(0)&lt;/Q&gt;&lt;R&gt;1&lt;/R&gt;&lt;C&gt;1&lt;/C&gt;&lt;D xsi:type="xsd:double"&gt;32.73&lt;/D&gt;&lt;/FQL&gt;&lt;FQL&gt;&lt;Q&gt;US12685J1051^FG_PRICE(0)&lt;/Q&gt;&lt;R&gt;1&lt;/R&gt;&lt;C&gt;1&lt;/C&gt;&lt;D xsi:type="xsd:double"&gt;730.1&lt;/D&gt;&lt;/FQL&gt;&lt;FQL&gt;&lt;Q&gt;US9741551033^FG_PRICE(0)&lt;/Q&gt;&lt;R&gt;1&lt;/R&gt;&lt;C&gt;1&lt;/C&gt;&lt;D xsi:type="xsd:double"&gt;160.47&lt;/D&gt;&lt;/FQL&gt;&lt;FQL&gt;&lt;Q&gt;US29272W1099^FG_PRICE(0)&lt;/Q&gt;&lt;R&gt;1&lt;/R&gt;&lt;C&gt;1&lt;/C&gt;&lt;D xsi:type="xsd:double"&gt;35.06&lt;/D&gt;&lt;/FQL&gt;&lt;FQL&gt;&lt;Q&gt;US89055F1030^FG_PRICE(0)&lt;/Q&gt;&lt;R&gt;1&lt;/R&gt;&lt;C&gt;1&lt;/C&gt;&lt;D xsi:type="xsd:double"&gt;162.93&lt;/D&gt;&lt;/FQL&gt;&lt;FQL&gt;&lt;Q&gt;US87901J1051^FG_PRICE(0)&lt;/Q&gt;&lt;R&gt;1&lt;/R&gt;&lt;C&gt;1&lt;/C&gt;&lt;D xsi:type="xsd:double"&gt;19.84&lt;/D&gt;&lt;/FQL&gt;&lt;FQL&gt;&lt;Q&gt;US74758T3032^FG_PRICE(0)&lt;/Q&gt;&lt;R&gt;1&lt;/R&gt;&lt;C&gt;1&lt;/C&gt;&lt;D xsi:type="xsd:double"&gt;117.87&lt;/D&gt;&lt;/FQL&gt;&lt;FQL&gt;&lt;Q&gt;US74967X1037^FG_PRICE(0)&lt;/Q&gt;&lt;R&gt;1&lt;/R&gt;&lt;C&gt;1&lt;/C&gt;&lt;D xsi:type="xsd:double"&gt;259.48&lt;/D&gt;&lt;/FQL&gt;&lt;FQL&gt;&lt;Q&gt;US1638511089^FG_PRICE(0)&lt;/Q&gt;&lt;R&gt;1&lt;/R&gt;&lt;C&gt;1&lt;/C&gt;&lt;D xsi:type="xsd:double"&gt;31.79&lt;/D&gt;&lt;/FQL&gt;&lt;FQL&gt;&lt;Q&gt;US8621211007^FG_PRICE(0)&lt;/Q&gt;&lt;R&gt;1&lt;/R&gt;&lt;C&gt;1&lt;/C&gt;&lt;D xsi:type="xsd:double"&gt;31.99&lt;/D&gt;&lt;/FQL&gt;&lt;FQL&gt;&lt;Q&gt;US7374461041^FG_PRICE(0)&lt;/Q&gt;&lt;R&gt;1&lt;/R&gt;&lt;C&gt;1&lt;/C&gt;&lt;D xsi:type="xsd:double"&gt;92.52&lt;/D&gt;&lt;/FQL&gt;&lt;FQL&gt;&lt;Q&gt;US8969452015^FG_PRICE(0)&lt;/Q&gt;&lt;R&gt;1&lt;/R&gt;&lt;C&gt;1&lt;/C&gt;&lt;D xsi:type="xsd:double"&gt;18.68&lt;/D&gt;&lt;/FQL&gt;&lt;FQL&gt;&lt;Q&gt;US45073V1089^FG_PRICE(0)&lt;/Q&gt;&lt;R&gt;1&lt;/R&gt;&lt;C&gt;1&lt;/C&gt;&lt;D xsi:type="xsd:double"&gt;81.44&lt;/D&gt;&lt;/FQL&gt;&lt;FQL&gt;&lt;Q&gt;US55405Y1001^FG_PRICE(0)&lt;/Q&gt;&lt;R&gt;1&lt;/R&gt;&lt;C&gt;1&lt;/C&gt;&lt;D xsi:type="xsd:double"&gt;68.36&lt;/D&gt;&lt;/FQL&gt;&lt;FQL&gt;&lt;Q&gt;US91336L1070^FG_PRICE(0)&lt;/Q&gt;&lt;R&gt;1&lt;/R&gt;&lt;C&gt;1&lt;/C&gt;&lt;D xsi:type="xsd:double"&gt;33&lt;/D&gt;&lt;/FQL&gt;&lt;FQL&gt;&lt;Q&gt;US9264001028^FG_PRICE(0)&lt;/Q&gt;&lt;R&gt;1&lt;/R&gt;&lt;C&gt;1&lt;/C&gt;&lt;D xsi:type="xsd:double"&gt;40.98&lt;/D&gt;&lt;/FQL&gt;&lt;FQL&gt;&lt;Q&gt;US46590V1008^FG_PRICE(0)&lt;/Q&gt;&lt;R&gt;1&lt;/R&gt;&lt;C&gt;1&lt;/C&gt;&lt;D xsi:type="xsd:double"&gt;19.89&lt;/D&gt;&lt;/FQL&gt;&lt;FQL&gt;&lt;Q&gt;US57164Y1073^FG_PRICE(0)&lt;/Q&gt;&lt;R&gt;1&lt;/R&gt;&lt;C&gt;1&lt;/C&gt;&lt;D xsi:type="xsd:double"&gt;142.12&lt;/D&gt;&lt;/FQL&gt;&lt;FQL&gt;&lt;Q&gt;US5165441032^FG_PRICE(0)&lt;/Q&gt;&lt;R&gt;1&lt;/R&gt;&lt;C&gt;1&lt;/C&gt;&lt;D xsi:type="xsd:double"&gt;54.4&lt;/D&gt;&lt;/FQL&gt;&lt;FQL&gt;&lt;Q&gt;US42226A1079^FG_PRICE(0)&lt;/Q&gt;&lt;R&gt;1&lt;/R&gt;&lt;C&gt;1&lt;/C&gt;&lt;D xsi:type="xsd:double"&gt;63.04&lt;/D&gt;&lt;/FQL&gt;&lt;FQL&gt;&lt;Q&gt;US78573L1061^FG_PRICE(0)&lt;/Q&gt;&lt;R&gt;1&lt;/R&gt;&lt;C&gt;1&lt;/C&gt;&lt;D xsi:type="xsd:double"&gt;12.8&lt;/D&gt;&lt;/FQL&gt;&lt;FQL&gt;&lt;Q&gt;US29404K1060^FG_PRICE(0)&lt;/Q&gt;&lt;R&gt;1&lt;/R&gt;&lt;C&gt;1&lt;/C&gt;&lt;D xsi:type="xsd:double"&gt;60.84&lt;/D&gt;&lt;/FQL&gt;&lt;FQL&gt;&lt;Q&gt;US13100M5094^FG_PRICE(0)&lt;/Q&gt;&lt;R&gt;1&lt;/R&gt;&lt;C&gt;1&lt;/C&gt;&lt;D xsi:type="xsd:double"&gt;74.59&lt;/D&gt;&lt;/FQL&gt;&lt;FQL&gt;&lt;Q&gt;US8753722037^FG_PRICE(0)&lt;/Q&gt;&lt;R&gt;1&lt;/R&gt;&lt;C&gt;1&lt;/C&gt;&lt;D xsi:type="xsd:double"&gt;40.97&lt;/D&gt;&lt;/FQL&gt;&lt;FQL&gt;&lt;Q&gt;US03676B1026^FG_PRICE(0)&lt;/Q&gt;&lt;R&gt;1&lt;/R&gt;&lt;C&gt;1&lt;/C&gt;&lt;D xsi:type="xsd:double"&gt;10.8&lt;/D&gt;&lt;/FQL&gt;&lt;FQL&gt;&lt;Q&gt;US11120U1051^FG_PRICE(0)&lt;/Q&gt;&lt;R&gt;1&lt;/R&gt;&lt;C&gt;1&lt;/C&gt;&lt;D xsi:type="xsd:double"&gt;22.95&lt;/D&gt;&lt;/FQL&gt;&lt;FQL&gt;&lt;Q&gt;BMG3198U1027^FG_PRICE(0)&lt;/Q&gt;&lt;R&gt;1&lt;/R&gt;&lt;C&gt;1&lt;/C&gt;&lt;D xsi:type="xsd:double"&gt;38.13&lt;/D&gt;&lt;/FQL&gt;&lt;FQL&gt;&lt;Q&gt;US74164M1080^FG_PRICE(0)&lt;/Q&gt;&lt;R&gt;1&lt;/R&gt;&lt;C&gt;1&lt;/C&gt;&lt;D xsi:type="xsd:double"&gt;141.39&lt;/D&gt;&lt;/FQL&gt;&lt;FQL&gt;&lt;Q&gt;US8086251076^FG_PRICE(0)&lt;/Q&gt;&lt;R&gt;1&lt;/R&gt;&lt;C&gt;1&lt;/C&gt;&lt;D xsi:type="xsd:double"&gt;111.67&lt;/D&gt;&lt;/FQL&gt;&lt;FQL&gt;&lt;Q&gt;US6267551025^FG_PRICE(0)&lt;/Q&gt;&lt;R&gt;1&lt;/R&gt;&lt;C&gt;1&lt;/C&gt;&lt;D xsi:type="xsd:double"&gt;281.94&lt;/D&gt;&lt;/FQL&gt;&lt;FQL&gt;&lt;Q&gt;US4492531037^FG_PRICE(0)&lt;/Q&gt;&lt;R&gt;1&lt;/R&gt;&lt;C&gt;1&lt;/C&gt;&lt;D xsi:type="xsd:double"&gt;39.96&lt;/D&gt;&lt;/FQL&gt;&lt;FQL&gt;&lt;Q&gt;US00404A1097^FG_PRICE(0)&lt;/Q&gt;&lt;R&gt;1&lt;/R&gt;&lt;C&gt;1&lt;/C&gt;&lt;D xsi:type="xsd:double"&gt;85.23&lt;/D&gt;&lt;/FQL&gt;&lt;FQL&gt;&lt;Q&gt;US38526M1062^FG_PRICE(0)&lt;/Q&gt;&lt;R&gt;1&lt;/R&gt;&lt;C&gt;1&lt;/C&gt;&lt;D xsi:type="xsd:double"&gt;104.27&lt;/D&gt;&lt;/FQL&gt;&lt;FQL&gt;&lt;Q&gt;US84860W3007^FG_PRICE(0)&lt;/Q&gt;&lt;R&gt;1&lt;/R&gt;&lt;C&gt;1&lt;/C&gt;&lt;D xsi:type="xsd:double"&gt;41.57&lt;/D&gt;&lt;/FQL&gt;&lt;FQL&gt;&lt;Q&gt;US71943U1043^FG_PRICE(0)&lt;/Q&gt;&lt;R&gt;1&lt;/R&gt;&lt;C&gt;1&lt;/C&gt;&lt;D xsi:type="xsd:double"&gt;14.85&lt;/D&gt;&lt;/FQL&gt;&lt;FQL&gt;&lt;Q&gt;US76169C1009^FG_PRICE(0)&lt;/Q&gt;&lt;R&gt;1&lt;/R&gt;&lt;C&gt;1&lt;/C&gt;&lt;D xsi:type="xsd:double"&gt;56.38&lt;/D&gt;&lt;/FQL&gt;&lt;FQL&gt;&lt;Q&gt;US55024U1097^FG_PRICE(0)&lt;/Q&gt;&lt;R&gt;1&lt;/R&gt;&lt;C&gt;1&lt;/C&gt;&lt;D xsi:type="xsd:double"&gt;54.46&lt;/D&gt;&lt;/FQL&gt;&lt;FQL&gt;&lt;Q&gt;US68235P1084^FG_PRICE(0)&lt;/Q&gt;&lt;R&gt;1&lt;/R&gt;&lt;C&gt;1&lt;/C&gt;&lt;D xsi:type="xsd:double"&gt;78.88&lt;/D&gt;&lt;/FQL&gt;&lt;FQL&gt;&lt;Q&gt;US2358252052^FG_PRICE(0)&lt;/Q&gt;&lt;R&gt;1&lt;/R&gt;&lt;C&gt;1&lt;/C&gt;&lt;D xsi:type="xsd:double"&gt;16.53&lt;/D&gt;&lt;/FQL&gt;&lt;FQL&gt;&lt;Q&gt;US5747951003^FG_PRICE(0)&lt;/Q&gt;&lt;R&gt;1&lt;/R&gt;&lt;C&gt;1&lt;/C&gt;&lt;D xsi:type="xsd:double"&gt;145&lt;/D&gt;&lt;/FQL&gt;&lt;FQL&gt;&lt;Q&gt;US46269C1027^FG_PRICE(0)&lt;/Q&gt;&lt;R&gt;1&lt;/R&gt;&lt;C&gt;1&lt;/C&gt;&lt;D xsi:type="xsd:double"&gt;51.59&lt;/D&gt;&lt;/FQL&gt;&lt;FQL&gt;&lt;Q&gt;US03674X1063^FG_PRICE(0)&lt;/Q&gt;&lt;R&gt;1&lt;/R&gt;&lt;C&gt;1&lt;/C&gt;&lt;D xsi:type="xsd:double"&gt;33.62&lt;/D&gt;&lt;/FQL&gt;&lt;FQL&gt;&lt;Q&gt;US35138V1026^FG_PRICE(0)&lt;/Q&gt;&lt;R&gt;1&lt;/R&gt;&lt;C&gt;1&lt;/C&gt;&lt;D xsi:type="xsd:double"&gt;100.98&lt;/D&gt;&lt;/FQL&gt;&lt;FQL&gt;&lt;Q&gt;US55616P1049^FG_PRICE(0)&lt;/Q&gt;&lt;R&gt;1&lt;/R&gt;&lt;C&gt;1&lt;/C&gt;&lt;D xsi:type="xsd:double"&gt;21.76&lt;/D&gt;&lt;/FQL&gt;&lt;FQL&gt;&lt;Q&gt;IE00B4Q5ZN47^FG_PRICE(0)&lt;/Q&gt;&lt;R&gt;1&lt;/R&gt;&lt;C&gt;1&lt;/C&gt;&lt;D xsi:type="xsd:double"&gt;157.5&lt;/D&gt;&lt;/FQL&gt;&lt;FQL&gt;&lt;Q&gt;US45841N1072^FG_PRICE(0)&lt;/Q&gt;&lt;R&gt;1&lt;/R&gt;&lt;C&gt;1&lt;/C&gt;&lt;D xsi:type="xsd:double"&gt;71.27&lt;/D&gt;&lt;/FQL&gt;&lt;FQL&gt;&lt;Q&gt;US9290891004^FG_PRICE(0)&lt;/Q&gt;&lt;R&gt;1&lt;/R&gt;&lt;C&gt;1&lt;/C&gt;&lt;D xsi:type="xsd:double"&gt;61.73&lt;/D&gt;&lt;/FQL&gt;&lt;FQL&gt;&lt;Q&gt;US44980X1090^FG_PRICE(0)&lt;/Q&gt;&lt;R&gt;1&lt;/R&gt;&lt;C&gt;1&lt;/C&gt;&lt;D xsi:type="xsd:double"&gt;95.29&lt;/D&gt;&lt;/FQL&gt;&lt;FQL&gt;&lt;Q&gt;US3364331070^FG_PRICE(0)&lt;/Q&gt;&lt;R&gt;1&lt;/R&gt;&lt;C&gt;1&lt;/C&gt;&lt;D xsi:type="xsd:double"&gt;160.09&lt;/D&gt;&lt;/FQL&gt;&lt;FQL&gt;&lt;Q&gt;US48242W1062^FG_PRICE(0)&lt;/Q&gt;&lt;R&gt;1&lt;/R&gt;&lt;C&gt;1&lt;/C&gt;&lt;D xsi:type="xsd:double"&gt;51.82&lt;/D&gt;&lt;/FQL&gt;&lt;FQL&gt;&lt;Q&gt;US25960P1093^FG_PRICE(0)&lt;/Q&gt;&lt;R&gt;1&lt;/R&gt;&lt;C&gt;1&lt;/C&gt;&lt;D xsi:type="xsd:double"&gt;16.42&lt;/D&gt;&lt;/FQL&gt;&lt;FQL&gt;&lt;Q&gt;US09227Q1004^FG_PRICE(0)&lt;/Q&gt;&lt;R&gt;1&lt;/R&gt;&lt;C&gt;1&lt;/C&gt;&lt;D xsi:type="xsd:double"&gt;58.6&lt;/D&gt;&lt;/FQL&gt;&lt;FQL&gt;&lt;Q&gt;US0044981019^FG_PRICE(0)&lt;/Q&gt;&lt;R&gt;1&lt;/R&gt;&lt;C&gt;1&lt;/C&gt;&lt;D xsi:type="xsd:double"&gt;21.08&lt;/D&gt;&lt;/FQL&gt;&lt;FQL&gt;&lt;Q&gt;US9598021098^FG_PRICE(0)&lt;/Q&gt;&lt;R&gt;1&lt;/R&gt;&lt;C&gt;1&lt;/C&gt;&lt;D xsi:type="xsd:double"&gt;14.11&lt;/D&gt;&lt;/FQL&gt;&lt;FQL&gt;&lt;Q&gt;IE00BDVJJQ56^FG_PRICE(0)&lt;/Q&gt;&lt;R&gt;1&lt;/R&gt;&lt;C&gt;1&lt;/C&gt;&lt;D xsi:type="xsd:double"&gt;38.91&lt;/D&gt;&lt;/FQL&gt;&lt;FQL&gt;&lt;Q&gt;US12621E1038^FG_PRICE(0)&lt;/Q&gt;&lt;R&gt;1&lt;/R&gt;&lt;C&gt;1&lt;/C&gt;&lt;D xsi:type="xsd:double"&gt;22.36&lt;/D&gt;&lt;/FQL&gt;&lt;FQL&gt;&lt;Q&gt;US4368932004^FG_PRICE(0)&lt;/Q&gt;&lt;R&gt;1&lt;/R&gt;&lt;C&gt;1&lt;/C&gt;&lt;D xsi:type="xsd:double"&gt;22.89&lt;/D&gt;&lt;/FQL&gt;&lt;FQL&gt;&lt;Q&gt;US87166B1026^FG_PRICE(0)&lt;/Q&gt;&lt;R&gt;1&lt;/R&gt;&lt;C&gt;1&lt;/C&gt;&lt;D xsi:type="xsd:double"&gt;35.02&lt;/D&gt;&lt;/FQL&gt;&lt;FQL&gt;&lt;Q&gt;US96208T1043^FG_PRICE(0)&lt;/Q&gt;&lt;R&gt;1&lt;/R&gt;&lt;C&gt;1&lt;/C&gt;&lt;D xsi:type="xsd:double"&gt;167.79&lt;/D&gt;&lt;/FQL&gt;&lt;FQL&gt;&lt;Q&gt;US50187A1079^FG_PRICE(0)&lt;/Q&gt;&lt;R&gt;1&lt;/R&gt;&lt;C&gt;1&lt;/C&gt;&lt;D xsi:type="xsd:double"&gt;164.83&lt;/D&gt;&lt;/FQL&gt;&lt;FQL&gt;&lt;Q&gt;US95058W1009^FG_PRICE(0)&lt;/Q&gt;&lt;R&gt;1&lt;/R&gt;&lt;C&gt;1&lt;/C&gt;&lt;D xsi:type="xsd:double"&gt;23.48&lt;/D&gt;&lt;/FQL&gt;&lt;FQL&gt;&lt;Q&gt;US87162W1009^FG_PRICE(0)&lt;/Q&gt;&lt;R&gt;1&lt;/R&gt;&lt;C&gt;1&lt;/C&gt;&lt;D xsi:type="xsd:double"&gt;99.75&lt;/D&gt;&lt;/FQL&gt;&lt;FQL&gt;&lt;Q&gt;US1462291097^FG_PRICE(0)&lt;/Q&gt;&lt;R&gt;1&lt;/R&gt;&lt;C&gt;1&lt;/C&gt;&lt;D xsi:type="xsd:double"&gt;71.07&lt;/D&gt;&lt;/FQL&gt;&lt;FQL&gt;&lt;Q&gt;US88224Q1076^FG_PRICE(0)&lt;/Q&gt;&lt;R&gt;1&lt;/R&gt;&lt;C&gt;1&lt;/C&gt;&lt;D xsi:type="xsd:double"&gt;56.5&lt;/D&gt;&lt;/FQL&gt;&lt;FQL&gt;&lt;Q&gt;US92839U2069^FG_PRICE(0)&lt;/Q&gt;&lt;R&gt;1&lt;/R&gt;&lt;C&gt;1&lt;/C&gt;&lt;D xsi:type="xsd:double"&gt;141.18&lt;/D&gt;&lt;/FQL&gt;&lt;FQL&gt;&lt;Q&gt;US6866881021^FG_PRICE(0)&lt;/Q&gt;&lt;R&gt;1&lt;/R&gt;&lt;C&gt;1&lt;/C&gt;&lt;D xsi:type="xsd:double"&gt;90.12&lt;/D&gt;&lt;/FQL&gt;&lt;FQL&gt;&lt;Q&gt;US4108671052^FG_PRICE(0)&lt;/Q&gt;&lt;R&gt;1&lt;/R&gt;&lt;C&gt;1&lt;/C&gt;&lt;D xsi:type="xsd:double"&gt;138.05&lt;/D&gt;&lt;/FQL&gt;&lt;FQL&gt;&lt;Q&gt;US58463J3041^FG_PRICE(0)&lt;/Q&gt;&lt;R&gt;1&lt;/R&gt;&lt;C&gt;1&lt;/C&gt;&lt;D xsi:type="xsd:double"&gt;11.86&lt;/D&gt;&lt;/FQL&gt;&lt;FQL&gt;&lt;Q&gt;US3020811044^FG_PRICE(0)&lt;/Q&gt;&lt;R&gt;1&lt;/R&gt;&lt;C&gt;1&lt;/C&gt;&lt;D xsi:type="xsd:double"&gt;176.07&lt;/D&gt;&lt;/FQL&gt;&lt;FQL&gt;&lt;Q&gt;US7365088472^FG_PRICE(0)&lt;/Q&gt;&lt;R&gt;1&lt;/R&gt;&lt;C&gt;1&lt;/C&gt;&lt;D xsi:type="xsd:double"&gt;49.08&lt;/D&gt;&lt;/FQL&gt;&lt;FQL&gt;&lt;Q&gt;US6707041058^FG_PRICE(0)&lt;/Q&gt;&lt;R&gt;1&lt;/R&gt;&lt;C&gt;1&lt;/C&gt;&lt;D xsi:type="xsd:double"&gt;42.39&lt;/D&gt;&lt;/FQL&gt;&lt;FQL&gt;&lt;Q&gt;US88023U1016^FG_PRICE(0)&lt;/Q&gt;&lt;R&gt;1&lt;/R&gt;&lt;C&gt;1&lt;/C&gt;&lt;D xsi:type="xsd:double"&gt;34.03&lt;/D&gt;&lt;/FQL&gt;&lt;FQL&gt;&lt;Q&gt;US6811161099^FG_PRICE(0)&lt;/Q&gt;&lt;R&gt;1&lt;/R&gt;&lt;C&gt;1&lt;/C&gt;&lt;D xsi:type="xsd:double"&gt;51.25&lt;/D&gt;&lt;/FQL&gt;&lt;FQL&gt;&lt;Q&gt;IE00BGH1M568^FG_PRICE(0)&lt;/Q&gt;&lt;R&gt;1&lt;/R&gt;&lt;C&gt;1&lt;/C&gt;&lt;D xsi:type="xsd:double"&gt;31.6&lt;/D&gt;&lt;/FQL&gt;&lt;FQL&gt;&lt;Q&gt;US1143401024^FG_PRICE(0)&lt;/Q&gt;&lt;R&gt;1&lt;/R&gt;&lt;C&gt;1&lt;/C&gt;&lt;D xsi:type="xsd:double"&gt;61.66&lt;/D&gt;&lt;/FQL&gt;&lt;FQL&gt;&lt;Q&gt;US40637H1095^FG_PRICE(0)&lt;/Q&gt;&lt;R&gt;1&lt;/R&gt;&lt;C&gt;1&lt;/C&gt;&lt;D xsi:type="xsd:double"&gt;58.52&lt;/D&gt;&lt;/FQL&gt;&lt;FQL&gt;&lt;Q&gt;US36467W1099^FG_PRICE(0)&lt;/Q&gt;&lt;R&gt;1&lt;/R&gt;&lt;C&gt;1&lt;/C&gt;&lt;D xsi:type="xsd:double"&gt;21.05&lt;/D&gt;&lt;/FQL&gt;&lt;FQL&gt;&lt;Q&gt;US58506Q1094^FG_PRICE(0)&lt;/Q&gt;&lt;R&gt;1&lt;/R&gt;&lt;C&gt;1&lt;/C&gt;&lt;D xsi:type="xsd:double"&gt;210.6&lt;/D&gt;&lt;/FQL&gt;&lt;FQL&gt;&lt;Q&gt;US8676524064^FG_PRICE(0)&lt;/Q&gt;&lt;R&gt;1&lt;/R&gt;&lt;C&gt;1&lt;/C&gt;&lt;D xsi:type="xsd:double"&gt;23.53&lt;/D&gt;&lt;/FQL&gt;&lt;FQL&gt;&lt;Q&gt;US8941641024^FG_PRICE(0)&lt;/Q&gt;&lt;R&gt;1&lt;/R&gt;&lt;C&gt;1&lt;/C&gt;&lt;D xsi:type="xsd:double"&gt;37.71&lt;/D&gt;&lt;/FQL&gt;&lt;FQL&gt;&lt;Q&gt;US0185223007^FG_PRICE(0)&lt;/Q&gt;&lt;R&gt;1&lt;/R&gt;&lt;C&gt;1&lt;/C&gt;&lt;D xsi:type="xsd:double"&gt;65.01&lt;/D&gt;&lt;/FQL&gt;&lt;FQL&gt;&lt;Q&gt;US15118V2079^FG_PRICE(0)&lt;/Q&gt;&lt;R&gt;1&lt;/R&gt;&lt;C&gt;1&lt;/C&gt;&lt;D xsi:type="xsd:double"&gt;116.04&lt;/D&gt;&lt;/FQL&gt;&lt;FQL&gt;&lt;Q&gt;US7005171050^FG_PRICE(0)&lt;/Q&gt;&lt;R&gt;1&lt;/R&gt;&lt;C&gt;1&lt;/C&gt;&lt;D xsi:type="xsd:double"&gt;12.61&lt;/D&gt;&lt;/FQL&gt;&lt;FQL&gt;&lt;Q&gt;US9604131022^FG_PRICE(0)&lt;/Q&gt;&lt;R&gt;1&lt;/R&gt;&lt;C&gt;1&lt;/C&gt;&lt;D xsi:type="xsd:double"&gt;110.17&lt;/D&gt;&lt;/FQL&gt;&lt;FQL&gt;&lt;Q&gt;US12008R1077^FG_PRICE(0)&lt;/Q&gt;&lt;R&gt;1&lt;/R&gt;&lt;C&gt;1&lt;/C&gt;&lt;D xsi:type="xsd:double"&gt;67.65&lt;/D&gt;&lt;/FQL&gt;&lt;FQL&gt;&lt;Q&gt;US4103451021^FG_PRICE(0)&lt;/Q&gt;&lt;R&gt;1&lt;/R&gt;&lt;C&gt;1&lt;/C&gt;&lt;D xsi:type="xsd:double"&gt;6.29&lt;/D&gt;&lt;/FQL&gt;&lt;FQL&gt;&lt;Q&gt;US6936561009^FG_PRICE(0)&lt;/Q&gt;&lt;R&gt;1&lt;/R&gt;&lt;C&gt;1&lt;/C&gt;&lt;D xsi:type="xsd:double"&gt;72.28&lt;/D&gt;&lt;/FQL&gt;&lt;FQL&gt;&lt;Q&gt;US72147K1088^FG_PRICE(0)&lt;/Q&gt;&lt;R&gt;1&lt;/R&gt;&lt;C&gt;1&lt;/C&gt;&lt;D xsi:type="xsd:double"&gt;24.09&lt;/D&gt;&lt;/FQL&gt;&lt;FQL&gt;&lt;Q&gt;US70509V1008^FG_PRICE(0)&lt;/Q&gt;&lt;R&gt;1&lt;/R&gt;&lt;C&gt;1&lt;/C&gt;&lt;D xsi:type="xsd:double"&gt;15.64&lt;/D&gt;&lt;/FQL&gt;&lt;FQL&gt;&lt;Q&gt;US23345M1071^FG_PRICE(0)&lt;/Q&gt;&lt;R&gt;1&lt;/R&gt;&lt;C&gt;1&lt;/C&gt;&lt;D xsi:type="xsd:double"&gt;57.42&lt;/D&gt;&lt;/FQL&gt;&lt;FQL&gt;&lt;Q&gt;US2220702037^FG_PRICE(0)&lt;/Q&gt;&lt;R&gt;1&lt;/R&gt;&lt;C&gt;1&lt;/C&gt;&lt;D xsi:type="xsd:double"&gt;8.16&lt;/D&gt;&lt;/FQL&gt;&lt;FQL&gt;&lt;Q&gt;US42226K1051^FG_PRICE(0)&lt;/Q&gt;&lt;R&gt;1&lt;/R&gt;&lt;C&gt;1&lt;/C&gt;&lt;D xsi:type="xsd:double"&gt;19.44&lt;/D&gt;&lt;/FQL&gt;&lt;FQL&gt;&lt;Q&gt;US87724P1066^FG_PRICE(0)&lt;/Q&gt;&lt;R&gt;1&lt;/R&gt;&lt;C&gt;1&lt;/C&gt;&lt;D xsi:type="xsd:double"&gt;30.71&lt;/D&gt;&lt;/FQL&gt;&lt;FQL&gt;&lt;Q&gt;US2946001011^FG_PRICE(0)&lt;/Q&gt;&lt;R&gt;1&lt;/R&gt;&lt;C&gt;1&lt;/C&gt;&lt;D xsi:type="xsd:double"&gt;7.28&lt;/D&gt;&lt;/FQL&gt;&lt;FQL&gt;&lt;Q&gt;US69318G1067^FG_PRICE(0)&lt;/Q&gt;&lt;R&gt;1&lt;/R&gt;&lt;C&gt;1&lt;/C&gt;&lt;D xsi:type="xsd:double"&gt;35.99&lt;/D&gt;&lt;/FQL&gt;&lt;FQL&gt;&lt;Q&gt;US3795772082^FG_PRICE(0)&lt;/Q&gt;&lt;R&gt;1&lt;/R&gt;&lt;C&gt;1&lt;/C&gt;&lt;D xsi:type="xsd:double"&gt;74.4&lt;/D&gt;&lt;/FQL&gt;&lt;FQL&gt;&lt;Q&gt;US63938C1080^FG_PRICE(0)&lt;/Q&gt;&lt;R&gt;1&lt;/R&gt;&lt;C&gt;1&lt;/C&gt;&lt;D xsi:type="xsd:double"&gt;16.83&lt;/D&gt;&lt;/FQL&gt;&lt;FQL&gt;&lt;Q&gt;US98585X1046^FG_PRICE(0)&lt;/Q&gt;&lt;R&gt;1&lt;/R&gt;&lt;C&gt;1&lt;/C&gt;&lt;D xsi:type="xsd:double"&gt;45.72&lt;/D&gt;&lt;/FQL&gt;&lt;FQL&gt;&lt;Q&gt;US82489T1043^FG_PRICE(0)&lt;/Q&gt;&lt;R&gt;1&lt;/R&gt;&lt;C&gt;1&lt;/C&gt;&lt;D xsi:type="xsd:double"&gt;220.55&lt;/D&gt;&lt;/FQL&gt;&lt;FQL&gt;&lt;Q&gt;US6680743050^FG_PRICE(0)&lt;/Q&gt;&lt;R&gt;1&lt;/R&gt;&lt;C&gt;1&lt;/C&gt;&lt;D xsi:type="xsd:double"&gt;57.95&lt;/D&gt;&lt;/FQL&gt;&lt;FQL&gt;&lt;Q&gt;US7593516047^FG_PRICE(0)&lt;/Q&gt;&lt;R&gt;1&lt;/R&gt;&lt;C&gt;1&lt;/C&gt;&lt;D xsi:type="xsd:double"&gt;138.36&lt;/D&gt;&lt;/FQL&gt;&lt;FQL&gt;&lt;Q&gt;US49714P1084^FG_PRICE(0)&lt;/Q&gt;&lt;R&gt;1&lt;/R&gt;&lt;C&gt;1&lt;/C&gt;&lt;D xsi:type="xsd:double"&gt;273.64&lt;/D&gt;&lt;/FQL&gt;&lt;FQL&gt;&lt;Q&gt;US22410J1060^FG_PRICE(0)&lt;/Q&gt;&lt;R&gt;1&lt;/R&gt;&lt;C&gt;1&lt;/C&gt;&lt;D xsi:type="xsd:double"&gt;99.12&lt;/D&gt;&lt;/FQL&gt;&lt;FQL&gt;&lt;Q&gt;US82982T1060^FG_PRICE(0)&lt;/Q&gt;&lt;R&gt;1&lt;/R&gt;&lt;C&gt;1&lt;/C&gt;&lt;D xsi:type="xsd:double"&gt;111.02&lt;/D&gt;&lt;/FQL&gt;&lt;FQL&gt;&lt;Q&gt;US15872M1045^FG_PRICE(0)&lt;/Q&gt;&lt;R&gt;1&lt;/R&gt;&lt;C&gt;1&lt;/C&gt;&lt;D xsi:type="xsd:double"&gt;28.16&lt;/D&gt;&lt;/FQL&gt;&lt;FQL&gt;&lt;Q&gt;US6378701063^FG_PRICE(0)&lt;/Q&gt;&lt;R&gt;1&lt;/R&gt;&lt;C&gt;1&lt;/C&gt;&lt;D xsi:type="xsd:double"&gt;38.06&lt;/D&gt;&lt;/FQL&gt;&lt;FQL&gt;&lt;Q&gt;US4039491000^FG_PRICE(0)&lt;/Q&gt;&lt;R&gt;1&lt;/R&gt;&lt;C&gt;1&lt;/C&gt;&lt;D xsi:type="xsd:double"&gt;50.63&lt;/D&gt;&lt;/FQL&gt;&lt;FQL&gt;&lt;Q&gt;US33829M1018^FG_PRICE(0)&lt;/Q&gt;&lt;R&gt;1&lt;/R&gt;&lt;C&gt;1&lt;/C&gt;&lt;D xsi:type="xsd:double"&gt;179.16&lt;/D&gt;&lt;/FQL&gt;&lt;FQL&gt;&lt;Q&gt;US70438V1061^FG_PRICE(0)&lt;/Q&gt;&lt;R&gt;1&lt;/R&gt;&lt;C&gt;1&lt;/C&gt;&lt;D xsi:type="xsd:double"&gt;209.86&lt;/D&gt;&lt;/FQL&gt;&lt;FQL&gt;&lt;Q&gt;US9837931008^FG_PRICE(0)&lt;/Q&gt;&lt;R&gt;1&lt;/R&gt;&lt;C&gt;1&lt;/C&gt;&lt;D xsi:type="xsd:double"&gt;37.83&lt;/D&gt;&lt;/FQL&gt;&lt;FQL&gt;&lt;Q&gt;US78709Y1055^FG_PRICE(0)&lt;/Q&gt;&lt;R&gt;1&lt;/R&gt;&lt;C&gt;1&lt;/C&gt;&lt;D xsi:type="xsd:double"&gt;238.89&lt;/D&gt;&lt;/FQL&gt;&lt;FQL&gt;&lt;Q&gt;US0537741052^FG_PRICE(0)&lt;/Q&gt;&lt;R&gt;1&lt;/R&gt;&lt;C&gt;1&lt;/C&gt;&lt;D xsi:type="xsd:double"&gt;191.63&lt;/D&gt;&lt;/FQL&gt;&lt;FQL&gt;&lt;Q&gt;US1940145022^FG_PRICE(0)&lt;/Q&gt;&lt;R&gt;1&lt;/R&gt;&lt;C&gt;1&lt;/C&gt;&lt;D xsi:type="xsd:double"&gt;55.24&lt;/D&gt;&lt;/FQL&gt;&lt;FQL&gt;&lt;Q&gt;US72346Q1040^FG_PRICE(0)&lt;/Q&gt;&lt;R&gt;1&lt;/R&gt;&lt;C&gt;1&lt;/C&gt;&lt;D xsi:type="xsd:double"&gt;72.7&lt;/D&gt;&lt;/FQL&gt;&lt;FQL&gt;&lt;Q&gt;IE00BD845X29^FG_PRICE(0)&lt;/Q&gt;&lt;R&gt;1&lt;/R&gt;&lt;C&gt;1&lt;/C&gt;&lt;D xsi:type="xsd:double"&gt;35.86&lt;/D&gt;&lt;/FQL&gt;&lt;FQL&gt;&lt;Q&gt;US6907421019^FG_PRICE(0)&lt;/Q&gt;&lt;R&gt;1&lt;/R&gt;&lt;C&gt;1&lt;/C&gt;&lt;D xsi:type="xsd:double"&gt;93.85&lt;/D&gt;&lt;/FQL&gt;&lt;FQL&gt;&lt;Q&gt;US1717793095^FG_PRICE(0)&lt;/Q&gt;&lt;R&gt;1&lt;/R&gt;&lt;C&gt;1&lt;/C&gt;&lt;D xsi:type="xsd:double"&gt;50.77&lt;/D&gt;&lt;/FQL&gt;&lt;FQL&gt;&lt;Q&gt;US6952631033^FG_PRICE(0)&lt;/Q&gt;&lt;R&gt;1&lt;/R&gt;&lt;C&gt;1&lt;/C&gt;&lt;D xsi:type="xsd:double"&gt;23.95&lt;/D&gt;&lt;/FQL&gt;&lt;FQL&gt;&lt;Q&gt;US5218652049^FG_PRICE(0)&lt;/Q&gt;&lt;R&gt;1&lt;/R&gt;&lt;C&gt;1&lt;/C&gt;&lt;D xsi:type="xsd:double"&gt;129.62&lt;/D&gt;&lt;/FQL&gt;&lt;FQL&gt;&lt;Q&gt;US9043112062^FG_PRICE(0)&lt;/Q&gt;&lt;R&gt;1&lt;/R&gt;&lt;C&gt;1&lt;/C&gt;&lt;D xsi:type="xsd:double"&gt;9.15&lt;/D&gt;&lt;/FQL&gt;&lt;FQL&gt;&lt;Q&gt;US5764852050^FG_PRICE(0)&lt;/Q&gt;&lt;R&gt;1&lt;/R&gt;&lt;C&gt;1&lt;/C&gt;&lt;D xsi:type="xsd:double"&gt;57.68&lt;/D&gt;&lt;/FQL&gt;&lt;FQL&gt;&lt;Q&gt;US45378A1060^FG_PRICE(0)&lt;/Q&gt;&lt;R&gt;1&lt;/R&gt;&lt;C&gt;1&lt;/C&gt;&lt;D xsi:type="xsd:double"&gt;18.01&lt;/D&gt;&lt;/FQL&gt;&lt;FQL&gt;&lt;Q&gt;US26969P1084^FG_PRICE(0)&lt;/Q&gt;&lt;R&gt;1&lt;/R&gt;&lt;C&gt;1&lt;/C&gt;&lt;D xsi:type="xsd:double"&gt;139.58&lt;/D&gt;&lt;/FQL&gt;&lt;FQL&gt;&lt;Q&gt;US7376301039^FG_PRICE(0)&lt;/Q&gt;&lt;R&gt;1&lt;/R&gt;&lt;C&gt;1&lt;/C&gt;&lt;D xsi:type="xsd:double"&gt;47.82&lt;/D&gt;&lt;/FQL&gt;&lt;FQL&gt;&lt;Q&gt;US2270461096^FG_PRICE(0)&lt;/Q&gt;&lt;R&gt;1&lt;/R&gt;&lt;C&gt;1&lt;/C&gt;&lt;D xsi:type="xsd:double"&gt;96.76&lt;/D&gt;&lt;/FQL&gt;&lt;FQL&gt;&lt;Q&gt;BMG3922B1072^FG_PRICE(0)&lt;/Q&gt;&lt;R&gt;1&lt;/R&gt;&lt;C&gt;1&lt;/C&gt;&lt;D xsi:type="xsd:double"&gt;45.54&lt;/D&gt;&lt;/FQL&gt;&lt;FQL&gt;&lt;Q&gt;US31847R1023^FG_PRICE(0)&lt;/Q&gt;&lt;R&gt;1&lt;/R&gt;&lt;C&gt;1&lt;/C&gt;&lt;D xsi:type="xsd:double"&gt;53.98&lt;/D&gt;&lt;/FQL&gt;&lt;FQL&gt;&lt;Q&gt;US9043111072^FG_PRICE(0)&lt;/Q&gt;&lt;R&gt;1&lt;/R&gt;&lt;C&gt;1&lt;/C&gt;&lt;D xsi:type="xsd:double"&gt;10.47&lt;/D&gt;&lt;/FQL&gt;&lt;FQL&gt;&lt;Q&gt;US68404L2016^FG_PRICE(0)&lt;/Q&gt;&lt;R&gt;1&lt;/R&gt;&lt;C&gt;1&lt;/C&gt;&lt;D xsi:type="xsd:double"&gt;31.35&lt;/D&gt;&lt;/FQL&gt;&lt;FQL&gt;&lt;Q&gt;US16115Q3083^FG_PRICE(0)&lt;/Q&gt;&lt;R&gt;1&lt;/R&gt;&lt;C&gt;1&lt;/C&gt;&lt;D xsi:type="xsd:double"&gt;119.3&lt;/D&gt;&lt;/FQL&gt;&lt;FQL&gt;&lt;Q&gt;US85208M1027^FG_PRICE(0)&lt;/Q&gt;&lt;R&gt;1&lt;/R&gt;&lt;C&gt;1&lt;/C&gt;&lt;D xsi:type="xsd:double"&gt;34.06&lt;/D&gt;&lt;/FQL&gt;&lt;FQL&gt;&lt;Q&gt;US2041661024^FG_PRICE(0)&lt;/Q&gt;&lt;R&gt;1&lt;/R&gt;&lt;C&gt;1&lt;/C&gt;&lt;D xsi:type="xsd:double"&gt;64.68&lt;/D&gt;&lt;/FQL&gt;&lt;FQL&gt;&lt;Q&gt;US29977A1051^FG_PRICE(0)&lt;/Q&gt;&lt;R&gt;1&lt;/R&gt;&lt;C&gt;1&lt;/C&gt;&lt;D xsi:type="xsd:double"&gt;109.69&lt;/D&gt;&lt;/FQL&gt;&lt;FQL&gt;&lt;Q&gt;US49803T3005^FG_PRICE(0)&lt;/Q&gt;&lt;R&gt;1&lt;/R&gt;&lt;C&gt;1&lt;/C&gt;&lt;D xsi:type="xsd:double"&gt;22.13&lt;/D&gt;&lt;/FQL&gt;&lt;FQL&gt;&lt;Q&gt;US00766T1007^FG_PRICE(0)&lt;/Q&gt;&lt;R&gt;1&lt;/R&gt;&lt;C&gt;1&lt;/C&gt;&lt;D xsi:type="xsd:double"&gt;85.02&lt;/D&gt;&lt;/FQL&gt;&lt;FQL&gt;&lt;Q&gt;US1858991011^FG_PRICE(0)&lt;/Q&gt;&lt;R&gt;1&lt;/R&gt;&lt;C&gt;1&lt;/C&gt;&lt;D xsi:type="xsd:double"&gt;15.66&lt;/D&gt;&lt;/FQL&gt;&lt;FQL&gt;&lt;Q&gt;US29275Y1029^FG_PRICE(0)&lt;/Q&gt;&lt;R&gt;1&lt;/R&gt;&lt;C&gt;1&lt;/C&gt;&lt;D xsi:type="xsd:double"&gt;79&lt;/D&gt;&lt;/FQL&gt;&lt;FQL&gt;&lt;Q&gt;US8826811098^FG_PRICE(0)&lt;/Q&gt;&lt;R&gt;1&lt;/R&gt;&lt;C&gt;1&lt;/C&gt;&lt;D xsi:type="xsd:double"&gt;100.04&lt;/D&gt;&lt;/FQL&gt;&lt;FQL&gt;&lt;Q&gt;US45332Y1091^FG_PRICE(0)&lt;/Q&gt;&lt;R&gt;1&lt;/R&gt;&lt;C&gt;1&lt;/C&gt;&lt;D xsi:type="xsd:double"&gt;69.19&lt;/D&gt;&lt;/FQL&gt;&lt;FQL&gt;&lt;Q&gt;US88076W1036^FG_PRICE(0)&lt;/Q&gt;&lt;R&gt;1&lt;/R&gt;&lt;C&gt;1&lt;/C&gt;&lt;D xsi:type="xsd:double"&gt;34.77&lt;/D&gt;&lt;/FQL&gt;&lt;FQL&gt;&lt;Q&gt;BMG7496G1033^FG_PRICE(0)&lt;/Q&gt;&lt;R&gt;1&lt;/R&gt;&lt;C&gt;1&lt;/C&gt;&lt;D xsi:type="xsd:double"&gt;181.39&lt;/D&gt;&lt;/FQL&gt;&lt;FQL&gt;&lt;Q&gt;US84857L1017^FG_PRICE(0)&lt;/Q&gt;&lt;R&gt;1&lt;/R&gt;&lt;C&gt;1&lt;/C&gt;&lt;D xsi:type="xsd:double"&gt;67.85&lt;/D&gt;&lt;/FQL&gt;&lt;FQL&gt;&lt;Q&gt;US1924221039^FG_PRICE(0)&lt;/Q&gt;&lt;R&gt;1&lt;/R&gt;&lt;C&gt;1&lt;/C&gt;&lt;D xsi:type="xsd:double"&gt;51.54&lt;/D&gt;&lt;/FQL&gt;&lt;FQL&gt;&lt;Q&gt;US2298991090^FG_PRICE(0)&lt;/Q&gt;&lt;R&gt;1&lt;/R&gt;&lt;C&gt;1&lt;/C&gt;&lt;D xsi:type="xsd:double"&gt;130.77&lt;/D&gt;&lt;/FQL&gt;&lt;FQL&gt;&lt;Q&gt;US32020R1095^FG_PRICE(0)&lt;/Q&gt;&lt;R&gt;1&lt;/R&gt;&lt;C&gt;1&lt;/C&gt;&lt;D xsi:type="xsd:double"&gt;35.12&lt;/D&gt;&lt;/FQL&gt;&lt;FQL&gt;&lt;Q&gt;US06417N1037^FG_PRICE(0)&lt;/Q&gt;&lt;R&gt;1&lt;/R&gt;&lt;C&gt;1&lt;/C&gt;&lt;D xsi:type="xsd:double"&gt;40.7&lt;/D&gt;&lt;/FQL&gt;&lt;FQL&gt;&lt;Q&gt;US3205171057^FG_PRICE(0)&lt;/Q&gt;&lt;R&gt;1&lt;/R&gt;&lt;C&gt;1&lt;/C&gt;&lt;D xsi:type="xsd:double"&gt;24.42&lt;/D&gt;&lt;/FQL&gt;&lt;FQL&gt;&lt;Q&gt;US7436061052^FG_PRICE(0)&lt;/Q&gt;&lt;R&gt;1&lt;/R&gt;&lt;C&gt;1&lt;/C&gt;&lt;D xsi:type="xsd:double"&gt;69&lt;/D&gt;&lt;/FQL&gt;&lt;FQL&gt;&lt;Q&gt;US5528481030^FG_PRICE(0)&lt;/Q&gt;&lt;R&gt;1&lt;/R&gt;&lt;C&gt;1&lt;/C&gt;&lt;D xsi:type="xsd:double"&gt;13.13&lt;/D&gt;&lt;/FQL&gt;&lt;FQL&gt;&lt;Q&gt;US9202531011^FG_PRICE(0)&lt;/Q&gt;&lt;R&gt;1&lt;/R&gt;&lt;C&gt;1&lt;/C&gt;&lt;D xsi:type="xsd:double"&gt;334.44&lt;/D&gt;&lt;/FQL&gt;&lt;FQL&gt;&lt;Q&gt;US9129091081^FG_PRICE(0)&lt;/Q&gt;&lt;R&gt;1&lt;/R&gt;&lt;C&gt;1&lt;/C&gt;&lt;D xsi:type="xsd:double"&gt;24.56&lt;/D&gt;&lt;/FQL&gt;&lt;FQL&gt;&lt;Q&gt;US5543821012^FG_PRICE(0)&lt;/Q&gt;&lt;R&gt;1&lt;/R&gt;&lt;C&gt;1&lt;/C&gt;&lt;D xsi:type="xsd:double"&gt;12.44&lt;/D&gt;&lt;/FQL&gt;&lt;FQL&gt;&lt;Q&gt;US1423391002^FG_PRICE(0)&lt;/Q&gt;&lt;R&gt;1&lt;/R&gt;&lt;C&gt;1&lt;/C&gt;&lt;D xsi:type="xsd:double"&gt;249.32&lt;/D&gt;&lt;/FQL&gt;&lt;FQL&gt;&lt;Q&gt;US2674751019^FG_PRICE(0)&lt;/Q&gt;&lt;R&gt;1&lt;/R&gt;&lt;C&gt;1&lt;/C&gt;&lt;D xsi:type="xsd:double"&gt;91.21&lt;/D&gt;&lt;/FQL&gt;&lt;FQL&gt;&lt;Q&gt;US78440X8873^FG_PRICE(0)&lt;/Q&gt;&lt;R&gt;1&lt;/R&gt;&lt;C&gt;1&lt;/C&gt;&lt;D xsi:type="xsd:double"&gt;36.51&lt;/D&gt;&lt;/FQL&gt;&lt;FQL&gt;&lt;Q&gt;US1170431092^FG_PRICE(0)&lt;/Q&gt;&lt;R&gt;1&lt;/R&gt;&lt;C&gt;1&lt;/C&gt;&lt;D xsi:type="xsd:double"&gt;74.27&lt;/D&gt;&lt;/FQL&gt;&lt;FQL&gt;&lt;Q&gt;US48123V1026^FG_PRICE(0)&lt;/Q&gt;&lt;R&gt;1&lt;/R&gt;&lt;C&gt;1&lt;/C&gt;&lt;D xsi:type="xsd:double"&gt;84.83&lt;/D&gt;&lt;/FQL&gt;&lt;FQL&gt;&lt;Q&gt;US3614481030^FG_PRICE(0)&lt;/Q&gt;&lt;R&gt;1&lt;/R&gt;&lt;C&gt;1&lt;/C&gt;&lt;D xsi:type="xsd:double"&gt;109.72&lt;/D&gt;&lt;/FQL&gt;&lt;FQL&gt;&lt;Q&gt;US8354951027^FG_PRICE(0)&lt;/Q&gt;&lt;R&gt;1&lt;/R&gt;&lt;C&gt;1&lt;/C&gt;&lt;D xsi:type="xsd:double"&gt;60.98&lt;/D&gt;&lt;/FQL&gt;&lt;FQL&gt;&lt;Q&gt;US5261071071^FG_PRICE(0)&lt;/Q&gt;&lt;R&gt;1&lt;/R&gt;&lt;C&gt;1&lt;/C&gt;&lt;D xsi:type="xsd:double"&gt;258.75&lt;/D&gt;&lt;/FQL&gt;&lt;FQL&gt;&lt;Q&gt;US69327R1014^FG_PRICE(0)&lt;/Q&gt;&lt;R&gt;1&lt;/R&gt;&lt;C&gt;1&lt;/C&gt;&lt;D xsi:type="xsd:double"&gt;64.51&lt;/D&gt;&lt;/FQL&gt;&lt;FQL&gt;&lt;Q&gt;US30161Q1040^FG_PRICE(0)&lt;/Q&gt;&lt;R&gt;1&lt;/R&gt;&lt;C&gt;1&lt;/C&gt;&lt;D xsi:type="xsd:double"&gt;16.19&lt;/D&gt;&lt;/FQL&gt;&lt;FQL&gt;&lt;Q&gt;US4435106079^FG_PRICE(0)&lt;/Q&gt;&lt;R&gt;1&lt;/R&gt;&lt;C&gt;1&lt;/C&gt;&lt;D xsi:type="xsd:double"&gt;248.86&lt;/D&gt;&lt;/FQL&gt;&lt;FQL&gt;&lt;Q&gt;US5534981064^FG_PRICE(0)&lt;/Q&gt;&lt;R&gt;1&lt;/R&gt;&lt;C&gt;1&lt;/C&gt;&lt;D xsi:type="xsd:double"&gt;135.64&lt;/D&gt;&lt;/FQL&gt;&lt;FQL&gt;&lt;Q&gt;US2315611010^FG_PRICE(0)&lt;/Q&gt;&lt;R&gt;1&lt;/R&gt;&lt;C&gt;1&lt;/C&gt;&lt;D xsi:type="xsd:double"&gt;169.62&lt;/D&gt;&lt;/FQL&gt;&lt;FQL&gt;&lt;Q&gt;US6882392011^FG_PRICE(0)&lt;/Q&gt;&lt;R&gt;1&lt;/R&gt;&lt;C&gt;1&lt;/C&gt;&lt;D xsi:type="xsd:double"&gt;87.2&lt;/D&gt;&lt;/FQL&gt;&lt;FQL&gt;&lt;Q&gt;US0138721065^FG_PRICE(0)&lt;/Q&gt;&lt;R&gt;1&lt;/R&gt;&lt;C&gt;1&lt;/C&gt;&lt;D xsi:type="xsd:double"&gt;45.5&lt;/D&gt;&lt;/FQL&gt;&lt;FQL&gt;&lt;Q&gt;BMG4388N1065^FG_PRICE(0)&lt;/Q&gt;&lt;R&gt;1&lt;/R&gt;&lt;C&gt;1&lt;/C&gt;&lt;D xsi:type="xsd:double"&gt;98.71&lt;/D&gt;&lt;/FQL&gt;&lt;FQL&gt;&lt;Q&gt;US4101201097^FG_PRICE(0)&lt;/Q&gt;&lt;R&gt;1&lt;/R&gt;&lt;C&gt;1&lt;/C&gt;&lt;D xsi:type="xsd:double"&gt;49.8&lt;/D&gt;&lt;/FQL&gt;&lt;FQL&gt;&lt;Q&gt;US65336K1034^FG_PRICE(0)&lt;/Q&gt;&lt;R&gt;1&lt;/R&gt;&lt;C&gt;1&lt;/C&gt;&lt;D xsi:type="xsd:double"&gt;181.54&lt;/D&gt;&lt;/FQL&gt;&lt;FQL&gt;&lt;Q&gt;US45778Q1076^FG_PRICE(0)&lt;/Q&gt;&lt;R&gt;1&lt;/R&gt;&lt;C&gt;1&lt;/C&gt;&lt;D xsi:type="xsd:double"&gt;117.98&lt;/D&gt;&lt;/FQL&gt;&lt;FQL&gt;&lt;Q&gt;US9427491025^FG_PRICE(0)&lt;/Q&gt;&lt;R&gt;1&lt;/R&gt;&lt;C&gt;1&lt;/C&gt;&lt;D xsi:type="xsd:double"&gt;151.77&lt;/D&gt;&lt;/FQL&gt;&lt;FQL&gt;&lt;Q&gt;US9682232064^FG_PRICE(0)&lt;/Q&gt;&lt;R&gt;1&lt;/R&gt;&lt;C&gt;1&lt;/C&gt;&lt;D xsi:type="xsd:double"&gt;41.96&lt;/D&gt;&lt;/FQL&gt;&lt;FQL&gt;&lt;Q&gt;US6501111073^FG_PRICE(0)&lt;/Q&gt;&lt;R&gt;1&lt;/R&gt;&lt;C&gt;1&lt;/C&gt;&lt;D xsi:type="xsd:double"&gt;34.59&lt;/D&gt;&lt;/FQL&gt;&lt;FQL&gt;&lt;Q&gt;US1311931042^FG_PRICE(0)&lt;/Q&gt;&lt;R&gt;1&lt;/R&gt;&lt;C&gt;1&lt;/C&gt;&lt;D xsi:type="xsd:double"&gt;21.58&lt;/D&gt;&lt;/FQL&gt;&lt;FQL&gt;&lt;Q&gt;US98156Q1085^FG_PRICE(0)&lt;/Q&gt;&lt;R&gt;1&lt;/R&gt;&lt;C&gt;1&lt;/C&gt;&lt;D xsi:type="xsd:double"&gt;73.69&lt;/D&gt;&lt;/FQL&gt;&lt;FQL&gt;&lt;Q&gt;US3719011096^FG_PRICE(0)&lt;/Q&gt;&lt;R&gt;1&lt;/R&gt;&lt;C&gt;1&lt;/C&gt;&lt;D xsi:type="xsd:double"&gt;27.61&lt;/D&gt;&lt;/FQL&gt;&lt;FQL&gt;&lt;Q&gt;US4590441030^FG_PRICE(0)&lt;/Q&gt;&lt;R&gt;1&lt;/R&gt;&lt;C&gt;1&lt;/C&gt;&lt;D xsi:type="xsd:double"&gt;45.46&lt;/D&gt;&lt;/FQL&gt;&lt;FQL&gt;&lt;Q&gt;US1033041013^FG_PRICE(0)&lt;/Q&gt;&lt;R&gt;1&lt;/R&gt;&lt;C&gt;1&lt;/C&gt;&lt;D xsi:type="xsd:double"&gt;58.74&lt;/D&gt;&lt;/FQL&gt;&lt;FQL&gt;&lt;Q&gt;US1167941087^FG_PRICE(0)&lt;/Q&gt;&lt;R&gt;1&lt;/R&gt;&lt;C&gt;1&lt;/C&gt;&lt;D xsi:type="xsd:double"&gt;66.39&lt;/D&gt;&lt;/FQL&gt;&lt;FQL&gt;&lt;Q&gt;US0441861046^FG_PRICE(0)&lt;/Q&gt;&lt;R&gt;1&lt;/R&gt;&lt;C&gt;1&lt;/C&gt;&lt;D xsi:type="xsd:double"&gt;109.24&lt;/D&gt;&lt;/FQL&gt;&lt;FQL&gt;&lt;Q&gt;US8305661055^FG_PRICE(0)&lt;/Q&gt;&lt;R&gt;1&lt;/R&gt;&lt;C&gt;1&lt;/C&gt;&lt;D xsi:type="xsd:double"&gt;42.39&lt;/D&gt;&lt;/FQL&gt;&lt;FQL&gt;&lt;Q&gt;US2244411052^FG_PRICE(0)&lt;/Q&gt;&lt;R&gt;1&lt;/R&gt;&lt;C&gt;1&lt;/C&gt;&lt;D xsi:type="xsd:double"&gt;103.03&lt;/D&gt;&lt;/FQL&gt;&lt;FQL&gt;&lt;Q&gt;US4050241003^FG_PRICE(0)&lt;/Q&gt;&lt;R&gt;1&lt;/R&gt;&lt;C&gt;1&lt;/C&gt;&lt;D xsi:type="xsd:double"&gt;81.39&lt;/D&gt;&lt;/FQL&gt;&lt;FQL&gt;&lt;Q&gt;US5367971034^FG_PRICE(0)&lt;/Q&gt;&lt;R&gt;1&lt;/R&gt;&lt;C&gt;1&lt;/C&gt;&lt;D xsi:type="xsd:double"&gt;224.57&lt;/D&gt;&lt;/FQL&gt;&lt;FQL&gt;&lt;Q&gt;US7841171033^FG_PRICE(0)&lt;/Q&gt;&lt;R&gt;1&lt;/R&gt;&lt;C&gt;1&lt;/C&gt;&lt;D xsi:type="xsd:double"&gt;60.78&lt;/D&gt;&lt;/FQL&gt;&lt;FQL&gt;&lt;Q&gt;US8523123052^FG_PRICE(0)&lt;/Q&gt;&lt;R&gt;1&lt;/R&gt;&lt;C&gt;1&lt;/C&gt;&lt;D xsi:type="xsd:double"&gt;58.56&lt;/D&gt;&lt;/FQL&gt;&lt;FQL&gt;&lt;Q&gt;US6806652052^FG_PRICE(0)&lt;/Q&gt;&lt;R&gt;1&lt;/R&gt;&lt;C&gt;1&lt;/C&gt;&lt;D xsi:type="xsd:double"&gt;54.24&lt;/D&gt;&lt;/FQL&gt;&lt;FQL&gt;&lt;Q&gt;US78442P1066^FG_PRICE(0)&lt;/Q&gt;&lt;R&gt;1&lt;/R&gt;&lt;C&gt;1&lt;/C&gt;&lt;D xsi:type="xsd:double"&gt;16.7&lt;/D&gt;&lt;/FQL&gt;&lt;FQL&gt;&lt;Q&gt;US8269191024^FG_PRICE(0)&lt;/Q&gt;&lt;R&gt;1&lt;/R&gt;&lt;C&gt;1&lt;/C&gt;&lt;D xsi:type="xsd:double"&gt;141.37&lt;/D&gt;&lt;/FQL&gt;&lt;FQL&gt;&lt;Q&gt;US88033G4073^FG_PRICE(0)&lt;/Q&gt;&lt;R&gt;1&lt;/R&gt;&lt;C&gt;1&lt;/C&gt;&lt;D xsi:type="xsd:double"&gt;45.87&lt;/D&gt;&lt;/FQL&gt;&lt;FQL&gt;&lt;Q&gt;US1475281036^FG_PRICE(0)&lt;/Q&gt;&lt;R&gt;1&lt;/R&gt;&lt;C&gt;1&lt;/C&gt;&lt;D xsi:type="xsd:double"&gt;244.65&lt;/D&gt;&lt;/FQL&gt;&lt;FQL&gt;&lt;Q&gt;US9388241096^FG_PRICE(0)&lt;/Q&gt;&lt;R&gt;1&lt;/R&gt;&lt;C&gt;1&lt;/C&gt;&lt;D xsi:type="xsd:double"&gt;33.45&lt;/D&gt;&lt;/FQL&gt;&lt;FQL&gt;&lt;Q&gt;US9282981086^FG_PRICE(0)&lt;/Q&gt;&lt;R&gt;1&lt;/R&gt;&lt;C&gt;1&lt;/C&gt;&lt;D xsi:type="xsd:double"&gt;22.31&lt;/D&gt;&lt;/FQL&gt;&lt;FQL&gt;&lt;Q&gt;US9699041011^FG_PRICE(0)&lt;/Q&gt;&lt;R&gt;1&lt;/R&gt;&lt;C&gt;1&lt;/C&gt;&lt;D xsi:type="xsd:double"&gt;116.25&lt;/D&gt;&lt;/FQL&gt;&lt;FQL&gt;&lt;Q&gt;US0383361039^FG_PRICE(0)&lt;/Q&gt;&lt;R&gt;1&lt;/R&gt;&lt;C&gt;1&lt;/C&gt;&lt;D xsi:type="xsd:double"&gt;108.24&lt;/D&gt;&lt;/FQL&gt;&lt;FQL&gt;&lt;Q&gt;US1985161066^FG_PRICE(0)&lt;/Q&gt;&lt;R&gt;1&lt;/R&gt;&lt;C&gt;1&lt;/C&gt;&lt;D xsi:type="xsd:double"&gt;87.68&lt;/D&gt;&lt;/FQL&gt;&lt;FQL&gt;&lt;Q&gt;US7802871084^FG_PRICE(0)&lt;/Q&gt;&lt;R&gt;1&lt;/R&gt;&lt;C&gt;1&lt;/C&gt;&lt;D xsi:type="xsd:double"&gt;111.56&lt;/D&gt;&lt;/FQL&gt;&lt;FQL&gt;&lt;Q&gt;US8168501018^FG_PRICE(0)&lt;/Q&gt;&lt;R&gt;1&lt;/R&gt;&lt;C&gt;1&lt;/C&gt;&lt;D xsi:type="xsd:double"&gt;29.57&lt;/D&gt;&lt;/FQL&gt;&lt;FQL&gt;&lt;Q&gt;US80874P1093^FG_PRICE(0)&lt;/Q&gt;&lt;R&gt;1&lt;/R&gt;&lt;C&gt;1&lt;/C&gt;&lt;D xsi:type="xsd:double"&gt;65.83&lt;/D&gt;&lt;/FQL&gt;&lt;FQL&gt;&lt;Q&gt;US48020Q1076^FG_PRICE(0)&lt;/Q&gt;&lt;R&gt;1&lt;/R&gt;&lt;C&gt;1&lt;/C&gt;&lt;D xsi:type="xsd:double"&gt;167.13&lt;/D&gt;&lt;/FQL&gt;&lt;FQL&gt;&lt;Q&gt;US68213N1090^FG_PRICE(0)&lt;/Q&gt;&lt;R&gt;1&lt;/R&gt;&lt;C&gt;1&lt;/C&gt;&lt;D xsi:type="xsd:double"&gt;49.25&lt;/D&gt;&lt;/FQL&gt;&lt;FQL&gt;&lt;Q&gt;US1096961040^FG_PRICE(0)&lt;/Q&gt;&lt;R&gt;1&lt;/R&gt;&lt;C&gt;1&lt;/C&gt;&lt;D xsi:type="xsd:double"&gt;58.53&lt;/D&gt;&lt;/FQL&gt;&lt;FQL&gt;&lt;Q&gt;US9426222009^FG_PRICE(0)&lt;/Q&gt;&lt;R&gt;1&lt;/R&gt;&lt;C&gt;1&lt;/C&gt;&lt;D xsi:type="xsd:double"&gt;266.23&lt;/D&gt;&lt;/FQL&gt;&lt;FQL&gt;&lt;Q&gt;US9478901096^FG_PRICE(0)&lt;/Q&gt;&lt;R&gt;1&lt;/R&gt;&lt;C&gt;1&lt;/C&gt;&lt;D xsi:type="xsd:double"&gt;45.17&lt;/D&gt;&lt;/FQL&gt;&lt;FQL&gt;&lt;Q&gt;US27579R1041^FG_PRICE(0)&lt;/Q&gt;&lt;R&gt;1&lt;/R&gt;&lt;C&gt;1&lt;/C&gt;&lt;D xsi:type="xsd:double"&gt;64.38&lt;/D&gt;&lt;/FQL&gt;&lt;FQL&gt;&lt;Q&gt;US0427351004^FG_PRICE(0)&lt;/Q&gt;&lt;R&gt;1&lt;/R&gt;&lt;C&gt;1&lt;/C&gt;&lt;D xsi:type="xsd:double"&gt;109.28&lt;/D&gt;&lt;/FQL&gt;&lt;FQL&gt;&lt;Q&gt;US81725T1007^FG_PRICE(0)&lt;/Q&gt;&lt;R&gt;1&lt;/R&gt;&lt;C&gt;1&lt;/C&gt;&lt;D xsi:type="xsd:double"&gt;74&lt;/D&gt;&lt;/FQL&gt;&lt;FQL&gt;&lt;Q&gt;US4571871023^FG_PRICE(0)&lt;/Q&gt;&lt;R&gt;1&lt;/R&gt;&lt;C&gt;1&lt;/C&gt;&lt;D xsi:type="xsd:double"&gt;99.99&lt;/D&gt;&lt;/FQL&gt;&lt;FQL&gt;&lt;Q&gt;US75281A1097^FG_PRICE(0)&lt;/Q&gt;&lt;R&gt;1&lt;/R&gt;&lt;C&gt;1&lt;/C&gt;&lt;D xsi:type="xsd:double"&gt;26.45&lt;/D&gt;&lt;/FQL&gt;&lt;FQL&gt;&lt;Q&gt;US6802231042^FG_PRICE(0)&lt;/Q&gt;&lt;R&gt;1&lt;/R&gt;&lt;C&gt;1&lt;/C&gt;&lt;D xsi:type="xsd:double"&gt;24&lt;/D&gt;&lt;/FQL&gt;&lt;FQL&gt;&lt;Q&gt;US91307C1027^FG_PRICE(0)&lt;/Q&gt;&lt;R&gt;1&lt;/R&gt;&lt;C&gt;1&lt;/C&gt;&lt;D xsi:type="xsd:double"&gt;276.71&lt;/D&gt;&lt;/FQL&gt;&lt;FQL&gt;&lt;Q&gt;US3825501014^FG_PRICE(0)&lt;/Q&gt;&lt;R&gt;1&lt;/R&gt;&lt;C&gt;1&lt;/C&gt;&lt;D xsi:type="xsd:double"&gt;10.87&lt;/D&gt;&lt;/FQL&gt;&lt;FQL&gt;&lt;Q&gt;US3434981011^FG_PRICE(0)&lt;/Q&gt;&lt;R&gt;1&lt;/R&gt;&lt;C&gt;1&lt;/C&gt;&lt;D xsi:type="xsd:double"&gt;29.05&lt;/D&gt;&lt;/FQL&gt;&lt;FQL&gt;&lt;Q&gt;US7599161095^FG_PRICE(0)&lt;/Q&gt;&lt;R&gt;1&lt;/R&gt;&lt;C&gt;1&lt;/C&gt;&lt;D xsi:type="xsd:double"&gt;177.42&lt;/D&gt;&lt;/FQL&gt;&lt;FQL&gt;&lt;Q&gt;US05329W1027^FG_PRICE(0)&lt;/Q&gt;&lt;R&gt;1&lt;/R&gt;&lt;C&gt;1&lt;/C&gt;&lt;D xsi:type="xsd:double"&gt;114.43&lt;/D&gt;&lt;/FQL&gt;&lt;FQL&gt;&lt;Q&gt;US29670G1022^FG_PRICE(0)&lt;/Q&gt;&lt;R&gt;1&lt;/R&gt;&lt;C&gt;1&lt;/C&gt;&lt;D xsi:type="xsd:double"&gt;48.74&lt;/D&gt;&lt;/FQL&gt;&lt;FQL&gt;&lt;Q&gt;US0921131092^FG_PRICE(0)&lt;/Q&gt;&lt;R&gt;1&lt;/R&gt;&lt;C&gt;1&lt;/C&gt;&lt;D xsi:type="xsd:double"&gt;70.36&lt;/D&gt;&lt;/FQL&gt;&lt;FQL&gt;&lt;Q&gt;US2576511099^FG_PRICE(0)&lt;/Q&gt;&lt;R&gt;1&lt;/R&gt;&lt;C&gt;1&lt;/C&gt;&lt;D xsi:type="xsd:double"&gt;59.86&lt;/D&gt;&lt;/FQL&gt;&lt;FQL&gt;&lt;Q&gt;US32054K1034^FG_PRICE(0)&lt;/Q&gt;&lt;R&gt;1&lt;/R&gt;&lt;C&gt;1&lt;/C&gt;&lt;D xsi:type="xsd:double"&gt;50.36&lt;/D&gt;&lt;/FQL&gt;&lt;FQL&gt;&lt;Q&gt;US1699051066^FG_PRICE(0)&lt;/Q&gt;&lt;R&gt;1&lt;/R&gt;&lt;C&gt;1&lt;/C&gt;&lt;D xsi:type="xsd:double"&gt;117.82&lt;/D&gt;&lt;/FQL&gt;&lt;FQL&gt;&lt;Q&gt;US5184151042^FG_PRICE(0)&lt;/Q&gt;&lt;R&gt;1&lt;/R&gt;&lt;C&gt;1&lt;/C&gt;&lt;D xsi:type="xsd:double"&gt;73.1&lt;/D&gt;&lt;/FQL&gt;&lt;FQL&gt;&lt;Q&gt;US2005251036^FG_PRICE(0)&lt;/Q&gt;&lt;R&gt;1&lt;/R&gt;&lt;C&gt;1&lt;/C&gt;&lt;D xsi:type="xsd:double"&gt;66.12&lt;/D&gt;&lt;/FQL&gt;&lt;FQL&gt;&lt;Q&gt;US8454671095^FG_PRICE(0)&lt;/Q&gt;&lt;R&gt;1&lt;/R&gt;&lt;C&gt;1&lt;/C&gt;&lt;D xsi:type="xsd:double"&gt;6.25&lt;/D&gt;&lt;/FQL&gt;&lt;FQL&gt;&lt;Q&gt;US6460251068^FG_PRICE(0)&lt;/Q&gt;&lt;R&gt;1&lt;/R&gt;&lt;C&gt;1&lt;/C&gt;&lt;D xsi:type="xsd:double"&gt;49.88&lt;/D&gt;&lt;/FQL&gt;&lt;FQL&gt;&lt;Q&gt;US5150981018^FG_PRICE(0)&lt;/Q&gt;&lt;R&gt;1&lt;/R&gt;&lt;C&gt;1&lt;/C&gt;&lt;D xsi:type="xsd:double"&gt;172.12&lt;/D&gt;&lt;/FQL&gt;&lt;FQL&gt;&lt;Q&gt;US9027881088^FG_PRICE(0)&lt;/Q&gt;&lt;R&gt;1&lt;/R&gt;&lt;C&gt;1&lt;/C&gt;&lt;D xsi:type="xsd:double"&gt;79.66&lt;/D&gt;&lt;/FQL&gt;&lt;FQL&gt;&lt;Q&gt;US1271903049^FG_PRICE(0)&lt;/Q&gt;&lt;R&gt;1&lt;/R&gt;&lt;C&gt;1&lt;/C&gt;&lt;D xsi:type="xsd:double"&gt;304.7&lt;/D&gt;&lt;/FQL&gt;&lt;FQL&gt;&lt;Q&gt;US6374171063^FG_PRICE(0)&lt;/Q&gt;&lt;R&gt;1&lt;/R&gt;&lt;C&gt;1&lt;/C&gt;&lt;D xsi:type="xsd:double"&gt;46.13&lt;/D&gt;&lt;/FQL&gt;&lt;FQL&gt;&lt;Q&gt;US34354P1057^FG_PRICE(0)&lt;/Q&gt;&lt;R&gt;1&lt;/R&gt;&lt;C&gt;1&lt;/C&gt;&lt;D xsi:type="xsd:double"&gt;31.07&lt;/D&gt;&lt;/FQL&gt;&lt;FQL&gt;&lt;Q&gt;US5535301064^FG_PRICE(0)&lt;/Q&gt;&lt;R&gt;1&lt;/R&gt;&lt;C&gt;1&lt;/C&gt;&lt;D xsi:type="xsd:double"&gt;83.71&lt;/D&gt;&lt;/FQL&gt;&lt;FQL&gt;&lt;Q&gt;US7033951036^FG_PRICE(0)&lt;/Q&gt;&lt;R&gt;1&lt;/R&gt;&lt;C&gt;1&lt;/C&gt;&lt;D xsi:type="xsd:double"&gt;28.81&lt;/D&gt;&lt;/FQL&gt;&lt;FQL&gt;&lt;Q&gt;US4663131039^FG_PRICE(0)&lt;/Q&gt;&lt;R&gt;1&lt;/R&gt;&lt;C&gt;1&lt;/C&gt;&lt;D xsi:type="xsd:double"&gt;72.6&lt;/D&gt;&lt;/FQL&gt;&lt;FQL&gt;&lt;Q&gt;US8894781033^FG_PRICE(0)&lt;/Q&gt;&lt;R&gt;1&lt;/R&gt;&lt;C&gt;1&lt;/C&gt;&lt;D xsi:type="xsd:double"&gt;50.79&lt;/D&gt;&lt;/FQL&gt;&lt;FQL&gt;&lt;Q&gt;US00508Y1029^FG_PRICE(0)&lt;/Q&gt;&lt;R&gt;1&lt;/R&gt;&lt;C&gt;1&lt;/C&gt;&lt;D xsi:type="xsd:double"&gt;178.1&lt;/D&gt;&lt;/FQL&gt;&lt;FQL&gt;&lt;Q&gt;US88162G1031^FG_PRICE(0)&lt;/Q&gt;&lt;R&gt;1&lt;/R&gt;&lt;C&gt;1&lt;/C&gt;&lt;D xsi:type="xsd:double"&gt;156.71&lt;/D&gt;&lt;/FQL&gt;&lt;FQL&gt;&lt;Q&gt;US8873891043^FG_PRICE(0)&lt;/Q&gt;&lt;R&gt;1&lt;/R&gt;&lt;C&gt;1&lt;/C&gt;&lt;D xsi:type="xsd:double"&gt;71.47&lt;/D&gt;&lt;/FQL&gt;&lt;FQL&gt;&lt;Q&gt;US9258151029^FG_PRICE(0)&lt;/Q&gt;&lt;R&gt;1&lt;/R&gt;&lt;C&gt;1&lt;/C&gt;&lt;D xsi:type="xsd:double"&gt;54.97&lt;/D&gt;&lt;/FQL&gt;&lt;FQL&gt;&lt;Q&gt;US12653C1080^FG_PRICE(0)&lt;/Q&gt;&lt;R&gt;1&lt;/R&gt;&lt;C&gt;1&lt;/C&gt;&lt;D xsi:type="xsd:double"&gt;16.37&lt;/D&gt;&lt;/FQL&gt;&lt;FQL&gt;&lt;Q&gt;US5463471053^FG_PRICE(0)&lt;/Q&gt;&lt;R&gt;1&lt;/R&gt;&lt;C&gt;1&lt;/C&gt;&lt;D xsi:type="xsd:double"&gt;63.95&lt;/D&gt;&lt;/FQL&gt;&lt;FQL&gt;&lt;Q&gt;US4972661064^FG_PRICE(0)&lt;/Q&gt;&lt;R&gt;1&lt;/R&gt;&lt;C&gt;1&lt;/C&gt;&lt;D xsi:type="xsd:double"&gt;65.67&lt;/D&gt;&lt;/FQL&gt;&lt;FQL&gt;&lt;Q&gt;US6515871076^FG_PRICE(0)&lt;/Q&gt;&lt;R&gt;1&lt;/R&gt;&lt;C&gt;1&lt;/C&gt;&lt;D xsi:type="xsd:double"&gt;310.65&lt;/D&gt;&lt;/FQL&gt;&lt;FQL&gt;&lt;Q&gt;US0625401098^FG_PRICE(0)&lt;/Q&gt;&lt;R&gt;1&lt;/R&gt;&lt;C&gt;1&lt;/C&gt;&lt;D xsi:type="xsd:double"&gt;76.09&lt;/D&gt;&lt;/FQL&gt;&lt;FQL&gt;&lt;Q&gt;US29084Q1004^FG_PRICE(0)&lt;/Q&gt;&lt;R&gt;1&lt;/R&gt;&lt;C&gt;1&lt;/C&gt;&lt;D xsi:type="xsd:double"&gt;147.56&lt;/D&gt;&lt;/FQL&gt;&lt;FQL&gt;&lt;Q&gt;US6819361006^FG_PRICE(0)&lt;/Q&gt;&lt;R&gt;1&lt;/R&gt;&lt;C&gt;1&lt;/C&gt;&lt;D xsi:type="xsd:double"&gt;29.44&lt;/D&gt;&lt;/FQL&gt;&lt;FQL&gt;&lt;Q&gt;US6361801011^FG_PRICE(0)&lt;/Q&gt;&lt;R&gt;1&lt;/R&gt;&lt;C&gt;1&lt;/C&gt;&lt;D xsi:type="xsd:double"&gt;64.7&lt;/D&gt;&lt;/FQL&gt;&lt;FQL&gt;&lt;Q&gt;US9507551086^FG_PRICE(0)&lt;/Q&gt;&lt;R&gt;1&lt;/R&gt;&lt;C&gt;1&lt;/C&gt;&lt;D xsi:type="xsd:double"&gt;44.06&lt;/D&gt;&lt;/FQL&gt;&lt;FQL&gt;&lt;Q&gt;US29261A1007^FG_PRICE(0)&lt;/Q&gt;&lt;R&gt;1&lt;/R&gt;&lt;C&gt;1&lt;/C&gt;&lt;D xsi:type="xsd:double"&gt;57.94&lt;/D&gt;&lt;/FQL&gt;&lt;FQL&gt;&lt;Q&gt;US33768G1076^FG_PRICE(0)&lt;/Q&gt;&lt;R&gt;1&lt;/R&gt;&lt;C&gt;1&lt;/C&gt;&lt;D xsi:type="xsd:double"&gt;90.93&lt;/D&gt;&lt;/FQL&gt;&lt;FQL&gt;&lt;Q&gt;US6800331075^FG_PRICE(0)&lt;/Q&gt;&lt;R&gt;1&lt;/R&gt;&lt;C&gt;1&lt;/C&gt;&lt;D xsi:type="xsd:double"&gt;17.43&lt;/D&gt;&lt;/FQL&gt;&lt;FQL&gt;&lt;Q&gt;US2372661015^FG_PRICE(0)&lt;/Q&gt;&lt;R&gt;1&lt;/R&gt;&lt;C&gt;1&lt;/C&gt;&lt;D xsi:type="xsd:double"&gt;62.08&lt;/D&gt;&lt;/FQL&gt;&lt;FQL&gt;&lt;Q&gt;US0259321042^FG_PRICE(0)&lt;/Q&gt;&lt;R&gt;1&lt;/R&gt;&lt;C&gt;1&lt;/C&gt;&lt;D xsi:type="xsd:double"&gt;135&lt;/D&gt;&lt;/FQL&gt;&lt;FQL&gt;&lt;Q&gt;US55306N1046^FG_PRICE(0)&lt;/Q&gt;&lt;R&gt;1&lt;/R&gt;&lt;C&gt;1&lt;/C&gt;&lt;D xsi:type="xsd:double"&gt;85.36&lt;/D&gt;&lt;/FQL&gt;&lt;FQL&gt;&lt;Q&gt;US87161C5013^FG_PRICE(0)&lt;/Q&gt;&lt;R&gt;1&lt;/R&gt;&lt;C&gt;1&lt;/C&gt;&lt;D xsi:type="xsd:double"&gt;37.41&lt;/D&gt;&lt;/FQL&gt;&lt;FQL&gt;&lt;Q&gt;US9099071071^FG_PRICE(0)&lt;/Q&gt;&lt;R&gt;1&lt;/R&gt;&lt;C&gt;1&lt;/C&gt;&lt;D xsi:type="xsd:double"&gt;39.28&lt;/D&gt;&lt;/FQL&gt;&lt;FQL&gt;&lt;Q&gt;US0774541066^FG_PRICE(0)&lt;/Q&gt;&lt;R&gt;1&lt;/R&gt;&lt;C&gt;1&lt;/C&gt;&lt;D xsi:type="xsd:double"&gt;77.49&lt;/D&gt;&lt;/FQL&gt;&lt;FQL&gt;&lt;Q&gt;US8851601018^FG_PRICE(0)&lt;/Q&gt;&lt;R&gt;1&lt;/R&gt;&lt;C&gt;1&lt;/C&gt;&lt;D xsi:type="xsd:double"&gt;83.6&lt;/D&gt;&lt;/FQL&gt;&lt;FQL&gt;&lt;Q&gt;US2435371073^FG_PRICE(0)&lt;/Q&gt;&lt;R&gt;1&lt;/R&gt;&lt;C&gt;1&lt;/C&gt;&lt;D xsi:type="xsd:double"&gt;390.03&lt;/D&gt;&lt;/FQL&gt;&lt;FQL&gt;&lt;Q&gt;US1910981026^FG_PRICE(0)&lt;/Q&gt;&lt;R&gt;1&lt;/R&gt;&lt;C&gt;1&lt;/C&gt;&lt;D xsi:type="xsd:double"&gt;510.98&lt;/D&gt;&lt;/FQL&gt;&lt;FQL&gt;&lt;Q&gt;US2772761019^FG_PRICE(0)&lt;/Q&gt;&lt;R&gt;1&lt;/R&gt;&lt;C&gt;1&lt;/C&gt;&lt;D xsi:type="xsd:double"&gt;156.02&lt;/D&gt;&lt;/FQL&gt;&lt;FQL&gt;&lt;Q&gt;US77634L1052^FG_PRICE(0)&lt;/Q&gt;&lt;R&gt;1&lt;/R&gt;&lt;C&gt;1&lt;/C&gt;&lt;D xsi:type="xsd:double"&gt;11.2&lt;/D&gt;&lt;/FQL&gt;&lt;FQL&gt;&lt;Q&gt;US6404911066^FG_PRICE(0)&lt;/Q&gt;&lt;R&gt;1&lt;/R&gt;&lt;C&gt;1&lt;/C&gt;&lt;D xsi:type="xsd:double"&gt;15.35&lt;/D&gt;&lt;/FQL&gt;&lt;FQL&gt;&lt;Q&gt;US6494451031^FG_PRICE(0)&lt;/Q&gt;&lt;R&gt;1&lt;/R&gt;&lt;C&gt;1&lt;/C&gt;&lt;D xsi:type="xsd:double"&gt;8.85&lt;/D&gt;&lt;/FQL&gt;&lt;FQL&gt;&lt;Q&gt;US7549071030^FG_PRICE(0)&lt;/Q&gt;&lt;R&gt;1&lt;/R&gt;&lt;C&gt;1&lt;/C&gt;&lt;D xsi:type="xsd:double"&gt;35.43&lt;/D&gt;&lt;/FQL&gt;&lt;FQL&gt;&lt;Q&gt;US47233W1099^FG_PRICE(0)&lt;/Q&gt;&lt;R&gt;1&lt;/R&gt;&lt;C&gt;1&lt;/C&gt;&lt;D xsi:type="xsd:double"&gt;36.24&lt;/D&gt;&lt;/FQL&gt;&lt;FQL&gt;&lt;Q&gt;US91529Y1064^FG_PRICE(0)&lt;/Q&gt;&lt;R&gt;1&lt;/R&gt;&lt;C&gt;1&lt;/C&gt;&lt;D xsi:type="xsd:double"&gt;39.57&lt;/D&gt;&lt;/FQL&gt;&lt;FQL&gt;&lt;Q&gt;US62955J1034^FG_PRICE(0)&lt;/Q&gt;&lt;R&gt;1&lt;/R&gt;&lt;C&gt;1&lt;/C&gt;&lt;D xsi:type="xsd:double"&gt;20.25&lt;/D&gt;&lt;/FQL&gt;&lt;FQL&gt;&lt;Q&gt;US3841091040^FG_PRICE(0)&lt;/Q&gt;&lt;R&gt;1&lt;/R&gt;&lt;C&gt;1&lt;/C&gt;&lt;D xsi:type="xsd:double"&gt;68.63&lt;/D&gt;&lt;/FQL&gt;&lt;FQL&gt;&lt;Q&gt;US6365181022^FG_PRICE(0)&lt;/Q&gt;&lt;R&gt;1&lt;/R&gt;&lt;C&gt;1&lt;/C&gt;&lt;D xsi:type="xsd:double"&gt;40.16&lt;/D&gt;&lt;/FQL&gt;&lt;FQL&gt;&lt;Q&gt;US6708371033^FG_PRICE(0)&lt;/Q&gt;&lt;R&gt;1&lt;/R&gt;&lt;C&gt;1&lt;/C&gt;&lt;D xsi:type="xsd:double"&gt;40.53&lt;/D&gt;&lt;/FQL&gt;&lt;FQL&gt;&lt;Q&gt;US98421M1062^FG_PRICE(0)&lt;/Q&gt;&lt;R&gt;1&lt;/R&gt;&lt;C&gt;1&lt;/C&gt;&lt;D xsi:type="xsd:double"&gt;16.34&lt;/D&gt;&lt;/FQL&gt;&lt;FQL&gt;&lt;Q&gt;US6267171022^FG_PRICE(0)&lt;/Q&gt;&lt;R&gt;1&lt;/R&gt;&lt;C&gt;1&lt;/C&gt;&lt;D xsi:type="xsd:double"&gt;42.3&lt;/D&gt;&lt;/FQL&gt;&lt;FQL&gt;&lt;Q&gt;US5128161099^FG_PRICE(0)&lt;/Q&gt;&lt;R&gt;1&lt;/R&gt;&lt;C&gt;1&lt;/C&gt;&lt;D xsi:type="xsd:double"&gt;100.6&lt;/D&gt;&lt;/FQL&gt;&lt;FQL&gt;&lt;Q&gt;US1005571070^FG_PRICE(0)&lt;/Q&gt;&lt;R&gt;1&lt;/R&gt;&lt;C&gt;1&lt;/C&gt;&lt;D xsi:type="xsd:double"&gt;357.25&lt;/D&gt;&lt;/FQL&gt;&lt;FQL&gt;&lt;Q&gt;US0357108390^FG_PRICE(0)&lt;/Q&gt;&lt;R&gt;1&lt;/R&gt;&lt;C&gt;1&lt;/C&gt;&lt;D xsi:type="xsd:double"&gt;21.98&lt;/D&gt;&lt;/FQL&gt;&lt;FQL&gt;&lt;Q&gt;US8448951025^FG_PRICE(0)&lt;/Q&gt;&lt;R&gt;1&lt;/R&gt;&lt;C&gt;1&lt;/C&gt;&lt;D xsi:type="xsd:double"&gt;71.31&lt;/D&gt;&lt;/FQL&gt;&lt;FQL&gt;&lt;Q&gt;US49427F1084^FG_PRICE(0)&lt;/Q&gt;&lt;R&gt;1&lt;/R&gt;&lt;C&gt;1&lt;/C&gt;&lt;D xsi:type="xsd:double"&gt;40.89&lt;/D&gt;&lt;/FQL&gt;&lt;FQL&gt;&lt;Q&gt;US4891701009^FG_PRICE(0)&lt;/Q&gt;&lt;R&gt;1&lt;/R&gt;&lt;C&gt;1&lt;/C&gt;&lt;D xsi:type="xsd:double"&gt;25.27&lt;/D&gt;&lt;/FQL&gt;&lt;FQL&gt;&lt;Q&gt;US8910921084^FG_PRICE(0)&lt;/Q&gt;&lt;R&gt;1&lt;/R&gt;&lt;C&gt;1&lt;/C&gt;&lt;D xsi:type="xsd:double"&gt;113.82&lt;/D&gt;&lt;/FQL&gt;&lt;FQL&gt;&lt;Q&gt;US4579852082^FG_PRICE(0)&lt;/Q&gt;&lt;R&gt;1&lt;/R&gt;&lt;C&gt;1&lt;/C&gt;&lt;D xsi:type="xsd:double"&gt;58.38&lt;/D&gt;&lt;/FQL&gt;&lt;FQL&gt;&lt;Q&gt;US7310681025^FG_PRICE(0)&lt;/Q&gt;&lt;R&gt;1&lt;/R&gt;&lt;C&gt;1&lt;/C&gt;&lt;D xsi:type="xsd:double"&gt;107.77&lt;/D&gt;&lt;/FQL&gt;&lt;FQL&gt;&lt;Q&gt;US26884U1097^FG_PRICE(0)&lt;/Q&gt;&lt;R&gt;1&lt;/R&gt;&lt;C&gt;1&lt;/C&gt;&lt;D xsi:type="xsd:double"&gt;41.13&lt;/D&gt;&lt;/FQL&gt;&lt;FQL&gt;&lt;Q&gt;US0454871056^FG_PRICE(0)&lt;/Q&gt;&lt;R&gt;1&lt;/R&gt;&lt;C&gt;1&lt;/C&gt;&lt;D xsi:type="xsd:double"&gt;22.23&lt;/D&gt;&lt;/FQL&gt;&lt;FQL&gt;&lt;Q&gt;US8175651046^FG_PRICE(0)&lt;/Q&gt;&lt;R&gt;1&lt;/R&gt;&lt;C&gt;1&lt;/C&gt;&lt;D xsi:type="xsd:double"&gt;69.35&lt;/D&gt;&lt;/FQL&gt;&lt;FQL&gt;&lt;Q&gt;US69349H1077^FG_PRICE(0)&lt;/Q&gt;&lt;R&gt;1&lt;/R&gt;&lt;C&gt;1&lt;/C&gt;&lt;D xsi:type="xsd:double"&gt;48.98&lt;/D&gt;&lt;/FQL&gt;&lt;FQL&gt;&lt;Q&gt;US9807451037^FG_PRICE(0)&lt;/Q&gt;&lt;R&gt;1&lt;/R&gt;&lt;C&gt;1&lt;/C&gt;&lt;D xsi:type="xsd:double"&gt;95.11&lt;/D&gt;&lt;/FQL&gt;&lt;FQL&gt;&lt;Q&gt;US2017231034^FG_PRICE(0)&lt;/Q&gt;&lt;R&gt;1&lt;/R&gt;&lt;C&gt;1&lt;/C&gt;&lt;D xsi:type="xsd:double"&gt;48.85&lt;/D&gt;&lt;/FQL&gt;&lt;FQL&gt;&lt;Q&gt;US8270481091^FG_PRICE(0)&lt;/Q&gt;&lt;R&gt;1&lt;/R&gt;&lt;C&gt;1&lt;/C&gt;&lt;D xsi:type="xsd:double"&gt;53.3&lt;/D&gt;&lt;/FQL&gt;&lt;FQL&gt;&lt;Q&gt;US4128221086^FG_PRICE(0)&lt;/Q&gt;&lt;R&gt;1&lt;/R&gt;&lt;C&gt;1&lt;/C&gt;&lt;D xsi:type="xsd:double"&gt;46.13&lt;/D&gt;&lt;/FQL&gt;&lt;FQL&gt;&lt;Q&gt;US3032501047^FG_PRICE(0)&lt;/Q&gt;&lt;R&gt;1&lt;/R&gt;&lt;C&gt;1&lt;/C&gt;&lt;D xsi:type="xsd:double"&gt;606.68&lt;/D&gt;&lt;/FQL&gt;&lt;FQL&gt;&lt;Q&gt;US9197941076^FG_PRICE(0)&lt;/Q&gt;&lt;R&gt;1&lt;/R&gt;&lt;C&gt;1&lt;/C&gt;&lt;D xsi:type="xsd:double"&gt;11.25&lt;/D&gt;&lt;/FQL&gt;&lt;FQL&gt;&lt;Q&gt;US5339001068^FG_PRICE(0)&lt;/Q&gt;&lt;R&gt;1&lt;/R&gt;&lt;C&gt;1&lt;/C&gt;&lt;D xsi:type="xsd:double"&gt;146.15&lt;/D&gt;&lt;/FQL&gt;&lt;FQL&gt;&lt;Q&gt;US64125C1099^FG_PRICE(0)&lt;/Q&gt;&lt;R&gt;1&lt;/R&gt;&lt;C&gt;1&lt;/C&gt;&lt;D xsi:type="xsd:double"&gt;119.24&lt;/D&gt;&lt;/FQL&gt;&lt;FQL&gt;&lt;Q&gt;US7075691094^FG_PRICE(0)&lt;/Q&gt;&lt;R&gt;1&lt;/R&gt;&lt;C&gt;1&lt;/C&gt;&lt;D xsi:type="xsd:double"&gt;33.51&lt;/D&gt;&lt;/FQL&gt;&lt;FQL&gt;&lt;Q&gt;US5962781010^FG_PRICE(0)&lt;/Q&gt;&lt;R&gt;1&lt;/R&gt;&lt;C&gt;1&lt;/C&gt;&lt;D xsi:type="xsd:double"&gt;140.27&lt;/D&gt;&lt;/FQL&gt;&lt;FQL&gt;&lt;Q&gt;US3025201019^FG_PRICE(0)&lt;/Q&gt;&lt;R&gt;1&lt;/R&gt;&lt;C&gt;1&lt;/C&gt;&lt;D xsi:type="xsd:double"&gt;12.75&lt;/D&gt;&lt;/FQL&gt;&lt;FQL&gt;&lt;Q&gt;US8589121081^FG_PRICE(0)&lt;/Q&gt;&lt;R&gt;1&lt;/R&gt;&lt;C&gt;1&lt;/C&gt;&lt;D xsi:type="xsd:double"&gt;51.76&lt;/D&gt;&lt;/FQL&gt;&lt;FQL&gt;&lt;Q&gt;US48666K1097^FG_PRICE(0)&lt;/Q&gt;&lt;R&gt;1&lt;/R&gt;&lt;C&gt;1&lt;/C&gt;&lt;D xsi:type="xsd:double"&gt;32.11&lt;/D&gt;&lt;/FQL&gt;&lt;FQL&gt;&lt;Q&gt;US7595091023^FG_PRICE(0)&lt;/Q&gt;&lt;R&gt;1&lt;/R&gt;&lt;C&gt;1&lt;/C&gt;&lt;D xsi:type="xsd:double"&gt;204.03&lt;/D&gt;&lt;/FQL&gt;&lt;FQL&gt;&lt;Q&gt;US9818111026^FG_PRICE(0)&lt;/Q&gt;&lt;R&gt;1&lt;/R&gt;&lt;C&gt;1&lt;/C&gt;&lt;D xsi:type="xsd:double"&gt;52.53&lt;/D&gt;&lt;/FQL&gt;&lt;FQL&gt;&lt;Q&gt;US3029411093^FG_PRICE(0)&lt;/Q&gt;&lt;R&gt;1&lt;/R&gt;&lt;C&gt;1&lt;/C&gt;&lt;D xsi:type="xsd:double"&gt;159.63&lt;/D&gt;&lt;/FQL&gt;&lt;FQL&gt;&lt;Q&gt;US9778521024^FG_PRICE(0)&lt;/Q&gt;&lt;R&gt;1&lt;/R&gt;&lt;C&gt;1&lt;/C&gt;&lt;D xsi:type="xsd:double"&gt;81.22&lt;/D&gt;&lt;/FQL&gt;&lt;FQL&gt;&lt;Q&gt;US9042141039^FG_PRICE(0)&lt;/Q&gt;&lt;R&gt;1&lt;/R&gt;&lt;C&gt;1&lt;/C&gt;&lt;D xsi:type="xsd:double"&gt;17.84&lt;/D&gt;&lt;/FQL&gt;&lt;FQL&gt;&lt;Q&gt;US7496071074^FG_PRICE(0)&lt;/Q&gt;&lt;R&gt;1&lt;/R&gt;&lt;C&gt;1&lt;/C&gt;&lt;D xsi:type="xsd:double"&gt;127.95&lt;/D&gt;&lt;/FQL&gt;&lt;FQL&gt;&lt;Q&gt;US22002T1088^FG_PRICE(0)&lt;/Q&gt;&lt;R&gt;1&lt;/R&gt;&lt;C&gt;1&lt;/C&gt;&lt;D xsi:type="xsd:double"&gt;26.32&lt;/D&gt;&lt;/FQL&gt;&lt;FQL&gt;&lt;Q&gt;US1491501045^FG_PRICE(0)&lt;/Q&gt;&lt;R&gt;1&lt;/R&gt;&lt;C&gt;1&lt;/C&gt;&lt;D xsi:type="xsd:double"&gt;41.29&lt;/D&gt;&lt;/FQL&gt;&lt;FQL&gt;&lt;Q&gt;US0316521006^FG_PRICE(0)&lt;/Q&gt;&lt;R&gt;1&lt;/R&gt;&lt;C&gt;1&lt;/C&gt;&lt;D xsi:type="xsd:double"&gt;26.46&lt;/D&gt;&lt;/FQL&gt;&lt;FQL&gt;&lt;Q&gt;US44930G1076^FG_PRICE(0)&lt;/Q&gt;&lt;R&gt;1&lt;/R&gt;&lt;C&gt;1&lt;/C&gt;&lt;D xsi:type="xsd:double"&gt;161.19&lt;/D&gt;&lt;/FQL&gt;&lt;FQL&gt;&lt;Q&gt;US7587501039^FG_PRICE(0)&lt;/Q&gt;&lt;R&gt;1&lt;/R&gt;&lt;C&gt;1&lt;/C&gt;&lt;D xsi:type="xsd:double"&gt;121.52&lt;/D&gt;&lt;/FQL&gt;&lt;FQL&gt;&lt;Q&gt;US37637Q1058^FG_PRICE(0)&lt;/Q&gt;&lt;R&gt;1&lt;/R&gt;&lt;C&gt;1&lt;/C&gt;&lt;D xsi:type="xsd:double"&gt;51.41&lt;/D&gt;&lt;/FQL&gt;&lt;FQL&gt;&lt;Q&gt;US7835491082^FG_PRICE(0)&lt;/Q&gt;&lt;R&gt;1&lt;/R&gt;&lt;C&gt;1&lt;/C&gt;&lt;D xsi:type="xsd:double"&gt;86.58&lt;/D&gt;&lt;/FQL&gt;&lt;FQL&gt;&lt;Q&gt;US5627501092^FG_PRICE(0)&lt;/Q&gt;&lt;R&gt;1&lt;/R&gt;&lt;C&gt;1&lt;/C&gt;&lt;D xsi:type="xsd:double"&gt;123.6&lt;/D&gt;&lt;/FQL&gt;&lt;FQL&gt;&lt;Q&gt;US92552V1008^FG_PRICE(0)&lt;/Q&gt;&lt;R&gt;1&lt;/R&gt;&lt;C&gt;1&lt;/C&gt;&lt;D xsi:type="xsd:double"&gt;31.04&lt;/D&gt;&lt;/FQL&gt;&lt;FQL&gt;&lt;Q&gt;US0234361089^FG_PRICE(0)&lt;/Q&gt;&lt;R&gt;1&lt;/R&gt;&lt;C&gt;1&lt;/C&gt;&lt;D xsi:type="xsd:double"&gt;86.92&lt;/D&gt;&lt;/FQL&gt;&lt;FQL&gt;&lt;Q&gt;US16359R1032^FG_PRICE(0)&lt;/Q&gt;&lt;R&gt;1&lt;/R&gt;&lt;C&gt;1&lt;/C&gt;&lt;D xsi:type="xsd:double"&gt;518.35&lt;/D&gt;&lt;/FQL&gt;&lt;FQL&gt;&lt;Q&gt;US1844961078^FG_PRICE(0)&lt;/Q&gt;&lt;R&gt;1&lt;/R&gt;&lt;C&gt;1&lt;/C&gt;&lt;D xsi:type="xsd:double"&gt;118.76&lt;/D&gt;&lt;/FQL&gt;&lt;FQL&gt;&lt;Q&gt;US89531P1057^FG_PRICE(0)&lt;/Q&gt;&lt;R&gt;1&lt;/R&gt;&lt;C&gt;1&lt;/C&gt;&lt;D xsi:type="xsd:double"&gt;46.61&lt;/D&gt;&lt;/FQL&gt;&lt;FQL&gt;&lt;Q&gt;US5002551043^FG_PRICE(0)&lt;/Q&gt;&lt;R&gt;1&lt;/R&gt;&lt;C&gt;1&lt;/C&gt;&lt;D xsi:type="xsd:double"&gt;27.38&lt;/D&gt;&lt;/FQL&gt;&lt;FQL&gt;&lt;Q&gt;US4990491049^FG_PRICE(0)&lt;/Q&gt;&lt;R&gt;1&lt;/R&gt;&lt;C&gt;1&lt;/C&gt;&lt;D xsi:type="xsd:double"&gt;57.24&lt;/D&gt;&lt;/FQL&gt;&lt;FQL&gt;&lt;Q&gt;US05464C1018^FG_PRICE(0)&lt;/Q&gt;&lt;R&gt;1&lt;/R&gt;&lt;C&gt;1&lt;/C&gt;&lt;D xsi:type="xsd:double"&gt;173.52&lt;/D&gt;&lt;/FQL&gt;&lt;FQL&gt;&lt;Q&gt;CA67000B1040^FG_PRICE(0)&lt;/Q&gt;&lt;R&gt;1&lt;/R&gt;&lt;C&gt;1&lt;/C&gt;&lt;D xsi:type="xsd:double"&gt;151.79&lt;/D&gt;&lt;/FQL&gt;&lt;FQL&gt;&lt;Q&gt;US8581191009^FG_PRICE(0)&lt;/Q&gt;&lt;R&gt;1&lt;/R&gt;&lt;C&gt;1&lt;/C&gt;&lt;D xsi:type="xsd:double"&gt;108.66&lt;/D&gt;&lt;/FQL&gt;&lt;FQL&gt;&lt;Q&gt;US3142111034^FG_PRICE(0)&lt;/Q&gt;&lt;R&gt;1&lt;/R&gt;&lt;C&gt;1&lt;/C&gt;&lt;D xsi:type="xsd:double"&gt;36.1&lt;/D&gt;&lt;/FQL&gt;&lt;FQL&gt;&lt;Q&gt;US04280A1007^FG</t>
        </r>
      </text>
    </comment>
    <comment ref="A2" authorId="0" shapeId="0" xr:uid="{15EE8AD2-E60E-4888-AD09-AF91B43A2F73}">
      <text>
        <r>
          <rPr>
            <b/>
            <sz val="9"/>
            <color indexed="81"/>
            <rFont val="Tahoma"/>
            <charset val="1"/>
          </rPr>
          <t>_PRICE(0)&lt;/Q&gt;&lt;R&gt;1&lt;/R&gt;&lt;C&gt;1&lt;/C&gt;&lt;D xsi:type="xsd:double"&gt;32.85&lt;/D&gt;&lt;/FQL&gt;&lt;FQL&gt;&lt;Q&gt;US0010841023^FG_PRICE(0)&lt;/Q&gt;&lt;R&gt;1&lt;/R&gt;&lt;C&gt;1&lt;/C&gt;&lt;D xsi:type="xsd:double"&gt;132.65&lt;/D&gt;&lt;/FQL&gt;&lt;FQL&gt;&lt;Q&gt;US3448491049^FG_PRICE(0)&lt;/Q&gt;&lt;R&gt;1&lt;/R&gt;&lt;C&gt;1&lt;/C&gt;&lt;D xsi:type="xsd:double"&gt;36.41&lt;/D&gt;&lt;/FQL&gt;&lt;FQL&gt;&lt;Q&gt;US1714841087^FG_PRICE(0)&lt;/Q&gt;&lt;R&gt;1&lt;/R&gt;&lt;C&gt;1&lt;/C&gt;&lt;D xsi:type="xsd:double"&gt;226.42&lt;/D&gt;&lt;/FQL&gt;&lt;FQL&gt;&lt;Q&gt;GB00BYMT0J19^FG_PRICE(0)&lt;/Q&gt;&lt;R&gt;1&lt;/R&gt;&lt;C&gt;1&lt;/C&gt;&lt;D xsi:type="xsd:double"&gt;55.46&lt;/D&gt;&lt;/FQL&gt;&lt;FQL&gt;&lt;Q&gt;US56418H1005^FG_PRICE(0)&lt;/Q&gt;&lt;R&gt;1&lt;/R&gt;&lt;C&gt;1&lt;/C&gt;&lt;D xsi:type="xsd:double"&gt;86.69&lt;/D&gt;&lt;/FQL&gt;&lt;FQL&gt;&lt;Q&gt;US4511071064^FG_PRICE(0)&lt;/Q&gt;&lt;R&gt;1&lt;/R&gt;&lt;C&gt;1&lt;/C&gt;&lt;D xsi:type="xsd:double"&gt;107.94&lt;/D&gt;&lt;/FQL&gt;&lt;FQL&gt;&lt;Q&gt;US0538071038^FG_PRICE(0)&lt;/Q&gt;&lt;R&gt;1&lt;/R&gt;&lt;C&gt;1&lt;/C&gt;&lt;D xsi:type="xsd:double"&gt;43.64&lt;/D&gt;&lt;/FQL&gt;&lt;FQL&gt;&lt;Q&gt;US53223X1072^FG_PRICE(0)&lt;/Q&gt;&lt;R&gt;1&lt;/R&gt;&lt;C&gt;1&lt;/C&gt;&lt;D xsi:type="xsd:double"&gt;105.87&lt;/D&gt;&lt;/FQL&gt;&lt;FQL&gt;&lt;Q&gt;US2533931026^FG_PRICE(0)&lt;/Q&gt;&lt;R&gt;1&lt;/R&gt;&lt;C&gt;1&lt;/C&gt;&lt;D xsi:type="xsd:double"&gt;116.99&lt;/D&gt;&lt;/FQL&gt;&lt;FQL&gt;&lt;Q&gt;US8101861065^FG_PRICE(0)&lt;/Q&gt;&lt;R&gt;1&lt;/R&gt;&lt;C&gt;1&lt;/C&gt;&lt;D xsi:type="xsd:double"&gt;50.54&lt;/D&gt;&lt;/FQL&gt;&lt;FQL&gt;&lt;Q&gt;US5526901096^FG_PRICE(0)&lt;/Q&gt;&lt;R&gt;1&lt;/R&gt;&lt;C&gt;1&lt;/C&gt;&lt;D xsi:type="xsd:double"&gt;30.69&lt;/D&gt;&lt;/FQL&gt;&lt;FQL&gt;&lt;Q&gt;US5779331041^FG_PRICE(0)&lt;/Q&gt;&lt;R&gt;1&lt;/R&gt;&lt;C&gt;1&lt;/C&gt;&lt;D xsi:type="xsd:double"&gt;72.9&lt;/D&gt;&lt;/FQL&gt;&lt;FQL&gt;&lt;Q&gt;US4884011002^FG_PRICE(0)&lt;/Q&gt;&lt;R&gt;1&lt;/R&gt;&lt;C&gt;1&lt;/C&gt;&lt;D xsi:type="xsd:double"&gt;52.73&lt;/D&gt;&lt;/FQL&gt;&lt;FQL&gt;&lt;Q&gt;US3434121022^FG_PRICE(0)&lt;/Q&gt;&lt;R&gt;1&lt;/R&gt;&lt;C&gt;1&lt;/C&gt;&lt;D xsi:type="xsd:double"&gt;34.87&lt;/D&gt;&lt;/FQL&gt;&lt;FQL&gt;&lt;Q&gt;US7392761034^FG_PRICE(0)&lt;/Q&gt;&lt;R&gt;1&lt;/R&gt;&lt;C&gt;1&lt;/C&gt;&lt;D xsi:type="xsd:double"&gt;75.54&lt;/D&gt;&lt;/FQL&gt;&lt;FQL&gt;&lt;Q&gt;US6988131024^FG_PRICE(0)&lt;/Q&gt;&lt;R&gt;1&lt;/R&gt;&lt;C&gt;1&lt;/C&gt;&lt;D xsi:type="xsd:double"&gt;88.75&lt;/D&gt;&lt;/FQL&gt;&lt;FQL&gt;&lt;Q&gt;US62886E1082^FG_PRICE(0)&lt;/Q&gt;&lt;R&gt;1&lt;/R&gt;&lt;C&gt;1&lt;/C&gt;&lt;D xsi:type="xsd:double"&gt;23.77&lt;/D&gt;&lt;/FQL&gt;&lt;FQL&gt;&lt;Q&gt;US8807791038^FG_PRICE(0)&lt;/Q&gt;&lt;R&gt;1&lt;/R&gt;&lt;C&gt;1&lt;/C&gt;&lt;D xsi:type="xsd:double"&gt;43.21&lt;/D&gt;&lt;/FQL&gt;&lt;FQL&gt;&lt;Q&gt;US4282911084^FG_PRICE(0)&lt;/Q&gt;&lt;R&gt;1&lt;/R&gt;&lt;C&gt;1&lt;/C&gt;&lt;D xsi:type="xsd:double"&gt;59.03&lt;/D&gt;&lt;/FQL&gt;&lt;FQL&gt;&lt;Q&gt;US05368V1061^FG_PRICE(0)&lt;/Q&gt;&lt;R&gt;1&lt;/R&gt;&lt;C&gt;1&lt;/C&gt;&lt;D xsi:type="xsd:double"&gt;34.71&lt;/D&gt;&lt;/FQL&gt;&lt;FQL&gt;&lt;Q&gt;US97650W1080^FG_PRICE(0)&lt;/Q&gt;&lt;R&gt;1&lt;/R&gt;&lt;C&gt;1&lt;/C&gt;&lt;D xsi:type="xsd:double"&gt;82.97&lt;/D&gt;&lt;/FQL&gt;&lt;FQL&gt;&lt;Q&gt;US4312841087^FG_PRICE(0)&lt;/Q&gt;&lt;R&gt;1&lt;/R&gt;&lt;C&gt;1&lt;/C&gt;&lt;D xsi:type="xsd:double"&gt;29.46&lt;/D&gt;&lt;/FQL&gt;&lt;FQL&gt;&lt;Q&gt;US5246601075^FG_PRICE(0)&lt;/Q&gt;&lt;R&gt;1&lt;/R&gt;&lt;C&gt;1&lt;/C&gt;&lt;D xsi:type="xsd:double"&gt;33.14&lt;/D&gt;&lt;/FQL&gt;&lt;FQL&gt;&lt;Q&gt;US4771431016^FG_PRICE(0)&lt;/Q&gt;&lt;R&gt;1&lt;/R&gt;&lt;C&gt;1&lt;/C&gt;&lt;D xsi:type="xsd:double"&gt;7&lt;/D&gt;&lt;/FQL&gt;&lt;FQL&gt;&lt;Q&gt;US8606301021^FG_PRICE(0)&lt;/Q&gt;&lt;R&gt;1&lt;/R&gt;&lt;C&gt;1&lt;/C&gt;&lt;D xsi:type="xsd:double"&gt;59.99&lt;/D&gt;&lt;/FQL&gt;&lt;FQL&gt;&lt;Q&gt;US3647601083^FG_PRICE(0)&lt;/Q&gt;&lt;R&gt;1&lt;/R&gt;&lt;C&gt;1&lt;/C&gt;&lt;D xsi:type="xsd:double"&gt;13.89&lt;/D&gt;&lt;/FQL&gt;&lt;FQL&gt;&lt;Q&gt;US6556641008^FG_PRICE(0)&lt;/Q&gt;&lt;R&gt;1&lt;/R&gt;&lt;C&gt;1&lt;/C&gt;&lt;D xsi:type="xsd:double"&gt;17.58&lt;/D&gt;&lt;/FQL&gt;&lt;FQL&gt;&lt;Q&gt;US3846371041^FG_PRICE(0)&lt;/Q&gt;&lt;R&gt;1&lt;/R&gt;&lt;C&gt;1&lt;/C&gt;&lt;D xsi:type="xsd:double"&gt;605.34&lt;/D&gt;&lt;/FQL&gt;&lt;FQL&gt;&lt;Q&gt;US4198701009^FG_PRICE(0)&lt;/Q&gt;&lt;R&gt;1&lt;/R&gt;&lt;C&gt;1&lt;/C&gt;&lt;D xsi:type="xsd:double"&gt;41.06&lt;/D&gt;&lt;/FQL&gt;&lt;FQL&gt;&lt;Q&gt;US8163001071^FG_PRICE(0)&lt;/Q&gt;&lt;R&gt;1&lt;/R&gt;&lt;C&gt;1&lt;/C&gt;&lt;D xsi:type="xsd:double"&gt;88.77&lt;/D&gt;&lt;/FQL&gt;&lt;FQL&gt;&lt;Q&gt;US2987361092^FG_PRICE(0)&lt;/Q&gt;&lt;R&gt;1&lt;/R&gt;&lt;C&gt;1&lt;/C&gt;&lt;D xsi:type="xsd:double"&gt;93.58&lt;/D&gt;&lt;/FQL&gt;&lt;FQL&gt;&lt;Q&gt;US1270551013^FG_PRICE(0)&lt;/Q&gt;&lt;R&gt;1&lt;/R&gt;&lt;C&gt;1&lt;/C&gt;&lt;D xsi:type="xsd:double"&gt;71.23&lt;/D&gt;&lt;/FQL&gt;&lt;FQL&gt;&lt;Q&gt;US0936711052^FG_PRICE(0)&lt;/Q&gt;&lt;R&gt;1&lt;/R&gt;&lt;C&gt;1&lt;/C&gt;&lt;D xsi:type="xsd:double"&gt;41.78&lt;/D&gt;&lt;/FQL&gt;&lt;FQL&gt;&lt;Q&gt;US1727551004^FG_PRICE(0)&lt;/Q&gt;&lt;R&gt;1&lt;/R&gt;&lt;C&gt;1&lt;/C&gt;&lt;D xsi:type="xsd:double"&gt;78.55&lt;/D&gt;&lt;/FQL&gt;&lt;FQL&gt;&lt;Q&gt;US87157D1090^FG_PRICE(0)&lt;/Q&gt;&lt;R&gt;1&lt;/R&gt;&lt;C&gt;1&lt;/C&gt;&lt;D xsi:type="xsd:double"&gt;103.36&lt;/D&gt;&lt;/FQL&gt;&lt;FQL&gt;&lt;Q&gt;US5893781089^FG_PRICE(0)&lt;/Q&gt;&lt;R&gt;1&lt;/R&gt;&lt;C&gt;1&lt;/C&gt;&lt;D xsi:type="xsd:double"&gt;49.44&lt;/D&gt;&lt;/FQL&gt;&lt;FQL&gt;&lt;Q&gt;US9026811052^FG_PRICE(0)&lt;/Q&gt;&lt;R&gt;1&lt;/R&gt;&lt;C&gt;1&lt;/C&gt;&lt;D xsi:type="xsd:double"&gt;38.84&lt;/D&gt;&lt;/FQL&gt;&lt;FQL&gt;&lt;Q&gt;US7496851038^FG_PRICE(0)&lt;/Q&gt;&lt;R&gt;1&lt;/R&gt;&lt;C&gt;1&lt;/C&gt;&lt;D xsi:type="xsd:double"&gt;101.66&lt;/D&gt;&lt;/FQL&gt;&lt;FQL&gt;&lt;Q&gt;US2227955026^FG_PRICE(0)&lt;/Q&gt;&lt;R&gt;1&lt;/R&gt;&lt;C&gt;1&lt;/C&gt;&lt;D xsi:type="xsd:double"&gt;25.91&lt;/D&gt;&lt;/FQL&gt;&lt;FQL&gt;&lt;Q&gt;US0082521081^FG_PRICE(0)&lt;/Q&gt;&lt;R&gt;1&lt;/R&gt;&lt;C&gt;1&lt;/C&gt;&lt;D xsi:type="xsd:double"&gt;157.11&lt;/D&gt;&lt;/FQL&gt;&lt;FQL&gt;&lt;Q&gt;US19247G1076^FG_PRICE(0)&lt;/Q&gt;&lt;R&gt;1&lt;/R&gt;&lt;C&gt;1&lt;/C&gt;&lt;D xsi:type="xsd:double"&gt;37.24&lt;/D&gt;&lt;/FQL&gt;&lt;FQL&gt;&lt;Q&gt;US5770811025^FG_PRICE(0)&lt;/Q&gt;&lt;R&gt;1&lt;/R&gt;&lt;C&gt;1&lt;/C&gt;&lt;D xsi:type="xsd:double"&gt;17.14&lt;/D&gt;&lt;/FQL&gt;&lt;FQL&gt;&lt;Q&gt;US8290731053^FG_PRICE(0)&lt;/Q&gt;&lt;R&gt;1&lt;/R&gt;&lt;C&gt;1&lt;/C&gt;&lt;D xsi:type="xsd:double"&gt;94.85&lt;/D&gt;&lt;/FQL&gt;&lt;FQL&gt;&lt;Q&gt;US5370081045^FG_PRICE(0)&lt;/Q&gt;&lt;R&gt;1&lt;/R&gt;&lt;C&gt;1&lt;/C&gt;&lt;D xsi:type="xsd:double"&gt;232.7&lt;/D&gt;&lt;/FQL&gt;&lt;FQL&gt;&lt;Q&gt;US3602711000^FG_PRICE(0)&lt;/Q&gt;&lt;R&gt;1&lt;/R&gt;&lt;C&gt;1&lt;/C&gt;&lt;D xsi:type="xsd:double"&gt;16.51&lt;/D&gt;&lt;/FQL&gt;&lt;FQL&gt;&lt;Q&gt;US5763231090^FG_PRICE(0)&lt;/Q&gt;&lt;R&gt;1&lt;/R&gt;&lt;C&gt;1&lt;/C&gt;&lt;D xsi:type="xsd:double"&gt;89.15&lt;/D&gt;&lt;/FQL&gt;&lt;FQL&gt;&lt;Q&gt;US91347P1057^FG_PRICE(0)&lt;/Q&gt;&lt;R&gt;1&lt;/R&gt;&lt;C&gt;1&lt;/C&gt;&lt;D xsi:type="xsd:double"&gt;116.37&lt;/D&gt;&lt;/FQL&gt;&lt;FQL&gt;&lt;Q&gt;US3976241071^FG_PRICE(0)&lt;/Q&gt;&lt;R&gt;1&lt;/R&gt;&lt;C&gt;1&lt;/C&gt;&lt;D xsi:type="xsd:double"&gt;68.99&lt;/D&gt;&lt;/FQL&gt;&lt;FQL&gt;&lt;Q&gt;US5138471033^FF_BPS(ANN_R,0)&lt;/Q&gt;&lt;R&gt;1&lt;/R&gt;&lt;C&gt;1&lt;/C&gt;&lt;D xsi:type="xsd:double"&gt;30.6933&lt;/D&gt;&lt;/FQL&gt;&lt;FQL&gt;&lt;Q&gt;US5138471033^FF_BPS(QTR_R,0)&lt;/Q&gt;&lt;R&gt;1&lt;/R&gt;&lt;C&gt;1&lt;/C&gt;&lt;D xsi:type="xsd:double"&gt;31.28688&lt;/D&gt;&lt;/FQL&gt;&lt;FQL&gt;&lt;Q&gt;US29109X1063^FF_BPS(QTR_R,0)&lt;/Q&gt;&lt;R&gt;1&lt;/R&gt;&lt;C&gt;1&lt;/C&gt;&lt;D xsi:type="xsd:double"&gt;204.09925&lt;/D&gt;&lt;/FQL&gt;&lt;FQL&gt;&lt;Q&gt;US29605J1060^FF_BPS(QTR_R,0)&lt;/Q&gt;&lt;R&gt;1&lt;/R&gt;&lt;C&gt;1&lt;/C&gt;&lt;D xsi:type="xsd:double"&gt;20.1274&lt;/D&gt;&lt;/FQL&gt;&lt;FQL&gt;&lt;Q&gt;US50155Q1004^FF_BPS(QTR_R,0)&lt;/Q&gt;&lt;R&gt;1&lt;/R&gt;&lt;C&gt;1&lt;/C&gt;&lt;D xsi:type="xsd:double"&gt;7.27513&lt;/D&gt;&lt;/FQL&gt;&lt;FQL&gt;&lt;Q&gt;US35909D1090^FF_BPS(QTR_R,0)&lt;/Q&gt;&lt;R&gt;1&lt;/R&gt;&lt;C&gt;1&lt;/C&gt;&lt;D xsi:type="xsd:double"&gt;20.13478&lt;/D&gt;&lt;/FQL&gt;&lt;FQL&gt;&lt;Q&gt;US36262G1013^FF_BPS(QTR_R,0)&lt;/Q&gt;&lt;R&gt;1&lt;/R&gt;&lt;C&gt;1&lt;/C&gt;&lt;D xsi:type="xsd:double"&gt;21.65575&lt;/D&gt;&lt;/FQL&gt;&lt;FQL&gt;&lt;Q&gt;US74982T1034^FF_BPS(QTR_R,0)&lt;/Q&gt;&lt;R&gt;1&lt;/R&gt;&lt;C&gt;1&lt;/C&gt;&lt;D xsi:type="xsd:double"&gt;9.83637&lt;/D&gt;&lt;/FQL&gt;&lt;FQL&gt;&lt;Q&gt;US03750L1098^FF_BPS(QTR_R,0)&lt;/Q&gt;&lt;R&gt;1&lt;/R&gt;&lt;C&gt;1&lt;/C&gt;&lt;D xsi:type="xsd:double"&gt;13.34162&lt;/D&gt;&lt;/FQL&gt;&lt;FQL&gt;&lt;Q&gt;US20602D1019^FF_BPS(QTR_R,0)&lt;/Q&gt;&lt;R&gt;1&lt;/R&gt;&lt;C&gt;1&lt;/C&gt;&lt;D xsi:type="xsd:double"&gt;51.87837&lt;/D&gt;&lt;/FQL&gt;&lt;FQL&gt;&lt;Q&gt;US9288811014^FF_BPS(QTR_R,0)&lt;/Q&gt;&lt;R&gt;1&lt;/R&gt;&lt;C&gt;1&lt;/C&gt;&lt;D xsi:type="xsd:double"&gt;3.1476&lt;/D&gt;&lt;/FQL&gt;&lt;FQL&gt;&lt;Q&gt;US5533681012^FF_BPS(QTR_R,0)&lt;/Q&gt;&lt;R&gt;1&lt;/R&gt;&lt;C&gt;1&lt;/C&gt;&lt;D xsi:type="xsd:double"&gt;6.99754&lt;/D&gt;&lt;/FQL&gt;&lt;FQL&gt;&lt;Q&gt;US74340E1038^FF_BPS(QTR_R,0)&lt;/Q&gt;&lt;R&gt;1&lt;/R&gt;&lt;C&gt;1&lt;/C&gt;&lt;D xsi:type="xsd:double"&gt;3.7444&lt;/D&gt;&lt;/FQL&gt;&lt;FQL&gt;&lt;Q&gt;US07831C1036^FF_BPS(QTR_R,0)&lt;/Q&gt;&lt;R&gt;1&lt;/R&gt;&lt;C&gt;1&lt;/C&gt;&lt;D xsi:type="xsd:double"&gt;-2.78058&lt;/D&gt;&lt;/FQL&gt;&lt;FQL&gt;&lt;Q&gt;US29415F1049^FF_BPS(QTR_R,0)&lt;/Q&gt;&lt;R&gt;1&lt;/R&gt;&lt;C&gt;1&lt;/C&gt;&lt;D xsi:type="xsd:double"&gt;24.2816&lt;/D&gt;&lt;/FQL&gt;&lt;FQL&gt;&lt;Q&gt;US2681501092^FF_BPS(QTR_R,0)&lt;/Q&gt;&lt;R&gt;1&lt;/R&gt;&lt;C&gt;1&lt;/C&gt;&lt;D xsi:type="xsd:double"&gt;4.8701&lt;/D&gt;&lt;/FQL&gt;&lt;FQL&gt;&lt;Q&gt;US39874R1014^FF_BPS(QTR_R,0)&lt;/Q&gt;&lt;R&gt;1&lt;/R&gt;&lt;C&gt;1&lt;/C&gt;&lt;D xsi:type="xsd:double"&gt;11.16245&lt;/D&gt;&lt;/FQL&gt;&lt;FQL&gt;&lt;Q&gt;VGG1890L1076^FF_BPS(QTR_R,0)&lt;/Q&gt;&lt;R&gt;1&lt;/R&gt;&lt;C&gt;1&lt;/C&gt;&lt;D xsi:type="xsd:double"&gt;16.34767&lt;/D&gt;&lt;/FQL&gt;&lt;FQL&gt;&lt;Q&gt;US05550J1016^FF_BPS(QTR_R,0)&lt;/Q&gt;&lt;R&gt;1&lt;/R&gt;&lt;C&gt;1&lt;/C&gt;&lt;D xsi:type="xsd:double"&gt;7.01393&lt;/D&gt;&lt;/FQL&gt;&lt;FQL&gt;&lt;Q&gt;US98311A1051^FF_BPS(QTR_R,0)&lt;/Q&gt;&lt;R&gt;1&lt;/R&gt;&lt;C&gt;1&lt;/C&gt;&lt;D xsi:type="xsd:double"&gt;11.95595&lt;/D&gt;&lt;/FQL&gt;&lt;FQL&gt;&lt;Q&gt;US00191U1025^FF_BPS(QTR_R,0)&lt;/Q&gt;&lt;R&gt;1&lt;/R&gt;&lt;C&gt;1&lt;/C&gt;&lt;D xsi:type="xsd:double"&gt;37.782&lt;/D&gt;&lt;/FQL&gt;&lt;FQL&gt;&lt;Q&gt;US83601L1026^FF_BPS(QTR_R,0)&lt;/Q&gt;&lt;R&gt;1&lt;/R&gt;&lt;C&gt;1&lt;/C&gt;&lt;D xsi:type="xsd:double"&gt;2.15066&lt;/D&gt;&lt;/FQL&gt;&lt;FQL&gt;&lt;Q&gt;US12740C1036^FF_BPS(QTR_R,0)&lt;/Q&gt;&lt;R&gt;1&lt;/R&gt;&lt;C&gt;1&lt;/C&gt;&lt;D xsi:type="xsd:double"&gt;21.92479&lt;/D&gt;&lt;/FQL&gt;&lt;FQL&gt;&lt;Q&gt;US10922N1037^FF_BPS(QTR_R,0)&lt;/Q&gt;&lt;R&gt;1&lt;/R&gt;&lt;C&gt;1&lt;/C&gt;&lt;D xsi:type="xsd:double"&gt;82.98535&lt;/D&gt;&lt;/FQL&gt;&lt;FQL&gt;&lt;Q&gt;JE00BYPZJM29^FF_BPS(QTR_R,0)&lt;/Q&gt;&lt;R&gt;1&lt;/R&gt;&lt;C&gt;1&lt;/C&gt;&lt;D xsi:type="xsd:double"&gt;25.62382&lt;/D&gt;&lt;/FQL&gt;&lt;FQL&gt;&lt;Q&gt;US92047W1018^FF_BPS(QTR_R,0)&lt;/Q&gt;&lt;R&gt;1&lt;/R&gt;&lt;C&gt;1&lt;/C&gt;&lt;D xsi:type="xsd:double"&gt;1.74105621805792&lt;/D&gt;&lt;/FQL&gt;&lt;FQL&gt;&lt;Q&gt;US45688C1071^FF_BPS(QTR_R,0)&lt;/Q&gt;&lt;R&gt;1&lt;/R&gt;&lt;C&gt;1&lt;/C&gt;&lt;D xsi:type="xsd:double"&gt;16.96785&lt;/D&gt;&lt;/FQL&gt;&lt;FQL&gt;&lt;Q&gt;US70975L1070^FF_BPS(QTR_R,0)&lt;/Q&gt;&lt;R&gt;1&lt;/R&gt;&lt;C&gt;1&lt;/C&gt;&lt;D xsi:type="xsd:double"&gt;25.64645&lt;/D&gt;&lt;/FQL&gt;&lt;FQL&gt;&lt;Q&gt;US71377A1034^FF_BPS(QTR_R,0)&lt;/Q&gt;&lt;R&gt;1&lt;/R&gt;&lt;C&gt;1&lt;/C&gt;&lt;D xsi:type="xsd:double"&gt;22.08247&lt;/D&gt;&lt;/FQL&gt;&lt;FQL&gt;&lt;Q&gt;US86771W1053^FF_BPS(QTR_R,0)&lt;/Q&gt;&lt;R&gt;1&lt;/R&gt;&lt;C&gt;1&lt;/C&gt;&lt;D xsi:type="xsd:double"&gt;31.07949&lt;/D&gt;&lt;/FQL&gt;&lt;FQL&gt;&lt;Q&gt;US12685J1051^FF_BPS(QTR_R,0)&lt;/Q&gt;&lt;R&gt;1&lt;/R&gt;&lt;C&gt;1&lt;/C&gt;&lt;D xsi:type="xsd:double"&gt;325.52248&lt;/D&gt;&lt;/FQL&gt;&lt;FQL&gt;&lt;Q&gt;US9741551033^FF_BPS(QTR_R,0)&lt;/Q&gt;&lt;R&gt;1&lt;/R&gt;&lt;C&gt;1&lt;/C&gt;&lt;D xsi:type="xsd:double"&gt;-13.59117&lt;/D&gt;&lt;/FQL&gt;&lt;FQL&gt;&lt;Q&gt;US29272W1099^FF_BPS(QTR_R,0)&lt;/Q&gt;&lt;R&gt;1&lt;/R&gt;&lt;C&gt;1&lt;/C&gt;&lt;D xsi:type="xsd:double"&gt;1.83248&lt;/D&gt;&lt;/FQL&gt;&lt;FQL&gt;&lt;Q&gt;US89055F1030^FF_BPS(QTR_R,0)&lt;/Q&gt;&lt;R&gt;1&lt;/R&gt;&lt;C&gt;1&lt;/C&gt;&lt;D xsi:type="xsd:double"&gt;57.37282&lt;/D&gt;&lt;/FQL&gt;&lt;FQL&gt;&lt;Q&gt;US87901J1051^FF_BPS(QTR_R,0)&lt;/Q&gt;&lt;R&gt;1&lt;/R&gt;&lt;C&gt;1&lt;/C&gt;&lt;D xsi:type="xsd:double"&gt;12.89384&lt;/D&gt;&lt;/FQL&gt;&lt;FQL&gt;&lt;Q&gt;US74758T3032^FF_BPS(QTR_R,0)&lt;/Q&gt;&lt;R&gt;1&lt;/R&gt;&lt;C&gt;1&lt;/C&gt;&lt;D xsi:type="xsd:double"&gt;9.3166&lt;/D&gt;&lt;/FQL&gt;&lt;FQL&gt;&lt;Q&gt;US74967X1037^FF_BPS(QTR_R,0)&lt;/Q&gt;&lt;R&gt;1&lt;/R&gt;&lt;C&gt;1&lt;/C&gt;&lt;D xsi:type="xsd:double"&gt;54.80612&lt;/D&gt;&lt;/FQL&gt;&lt;FQL&gt;&lt;Q&gt;US1638511089^FF_BPS(QTR_R,0)&lt;/Q&gt;&lt;R&gt;1&lt;/R&gt;&lt;C&gt;1&lt;/C&gt;&lt;D xsi:type="xsd:double"&gt;8.38783&lt;/D&gt;&lt;/FQL&gt;&lt;FQL&gt;&lt;Q&gt;US8621211007^FF_BPS(QTR_R,0)&lt;/Q&gt;&lt;R&gt;1&lt;/R&gt;&lt;C&gt;1&lt;/C&gt;&lt;D xsi:type="xsd:double"&gt;18.9058&lt;/D&gt;&lt;/FQL&gt;&lt;FQL&gt;&lt;Q&gt;US7374461041^FF_BPS(QTR_R,0)&lt;/Q&gt;&lt;R&gt;1&lt;/R&gt;&lt;C&gt;1&lt;/C&gt;&lt;D xsi:type="xsd:double"&gt;55.43441&lt;/D&gt;&lt;/FQL&gt;&lt;FQL&gt;&lt;Q&gt;US8969452015^FF_BPS(QTR_R,0)&lt;/Q&gt;&lt;R&gt;1&lt;/R&gt;&lt;C&gt;1&lt;/C&gt;&lt;D xsi:type="xsd:double"&gt;5.78455&lt;/D&gt;&lt;/FQL&gt;&lt;FQL&gt;&lt;Q&gt;US45073V1089^FF_BPS(QTR_R,0)&lt;/Q&gt;&lt;R&gt;1&lt;/R&gt;&lt;C&gt;1&lt;/C&gt;&lt;D xsi:type="xsd:double"&gt;24.87304&lt;/D&gt;&lt;/FQL&gt;&lt;FQL&gt;&lt;Q&gt;US55405Y1001^FF_BPS(QTR_R,0)&lt;/Q&gt;&lt;R&gt;1&lt;/R&gt;&lt;C&gt;1&lt;/C&gt;&lt;D xsi:type="xsd:double"&gt;12.03943&lt;/D&gt;&lt;/FQL&gt;&lt;FQL&gt;&lt;Q&gt;US91336L1070^FF_BPS(QTR_R,0)&lt;/Q&gt;&lt;R&gt;1&lt;/R&gt;&lt;C&gt;1&lt;/C&gt;&lt;D xsi:type="xsd:double"&gt;15.71776&lt;/D&gt;&lt;/FQL&gt;&lt;FQL&gt;&lt;Q&gt;US9264001028^FF_BPS(QTR_R,0)&lt;/Q&gt;&lt;R&gt;1&lt;/R&gt;&lt;C&gt;1&lt;/C&gt;&lt;D xsi:type="xsd:double"&gt;2.90123&lt;/D&gt;&lt;/FQL&gt;&lt;FQL&gt;&lt;Q&gt;US46590V1008^FF_BPS(QTR_R,0)&lt;/Q&gt;&lt;R&gt;1&lt;/R&gt;&lt;C&gt;1&lt;/C&gt;&lt;D xsi:type="xsd:double"&gt;24.21574&lt;/D&gt;&lt;/FQL&gt;&lt;FQL&gt;&lt;Q&gt;US57164Y1073^FF_BPS(QTR_R,0)&lt;/Q&gt;&lt;R&gt;1&lt;/R&gt;&lt;C&gt;1&lt;/C&gt;&lt;D xsi:type="xsd:double"&gt;67.84184&lt;/D&gt;&lt;/FQL&gt;&lt;FQL&gt;&lt;Q&gt;US5165441032^FF_BPS(QTR_R,0)&lt;/Q&gt;&lt;R&gt;1&lt;/R&gt;&lt;C&gt;1&lt;/C&gt;&lt;D xsi:type="xsd:double"&gt;9.27277&lt;/D&gt;&lt;/FQL&gt;&lt;FQL&gt;&lt;Q&gt;US42226A1079^FF_BPS(QTR_R,0)&lt;/Q&gt;&lt;R&gt;1&lt;/R&gt;&lt;C&gt;1&lt;/C&gt;&lt;D xsi:type="xsd:double"&gt;22.24961&lt;/D&gt;&lt;/FQL&gt;&lt;FQL&gt;&lt;Q&gt;US78573L1061^FF_BPS(QTR_R,0)&lt;/Q&gt;&lt;R&gt;1&lt;/R&gt;&lt;C&gt;1&lt;/C&gt;&lt;D xsi:type="xsd:double"&gt;13.89203&lt;/D&gt;&lt;/FQL&gt;&lt;FQL&gt;&lt;Q&gt;US29404K1060^FF_BPS(QTR_R,0)&lt;/Q&gt;&lt;R&gt;1&lt;/R&gt;&lt;C&gt;1&lt;/C&gt;&lt;D xsi:type="xsd:double"&gt;17.00476&lt;/D&gt;&lt;/FQL&gt;&lt;FQL&gt;&lt;Q&gt;US13100M5094^FF_BPS(QTR_R,0)&lt;/Q&gt;&lt;R&gt;1&lt;/R&gt;&lt;C&gt;1&lt;/C&gt;&lt;D xsi:type="xsd:double"&gt;9.89803&lt;/D&gt;&lt;/FQL&gt;&lt;FQL&gt;&lt;Q&gt;US8753722037^FF_BPS(QTR_R,0)&lt;/Q&gt;&lt;R&gt;1&lt;/R&gt;&lt;C&gt;1&lt;/C&gt;&lt;D xsi:type="xsd:double"&gt;6.56379&lt;/D&gt;&lt;/FQL&gt;&lt;FQL&gt;&lt;Q&gt;US03676B1026^FF_BPS(QTR_R,0)&lt;/Q&gt;&lt;R&gt;1&lt;/R&gt;&lt;C&gt;1&lt;/C&gt;&lt;D xsi:type="xsd:double"&gt;4.62284&lt;/D&gt;&lt;/FQL&gt;&lt;FQL&gt;&lt;Q&gt;US11120U1051^FF_BPS(QTR_R,0)&lt;/Q&gt;&lt;R&gt;1&lt;/R&gt;&lt;C&gt;1&lt;/C&gt;&lt;D xsi:type="xsd:double"&gt;9.43&lt;/D&gt;&lt;/FQL&gt;&lt;FQL&gt;&lt;Q&gt;BMG3198U1027^FF_BPS(QTR_R,0)&lt;/Q&gt;&lt;R&gt;1&lt;/R&gt;&lt;C&gt;1&lt;/C&gt;&lt;D xsi:type="xsd:double"&gt;39.87305&lt;/D&gt;&lt;/FQL&gt;&lt;FQL&gt;&lt;Q&gt;US74164M1080^FF_BPS(QTR_R,0)&lt;/Q&gt;&lt;R&gt;1&lt;/R&gt;&lt;C&gt;1&lt;/C&gt;&lt;D xsi:type="xsd:double"&gt;43.7511&lt;/D&gt;&lt;/FQL&gt;&lt;FQL&gt;&lt;Q&gt;US8086251076^FF_BPS(QTR_R,0)&lt;/Q&gt;&lt;R&gt;1&lt;/R&gt;&lt;C&gt;1&lt;/C&gt;&lt;D xsi:type="xsd:double"&gt;30.65455&lt;/D&gt;&lt;/FQL&gt;&lt;FQL&gt;&lt;Q&gt;US6267551025^FF_BPS(QTR_R,0)&lt;/Q&gt;&lt;R&gt;1&lt;/R&gt;&lt;C&gt;1&lt;/C&gt;&lt;D xsi:type="xsd:double"&gt;33.9028&lt;/D&gt;&lt;/FQL&gt;&lt;FQL&gt;&lt;Q&gt;US4492531037^FF_BPS(QTR_R,0)&lt;/Q&gt;&lt;R&gt;1&lt;/R&gt;&lt;C&gt;1&lt;/C&gt;&lt;D xsi:type="xsd:double"&gt;3.46712&lt;/D&gt;&lt;/FQL&gt;&lt;FQL&gt;&lt;Q&gt;US00404A1097^FF_BPS(QTR_R,0)&lt;/Q&gt;&lt;R&gt;1&lt;/R&gt;&lt;C&gt;1&lt;/C&gt;&lt;D xsi:type="xsd:double"&gt;30.52817&lt;/D&gt;&lt;/FQL&gt;&lt;FQL&gt;&lt;Q&gt;US38526M1062^FF_BPS(QTR_R,0)&lt;/Q&gt;&lt;R&gt;1&lt;/R&gt;&lt;C&gt;1&lt;/C&gt;&lt;D xsi:type="xsd:double"&gt;18.85317&lt;/D&gt;&lt;/FQL&gt;&lt;FQL&gt;&lt;Q&gt;US84860W3007^FF_BPS(QTR_R,0)&lt;/Q&gt;&lt;R&gt;1&lt;/R&gt;&lt;C&gt;1&lt;/C&gt;&lt;D xsi:type="xsd:double"&gt;31.17969&lt;/D&gt;&lt;/FQL&gt;&lt;FQL&gt;&lt;Q&gt;US71943U1043^FF_BPS(QTR_R,0)&lt;/Q&gt;&lt;R&gt;1&lt;/R&gt;&lt;C&gt;1&lt;/C&gt;&lt;D xsi:type="xsd:double"&gt;12.42638&lt;/D&gt;&lt;/FQL&gt;&lt;FQL&gt;&lt;Q&gt;US76169C1009^FF_BPS(QTR_R,0)&lt;/Q&gt;&lt;R&gt;1&lt;/R&gt;&lt;C&gt;1&lt;/C&gt;&lt;D xsi:type="xsd:double"&gt;33.02046&lt;/D&gt;&lt;/FQL&gt;&lt;FQL&gt;&lt;Q&gt;US55024U1097^FF_BPS(QTR_R,0)&lt;/Q&gt;&lt;R&gt;1&lt;/R&gt;&lt;C&gt;1&lt;/C&gt;&lt;D xsi:type="xsd:double"&gt;22.38123&lt;/D&gt;&lt;/FQL&gt;&lt;FQL&gt;&lt;Q&gt;US68235P1084^FF_BPS(QTR_R,0)&lt;/Q&gt;&lt;R&gt;1&lt;/R&gt;&lt;C&gt;1&lt;/C&gt;&lt;D xsi:type="xsd:double"&gt;45.18596&lt;/D&gt;&lt;/FQL&gt;&lt;FQL&gt;&lt;Q&gt;US2358252052^FF_BPS(QTR_R,0)&lt;/Q&gt;&lt;R&gt;1&lt;/R&gt;&lt;C&gt;1&lt;/C&gt;&lt;D xsi:type="xsd:double"&gt;11.31471&lt;/D&gt;&lt;/FQL&gt;&lt;FQL&gt;&lt;Q&gt;US5747951003^FF_BPS(QTR_R,0)&lt;/Q&gt;&lt;R&gt;1&lt;/R&gt;&lt;C&gt;1&lt;/C&gt;&lt;D xsi:type="xsd:double"&gt;23.81369&lt;/D&gt;&lt;/FQL&gt;&lt;FQL&gt;&lt;Q&gt;US46269C1027^FF_BPS(QTR_R,0)&lt;/Q&gt;&lt;R&gt;1&lt;/R&gt;&lt;C&gt;1&lt;/C&gt;&lt;D xsi:type="xsd:double"&gt;9.10549&lt;/D&gt;&lt;/FQL&gt;&lt;FQL&gt;&lt;Q&gt;US03674X1063^FF_BPS(QTR_R,0)&lt;/Q&gt;&lt;R&gt;1&lt;/R&gt;&lt;C&gt;1&lt;/C&gt;&lt;D xsi:type="xsd:double"&gt;20.49106&lt;/D&gt;&lt;/FQL&gt;&lt;FQL&gt;&lt;Q&gt;US35138V1026^FF_BPS(QTR_R,0)&lt;/Q&gt;&lt;R&gt;1&lt;/R&gt;&lt;C&gt;1&lt;/C&gt;&lt;D xsi:type="xsd:double"&gt;24.9634&lt;/D&gt;&lt;/FQL&gt;&lt;FQL&gt;&lt;Q&gt;US55616P1049^FF_BPS(QTR_R,0)&lt;/Q&gt;&lt;R&gt;1&lt;/R&gt;&lt;C&gt;1&lt;/C&gt;&lt;D xsi:type="xsd:double"&gt;12.81758&lt;/D&gt;&lt;/FQL&gt;&lt;FQL&gt;&lt;Q&gt;IE00B4Q5ZN47^FF_BPS(QTR_R,0)&lt;/Q&gt;&lt;R&gt;1&lt;/R&gt;&lt;C&gt;1&lt;/C&gt;&lt;D xsi:type="xsd:double"&gt;43.65072&lt;/D&gt;&lt;/FQL&gt;&lt;FQL&gt;&lt;Q&gt;US45841N1072^FF_BPS(QTR_R,0)&lt;/Q&gt;&lt;R&gt;1&lt;/R&gt;&lt;C&gt;1&lt;/C&gt;&lt;D xsi:type="xsd:double"&gt;26.0242&lt;/D&gt;&lt;/FQL&gt;&lt;FQL&gt;&lt;Q&gt;US9290891004^FF_BPS(QTR_R,0)&lt;/Q&gt;&lt;R&gt;1&lt;/R&gt;&lt;C&gt;1&lt;/C&gt;&lt;D xsi:type="xsd:double"&gt;42.12351&lt;/D&gt;&lt;/FQL&gt;&lt;FQL&gt;&lt;Q&gt;US44980X1090^FF_BPS(QTR_R,0)&lt;/Q&gt;&lt;R&gt;1&lt;/R&gt;&lt;C&gt;1&lt;/C&gt;&lt;D xsi:type="xsd:double"&gt;52.24375&lt;/D&gt;&lt;/FQL&gt;&lt;FQL&gt;&lt;Q&gt;US3364331070^FF_BPS(QTR_R,0)&lt;/Q&gt;&lt;R&gt;1&lt;/R&gt;&lt;C&gt;1&lt;/C&gt;&lt;D xsi:type="xsd:double"&gt;54.6718&lt;/D&gt;&lt;/FQL&gt;&lt;FQL&gt;&lt;Q&gt;US48242W1062^FF_BPS(QTR_R,0)&lt;/Q&gt;&lt;R&gt;1&lt;/R&gt;&lt;C&gt;1&lt;/C&gt;&lt;D xsi:type="xsd:double"&gt;11.31928&lt;/D&gt;&lt;/FQL&gt;&lt;FQL&gt;&lt;Q&gt;US25960P1093^FF_BPS(QTR_R,0)&lt;/Q&gt;&lt;R&gt;1&lt;/R&gt;&lt;C&gt;1&lt;/C&gt;&lt;D xsi:type="xsd:double"&gt;14.69797&lt;/D&gt;&lt;/FQL&gt;&lt;FQL&gt;&lt;Q&gt;US09227Q1004^FF_BPS(QTR_R,0)&lt;/Q&gt;&lt;R&gt;1&lt;/R&gt;&lt;C&gt;1&lt;/C&gt;&lt;D xsi:type="xsd:double"&gt;13.8029&lt;/D&gt;&lt;/FQL&gt;&lt;FQL&gt;&lt;Q&gt;US0044981019^FF_BPS(QTR_R,0)&lt;/Q&gt;&lt;R&gt;1&lt;/R&gt;&lt;C&gt;1&lt;/C&gt;&lt;D xsi:type="xsd:double"&gt;10.58482&lt;/D&gt;&lt;/FQL&gt;&lt;FQL&gt;&lt;Q&gt;US9598021098^FF_BPS(QTR_R,0)&lt;/Q&gt;&lt;R&gt;1&lt;/R&gt;&lt;C&gt;1&lt;/C&gt;&lt;D xsi:type="xsd:double"&gt;1.36901&lt;/D&gt;&lt;/FQL&gt;&lt;FQL&gt;&lt;Q&gt;IE00BDVJJQ56^FF_BPS(QTR_R,0)&lt;/Q&gt;&lt;R&gt;1&lt;/R&gt;&lt;C&gt;1&lt;/C&gt;&lt;D xsi:type="xsd:double"&gt;15.91119&lt;/D&gt;&lt;/FQL&gt;&lt;FQL&gt;&lt;Q&gt;US12621E1038^FF_BPS(QTR_R,0)&lt;/Q&gt;&lt;R&gt;1&lt;/R&gt;&lt;C&gt;1&lt;/C&gt;&lt;D xsi:type="xsd:double"&gt;11.34852&lt;/D&gt;&lt;/FQL&gt;&lt;FQL&gt;&lt;Q&gt;US4368932004^FF_BPS(QTR_R,0)&lt;/Q&gt;&lt;R&gt;1&lt;/R&gt;&lt;C&gt;1&lt;/C&gt;&lt;D xsi:type="xsd:double"&gt;16.94267&lt;/D&gt;&lt;/FQL&gt;&lt;FQL&gt;&lt;Q&gt;US87166B1026^FF_BPS(QTR_R,0)&lt;/Q&gt;&lt;R&gt;1&lt;/R&gt;&lt;C&gt;1&lt;/C&gt;&lt;D xsi:type="xsd:double"&gt;32.59693&lt;/D&gt;&lt;/FQL&gt;&lt;FQL&gt;&lt;Q&gt;US96208T1043^FF_BPS(QTR_R,0)&lt;/Q&gt;&lt;R&gt;1&lt;/R&gt;&lt;C&gt;1&lt;/C&gt;&lt;D xsi:type="xsd:double"&gt;36.96093&lt;/D&gt;&lt;/FQL&gt;&lt;FQL&gt;&lt;Q&gt;US50187A1079^FF_BPS(QTR_R,0)&lt;/Q&gt;&lt;R&gt;1&lt;/R&gt;&lt;C&gt;1&lt;/C&gt;&lt;D xsi:type="xsd:double"&gt;52.32185&lt;/D&gt;&lt;/FQL&gt;&lt;FQL&gt;&lt;Q&gt;US95058W1009^FF_BPS(QTR_R,0)&lt;/Q&gt;&lt;R&gt;1&lt;/R&gt;&lt;C&gt;1&lt;/C&gt;&lt;D xsi:type="xsd:double"&gt;2.05395&lt;/D&gt;&lt;/FQL&gt;&lt;FQL&gt;&lt;Q&gt;US87162W1009^FF_BPS(QTR_R,0)&lt;/Q&gt;&lt;R&gt;1&lt;/R&gt;&lt;C&gt;1&lt;/C&gt;&lt;D xsi:type="xsd:double"&gt;81.8379&lt;/D&gt;&lt;/FQL&gt;&lt;FQL&gt;&lt;Q&gt;US1462291097^FF_BPS(QTR_R,0)&lt;/Q&gt;&lt;R&gt;1&lt;/R&gt;&lt;C&gt;1&lt;/C&gt;&lt;D xsi:type="xsd:double"&gt;20.49609&lt;/D&gt;&lt;/FQL&gt;&lt;FQL&gt;&lt;Q&gt;US88224Q1076^FF_BPS(QTR_R,0)&lt;/Q&gt;&lt;R&gt;1&lt;/R&gt;&lt;C&gt;1&lt;/C&gt;&lt;D xsi:type="xsd:double"&gt;51.8215&lt;/D&gt;&lt;/FQL&gt;&lt;FQL&gt;&lt;Q&gt;US92839U2069^FF_BPS(QTR_R,0)&lt;/Q&gt;&lt;R&gt;1&lt;/R&gt;&lt;C&gt;1&lt;/C&gt;&lt;D xsi:type="xsd:double"&gt;19.75089&lt;/D&gt;&lt;/FQL&gt;&lt;FQL&gt;&lt;Q&gt;US6866881021^FF_BPS(QTR_R,0)&lt;/Q&gt;&lt;R&gt;1&lt;/R&gt;&lt;C&gt;1&lt;/C&gt;&lt;D xsi:type="xsd:double"&gt;32.94496&lt;/D&gt;&lt;/FQL&gt;&lt;FQL&gt;&lt;Q&gt;US4108671052^FF_BPS(QTR_R,0)&lt;/Q&gt;&lt;R&gt;1&lt;/R&gt;&lt;C&gt;1&lt;/C&gt;&lt;D xsi:type="xsd:double"&gt;64.49157&lt;/D&gt;&lt;/FQL&gt;&lt;FQL&gt;&lt;Q&gt;US58463J3041^FF_BPS(QTR_R,0)&lt;/Q&gt;&lt;R&gt;1&lt;/R&gt;&lt;C&gt;1&lt;/C&gt;&lt;D xsi:type="xsd:double"&gt;14.74463&lt;/D&gt;&lt;/FQL&gt;&lt;FQL&gt;&lt;Q&gt;US3020811044^FF_BPS(QTR_R,0)&lt;/Q&gt;&lt;R&gt;1&lt;/R&gt;&lt;C&gt;1&lt;/C&gt;&lt;D xsi:type="xsd:double"&gt;21.31807&lt;/D&gt;&lt;/FQL&gt;&lt;FQL&gt;&lt;Q&gt;US7365088472^FF_BPS(QTR_R,0)&lt;/Q&gt;&lt;R&gt;1&lt;/R&gt;&lt;C&gt;1&lt;/C&gt;&lt;D xsi:type="xsd:double"&gt;30.91721&lt;/D&gt;&lt;/FQL&gt;&lt;FQL&gt;&lt;Q&gt;US6707041058^FF_BPS(QTR_R,0)&lt;/Q&gt;&lt;R&gt;1&lt;/R&gt;&lt;C&gt;1&lt;/C&gt;&lt;D xsi:type="xsd:double"&gt;15.97945&lt;/D&gt;&lt;/FQL&gt;&lt;FQL&gt;&lt;Q&gt;US88023U1016^FF_BPS(QTR_R,0)&lt;/Q&gt;&lt;R&gt;1&lt;/R&gt;&lt;C&gt;1&lt;/C&gt;&lt;D xsi:type="xsd:double"&gt;-0.89032&lt;/D&gt;&lt;/FQL&gt;&lt;FQL&gt;&lt;Q&gt;US6811161099^FF_BPS(QTR_R,0)&lt;/Q&gt;&lt;R&gt;1&lt;/R&gt;&lt;C&gt;1&lt;/C&gt;&lt;D xsi:type="xsd:double"&gt;21.17567&lt;/D&gt;&lt;/FQL&gt;&lt;FQL&gt;&lt;Q&gt;IE00BGH1M568^FF_BPS(QTR_R,0)&lt;/Q&gt;&lt;R&gt;1&lt;/R&gt;&lt;C&gt;1&lt;/C&gt;&lt;D xsi:type="xsd:double"&gt;34.19539&lt;/D&gt;&lt;/FQL&gt;&lt;FQL&gt;&lt;Q&gt;US1143401024^FF_BPS(QTR_R,0)&lt;/Q&gt;&lt;R&gt;1&lt;/R&gt;&lt;C&gt;1&lt;/C&gt;&lt;D xsi:type="xsd:double"&gt;44.83304&lt;/D&gt;&lt;/FQL&gt;&lt;FQL&gt;&lt;Q&gt;US40637H1095^FF_BPS(QTR_R,0)&lt;/Q&gt;&lt;R&gt;1&lt;/R&gt;&lt;C&gt;1&lt;/C&gt;&lt;D xsi:type="xsd:double"&gt;0.71733&lt;/D&gt;&lt;/FQL&gt;&lt;FQL&gt;&lt;Q&gt;US36467W1099^FF_BPS(QTR_R,0)&lt;/Q&gt;&lt;R&gt;1&lt;/R&gt;&lt;C&gt;1&lt;/C&gt;&lt;D xsi:type="xsd:double"&gt;4.09136&lt;/D&gt;&lt;/FQL&gt;&lt;FQL&gt;&lt;Q&gt;US58506Q1094^FF_BPS(QTR_R,0)&lt;/Q&gt;&lt;R&gt;1&lt;/R&gt;&lt;C&gt;1&lt;/C&gt;&lt;D xsi:type="xsd:double"&gt;11.2509&lt;/D&gt;&lt;/FQL&gt;&lt;FQL&gt;&lt;Q&gt;US8676524064^FF_BPS(QTR_R,0)&lt;/Q&gt;&lt;R&gt;1&lt;/R&gt;&lt;C&gt;1&lt;/C&gt;&lt;D xsi:type="xsd:double"&gt;3.20189&lt;/D&gt;&lt;/FQL&gt;&lt;FQL&gt;&lt;Q&gt;US8941641024^FF_BPS(QTR_R,0)&lt;/Q&gt;&lt;R&gt;1&lt;/R&gt;&lt;C&gt;1&lt;/C&gt;&lt;D xsi:type="xsd:double"&gt;-11.22456&lt;/D&gt;&lt;/FQL&gt;&lt;FQL&gt;&lt;Q&gt;US0185223007^FF_BPS(QTR_R,0)&lt;/Q&gt;&lt;R&gt;1&lt;/R&gt;&lt;C&gt;1&lt;/C&gt;&lt;D xsi:type="xsd:double"&gt;46.8986&lt;/D&gt;&lt;/FQL&gt;&lt;FQL&gt;&lt;Q&gt;US15118V2079^FF_BPS(QTR_R,0)&lt;/Q&gt;&lt;R&gt;1&lt;/R&gt;&lt;C&gt;1&lt;/C&gt;&lt;D xsi:type="xsd:double"&gt;0.78001&lt;/D&gt;&lt;/FQL&gt;&lt;FQL&gt;&lt;Q&gt;US7005171050^FF_BPS(QTR_R,0)&lt;/Q&gt;&lt;R&gt;1&lt;/R&gt;&lt;C&gt;1&lt;/C&gt;&lt;D xsi:type="xsd:double"&gt;19.41356&lt;/D&gt;&lt;/FQL&gt;&lt;FQL&gt;&lt;Q&gt;US9604131022^FF_BPS(QTR_R,0)&lt;/Q&gt;&lt;R&gt;1&lt;/R&gt;&lt;C&gt;1&lt;/C&gt;&lt;D xsi:type="xsd:double"&gt;75.36487&lt;/D&gt;&lt;/FQL&gt;&lt;FQL&gt;&lt;Q&gt;US12008R1077^FF_BPS(QTR_R,0)&lt;/Q&gt;&lt;R&gt;1&lt;/R&gt;&lt;C&gt;1&lt;/C&gt;&lt;D xsi:type="xsd:double"&gt;35.06586&lt;/D&gt;&lt;/FQL&gt;&lt;FQL&gt;&lt;Q&gt;US4103451021^FF_BPS(QTR_R,0)&lt;/Q&gt;&lt;R&gt;1&lt;/R&gt;&lt;C&gt;1&lt;/C&gt;&lt;D xsi:type="xsd:double"&gt;1.93405&lt;/D&gt;&lt;/FQL&gt;&lt;FQL&gt;&lt;Q&gt;US6936561009^FF_BPS(QTR_R,0)&lt;/Q&gt;&lt;R&gt;1&lt;/R&gt;&lt;C&gt;1&lt;/C&gt;&lt;D xsi:type="xsd:double"&gt;75.57886&lt;/D&gt;&lt;/FQL&gt;&lt;FQL&gt;&lt;Q&gt;US72147K1088^FF_BPS(QTR_R,0)&lt;/Q&gt;&lt;R&gt;1&lt;/R&gt;&lt;C&gt;1&lt;/C&gt;&lt;D xsi:type="xsd:double"&gt;11.18212&lt;/D&gt;&lt;/FQL&gt;&lt;FQL&gt;&lt;Q&gt;US70509V1008^FF_BPS(QTR_R,0)&lt;/Q&gt;&lt;R&gt;1&lt;/R&gt;&lt;C&gt;1&lt;/C&gt;&lt;D xsi:type="xsd:double"&gt;23.95184&lt;/D&gt;&lt;/FQL&gt;&lt;FQL&gt;&lt;Q&gt;US23345M1071^FF_BPS(QTR_R,0)&lt;/Q&gt;&lt;R&gt;1&lt;/R&gt;&lt;C&gt;1&lt;/C&gt;&lt;D xsi:type="xsd:double"&gt;41.11586&lt;/D&gt;&lt;/FQL&gt;&lt;FQL&gt;&lt;Q&gt;US2220702037^FF_BPS(QTR_R,0)&lt;/Q&gt;&lt;R&gt;1&lt;/R&gt;&lt;C&gt;1&lt;/C&gt;&lt;D xsi:type="xsd:double"&gt;3.59331&lt;/D&gt;&lt;/FQL&gt;&lt;FQL&gt;&lt;Q&gt;US42226K1051^FF_BPS(QTR_R,0)&lt;/Q&gt;&lt;R&gt;1&lt;/R&gt;&lt;C&gt;1&lt;/C&gt;&lt;D xsi:type="xsd:double"&gt;20.30419&lt;/D&gt;&lt;/FQL&gt;&lt;FQL&gt;&lt;Q&gt;US87724P1066^FF_BPS(QTR_R,0)&lt;/Q&gt;&lt;R&gt;1&lt;/R&gt;&lt;C&gt;1&lt;/C&gt;&lt;D xsi:type="xsd:double"&gt;40.05329&lt;/D&gt;&lt;/FQL&gt;&lt;FQL&gt;&lt;Q&gt;US2946001011^FF_BPS(QTR_R,0)&lt;/Q&gt;&lt;R&gt;1&lt;/R&gt;&lt;C&gt;1&lt;/C&gt;&lt;D xsi:type="xsd:double"&gt;2.22698&lt;/D&gt;&lt;/FQL&gt;&lt;FQL&gt;&lt;Q&gt;US69318G1067^FF_BPS(QTR_R,0)&lt;/Q&gt;&lt;R&gt;1&lt;/R&gt;&lt;C&gt;1&lt;/C&gt;&lt;D xsi:type="xsd:double"&gt;34.4895&lt;/D&gt;&lt;/FQL&gt;&lt;FQL&gt;&lt;Q&gt;US3795772082^FF_BPS(QTR_R,0)&lt;/Q&gt;&lt;R&gt;1&lt;/R&gt;&lt;C&gt;1&lt;/C&gt;&lt;D xsi:type="xsd:double"&gt;17.67088&lt;/D&gt;&lt;/FQL&gt;&lt;FQL&gt;&lt;Q&gt;US63938C1080^FF_BPS(QTR_R,0)&lt;/Q&gt;&lt;R&gt;1&lt;/R&gt;&lt;C&gt;1&lt;/C&gt;&lt;D xsi:type="xsd:double"&gt;21.92249&lt;/D&gt;&lt;/FQL&gt;&lt;FQL&gt;&lt;Q&gt;US98585X1046^FF_BPS(QTR_R,0)&lt;/Q&gt;&lt;R&gt;1&lt;/R&gt;&lt;C&gt;1&lt;/C&gt;&lt;D xsi:type="xsd:double"&gt;6.38462&lt;/D&gt;&lt;/FQL&gt;&lt;FQL&gt;&lt;Q&gt;US82489T1043^FF_BPS(QTR_R,0)&lt;/Q&gt;&lt;R&gt;1&lt;/R&gt;&lt;C&gt;1&lt;/C&gt;&lt;D xsi:type="xsd:double"&gt;9.85039&lt;/D&gt;&lt;/FQL&gt;&lt;FQL&gt;&lt;Q&gt;US6680743050^FF_BPS(QTR_R,0)&lt;/Q&gt;&lt;R&gt;1&lt;/R&gt;&lt;C&gt;1&lt;/C&gt;&lt;D xsi:type="xsd:double"&gt;43.9161&lt;/D&gt;&lt;/FQL&gt;&lt;FQL&gt;&lt;Q&gt;US7593516047^FF_BPS(QTR_R,0)&lt;/Q&gt;&lt;R&gt;1&lt;/R&gt;&lt;C&gt;1&lt;/C&gt;&lt;D xsi:type="xsd:double"&gt;54.66363&lt;/D&gt;&lt;/FQL&gt;&lt;FQL&gt;&lt;Q&gt;US49714P1084^FF_BPS(QTR_R,0)&lt;/Q&gt;&lt;R&gt;1&lt;/R&gt;&lt;C&gt;1&lt;/C&gt;&lt;D xsi:type="xsd:double"&gt;27.0215&lt;/D&gt;&lt;/FQL&gt;&lt;FQL&gt;&lt;Q&gt;US22410J1060^FF_BPS(QTR_R,0)&lt;/Q&gt;&lt;R&gt;1&lt;/R&gt;&lt;C&gt;1&lt;/C&gt;&lt;D xsi:type="xsd:double"&gt;21.96453&lt;/D&gt;&lt;/FQL&gt;&lt;FQL&gt;&lt;Q&gt;US82982T1060^FF_BPS(QTR_R,0)&lt;/Q&gt;&lt;R&gt;1&lt;/R&gt;&lt;C&gt;1&lt;/C&gt;&lt;D xsi:type="xsd:double"&gt;32.39606&lt;/D&gt;&lt;/FQL&gt;&lt;FQL&gt;&lt;Q&gt;US15872M1045^FF_BPS(QTR_R,0)&lt;/Q&gt;&lt;R&gt;1&lt;/R&gt;&lt;C&gt;1&lt;/C&gt;&lt;D xsi:type="xsd:double"&gt;8.58347&lt;/D&gt;&lt;/FQL&gt;&lt;FQL&gt;&lt;Q&gt;US6378701063^FF_BPS(QTR_R,0)&lt;/Q&gt;&lt;R&gt;1&lt;/R&gt;&lt;C&gt;1&lt;/C&gt;&lt;D xsi:type="xsd:double"&gt;16.21393&lt;/D&gt;&lt;/FQL&gt;&lt;FQL&gt;&lt;Q&gt;US4039491000^FF_BPS(QTR_R,0)&lt;/Q&gt;&lt;R&gt;1&lt;/R&gt;&lt;C&gt;1&lt;/C&gt;&lt;D xsi:type="xsd:double"&gt;44.70168&lt;/D&gt;&lt;/FQL&gt;&lt;FQL&gt;&lt;Q&gt;US33829M1018^FF_BPS(QTR_R,0)&lt;/Q&gt;&lt;R&gt;1&lt;/R&gt;&lt;C&gt;1&lt;/C&gt;&lt;D xsi:type="xsd:double"&gt;21.33735&lt;/D&gt;&lt;/FQL&gt;&lt;FQL&gt;&lt;Q&gt;US70438V1061^FF_BPS(QTR_R,0)&lt;/Q&gt;&lt;R&gt;1&lt;/R&gt;&lt;C&gt;1&lt;/C&gt;&lt;D xsi:type="xsd:double"&gt;10.97381&lt;/D&gt;&lt;/FQL&gt;&lt;FQL&gt;&lt;Q&gt;US9837931008^FF_BPS(QTR_R,0)&lt;/Q&gt;&lt;R&gt;1&lt;/R&gt;&lt;C&gt;1&lt;/C&gt;&lt;D xsi:type="xsd:double"&gt;15.53043&lt;/D&gt;&lt;/FQL&gt;&lt;FQL&gt;&lt;Q&gt;US78709Y1055^FF_BPS(QTR_R,0)&lt;/Q&gt;&lt;R&gt;1&lt;/R&gt;&lt;C&gt;1&lt;/C&gt;&lt;D xsi:type="xsd:double"&gt;56.92902&lt;/D&gt;&lt;/FQL&gt;&lt;FQL&gt;&lt;Q&gt;US0537741052^FF_BPS(QTR_R,0)&lt;/Q&gt;&lt;R&gt;1&lt;/R&gt;&lt;C&gt;1&lt;/C&gt;&lt;D xsi:type="xsd:double"&gt;-11.83721&lt;/D&gt;&lt;/FQL&gt;&lt;FQL&gt;&lt;Q&gt;US1940145022^FF_BPS(QTR_R,0)&lt;/Q&gt;&lt;R&gt;1&lt;/R&gt;&lt;C&gt;1&lt;/C&gt;&lt;D xsi:type="xsd:double"&gt;62.91407&lt;/D&gt;&lt;/FQL&gt;&lt;FQL&gt;&lt;Q&gt;US72346Q1040^FF_BPS(QTR_R,0)&lt;/Q&gt;&lt;R&gt;1&lt;/R&gt;&lt;C&gt;1&lt;/C&gt;&lt;D xsi:type="xsd:double"&gt;67.06956&lt;/D&gt;&lt;/FQL&gt;&lt;FQL&gt;&lt;Q&gt;IE00BD845X29^FF_BPS(QTR_R,0)&lt;/Q&gt;&lt;R&gt;1&lt;/R&gt;&lt;C&gt;1&lt;/C&gt;&lt;D xsi:type="xsd:double"&gt;21.85368&lt;/D&gt;&lt;/FQL&gt;&lt;FQL&gt;&lt;Q&gt;US6907421019^FF_BPS(QTR_R,0)&lt;/Q&gt;&lt;R&gt;1&lt;/R&gt;&lt;C&gt;1&lt;/C&gt;&lt;D xsi:type="xsd:double"&gt;48.99683&lt;/D&gt;&lt;/FQL&gt;&lt;FQL&gt;&lt;Q&gt;US1717793095^FF_BPS(QTR_R,0)&lt;/Q&gt;&lt;R&gt;1&lt;/R&gt;&lt;C&gt;1&lt;/C&gt;&lt;D xsi:type="xsd:double"&gt;18.27914&lt;/D&gt;&lt;/FQL&gt;&lt;FQL&gt;&lt;Q&gt;US6952631033^FF_BPS(QTR_R,0)&lt;/Q&gt;&lt;R&gt;1&lt;/R&gt;&lt;C&gt;1&lt;/C&gt;&lt;D xsi:type="xsd:double"&gt;28.66889&lt;/D&gt;&lt;/FQL&gt;&lt;FQL&gt;&lt;Q&gt;US5218652049^FF_BPS(QTR_R,0)&lt;/Q&gt;&lt;R&gt;1&lt;/R&gt;&lt;C&gt;1&lt;/C&gt;&lt;D xsi:type="xsd:double"&gt;72.63075&lt;/D&gt;&lt;/FQL&gt;&lt;FQL&gt;&lt;Q&gt;US9043112062^FF_BPS(QTR_R,0)&lt;/Q&gt;&lt;R&gt;0&lt;/R&gt;&lt;C&gt;0&lt;/C&gt;&lt;/FQL&gt;&lt;FQL&gt;&lt;Q&gt;US5764852050^FF_BPS(QTR_R,0)&lt;/Q&gt;&lt;R&gt;1&lt;/R&gt;&lt;C&gt;1&lt;/C&gt;&lt;D xsi:type="xsd:double"&gt;24.19526&lt;/D&gt;&lt;/FQL&gt;&lt;FQL&gt;&lt;Q&gt;US45378A1060^FF_BPS(QTR_R,0)&lt;/Q&gt;&lt;R&gt;1&lt;/R&gt;&lt;C&gt;1&lt;/C&gt;&lt;D xsi:type="xsd:double"&gt;16.04663&lt;/D&gt;&lt;/FQL&gt;&lt;FQL&gt;&lt;Q&gt;US26969P1084^FF_BPS(QTR_R,0)&lt;/Q&gt;&lt;R&gt;1&lt;/R&gt;&lt;C&gt;1&lt;/C&gt;&lt;D xsi:type="xsd:double"&gt;31.20773&lt;/D&gt;&lt;/FQL&gt;&lt;FQL&gt;&lt;Q&gt;US7376301039^FF_BPS(QTR_R,0)&lt;/Q&gt;&lt;R&gt;1&lt;/R&gt;&lt;C&gt;1&lt;/C&gt;&lt;D xsi:type="xsd:double"&gt;29.77851&lt;/D&gt;&lt;/FQL&gt;&lt;FQL&gt;&lt;Q&gt;US2270461096^FF_BPS(QTR_R,0)&lt;/Q&gt;&lt;R&gt;1&lt;/R&gt;&lt;C&gt;1&lt;/C&gt;&lt;D xsi:type="xsd:double"&gt;10.2237&lt;/D&gt;&lt;/FQL&gt;&lt;FQL&gt;&lt;Q&gt;BMG3922B1072^FF_BPS(QTR_R,0)&lt;/Q&gt;&lt;R&gt;1&lt;/R&gt;&lt;C&gt;1&lt;/C&gt;&lt;D xsi:type="xsd:double"&gt;9.46322&lt;/D&gt;&lt;/FQL&gt;&lt;FQL&gt;&lt;Q&gt;US31847R1023^FF_BPS(QTR_R,0)&lt;/Q&gt;&lt;R&gt;1&lt;/R&gt;&lt;C&gt;1&lt;/C&gt;&lt;D xsi:type="xsd:double"&gt;43.42967&lt;/D&gt;&lt;/FQL&gt;&lt;FQL&gt;&lt;Q&gt;US9043111072^FF_BPS(QTR_R,0)&lt;/Q&gt;&lt;R&gt;0&lt;/R&gt;&lt;C&gt;0&lt;/C&gt;&lt;/FQL&gt;&lt;FQL&gt;&lt;Q&gt;US68404L2016^FF_BPS(QTR_R,0)&lt;/Q&gt;&lt;R&gt;1&lt;/R&gt;&lt;C&gt;1&lt;/C&gt;&lt;D xsi:type="xsd:double"&gt;7.352&lt;/D&gt;&lt;/FQL&gt;&lt;FQL&gt;&lt;Q&gt;US16115Q3083^FF_BPS(QTR_R,0)&lt;/Q&gt;&lt;R&gt;1&lt;/R&gt;&lt;C&gt;1&lt;/C&gt;&lt;D xsi:type="xsd:double"&gt;45.08608&lt;/D&gt;&lt;/FQL&gt;&lt;FQL&gt;&lt;Q&gt;US85208M1027^FF_BPS(QTR_R,0)&lt;/Q&gt;&lt;R&gt;1&lt;/R&gt;&lt;C&gt;1&lt;/C&gt;&lt;D xsi:type="xsd:double"&gt;9.77383&lt;/D&gt;&lt;/FQL&gt;&lt;FQL&gt;&lt;Q&gt;US2041661024^FF_BPS(QTR_R,0)&lt;/Q&gt;&lt;R&gt;1&lt;/R&gt;&lt;C&gt;1&lt;/C&gt;&lt;D xsi:type="xsd:double"&gt;5.948&lt;/D&gt;&lt;/FQL&gt;&lt;FQL&gt;&lt;Q&gt;US29977A1051^FF_BPS(QTR_R,0)&lt;/Q&gt;&lt;R&gt;1&lt;/R&gt;&lt;C&gt;1&lt;/C&gt;&lt;D xsi:type="xsd:double"&gt;36.35222&lt;/D&gt;&lt;/FQL&gt;&lt;FQL&gt;&lt;Q&gt;US49803T3005^FF_BPS(QTR_R,0)&lt;/Q&gt;&lt;R&gt;1&lt;/R&gt;&lt;C&gt;1&lt;/C&gt;&lt;D xsi:type="xsd:double"&gt;17.67613&lt;/D&gt;&lt;/FQL&gt;&lt;FQL&gt;&lt;Q&gt;US00766T1007^FF_BPS(QTR_R,0)&lt;/Q&gt;&lt;R&gt;1&lt;/R&gt;&lt;C&gt;1&lt;/C&gt;&lt;D xsi:type="xsd:double"&gt;17.82613&lt;/D&gt;&lt;/FQL&gt;&lt;FQL&gt;&lt;Q&gt;US1858991011^FF_BPS(QTR_R,0)&lt;/Q&gt;&lt;R&gt;1&lt;/R&gt;&lt;C&gt;1&lt;/C&gt;&lt;D xsi:type="xsd:double"&gt;13.5999&lt;/D&gt;&lt;/FQL&gt;&lt;FQL&gt;&lt;Q&gt;US29275Y1029^FF_BPS(QTR_R,0)&lt;/Q&gt;&lt;R&gt;1&lt;/R&gt;&lt;C&gt;1&lt;/C&gt;&lt;D xsi:type="xsd:double"&gt;34.62856&lt;/D&gt;&lt;/FQL&gt;&lt;FQL&gt;&lt;Q&gt;US8826811098^FF_BPS(QTR_R,0)&lt;/Q&gt;&lt;R&gt;1&lt;/R&gt;&lt;C&gt;1&lt;/C&gt;&lt;D xsi:type="xsd:double"&gt;14.6093&lt;/D&gt;&lt;/FQL&gt;&lt;FQL&gt;&lt;Q&gt;US45332Y1091^FF_BPS(QTR_R,0)&lt;/Q&gt;&lt;R&gt;1&lt;/R&gt;&lt;C&gt;1&lt;/C&gt;&lt;D xsi:type="xsd:double"&gt;7.74507&lt;/D&gt;&lt;/FQL&gt;&lt;FQL&gt;&lt;Q&gt;US88076W1036^FF_BPS(QTR_R,0)&lt;/Q&gt;&lt;R&gt;1&lt;/R&gt;&lt;C&gt;1&lt;/C&gt;&lt;D xsi:type="xsd:double"&gt;2.29941&lt;/D&gt;&lt;/FQL&gt;&lt;FQL&gt;&lt;Q&gt;BMG7496G1033^FF_BPS(QTR_R,0)&lt;/Q&gt;&lt;R&gt;1&lt;/R&gt;&lt;C&gt;1&lt;/C&gt;&lt;D xsi:type="xsd:double"&gt;94.54676&lt;/D&gt;&lt;/FQL&gt;&lt;FQL&gt;&lt;Q&gt;US84857L1017^FF_BPS(QTR_R,0)&lt;/Q&gt;&lt;R&gt;1&lt;/R&gt;&lt;C&gt;1&lt;/C&gt;&lt;D xsi:type="xsd:double"&gt;49.08129&lt;/D&gt;&lt;/FQL&gt;&lt;FQL&gt;&lt;Q&gt;US1924221039^FF_BPS(QTR_R,0)&lt;/Q&gt;&lt;R&gt;1&lt;/R&gt;&lt;C&gt;1&lt;/C&gt;&lt;D xsi:type="xsd:double"&gt;8.03342&lt;/D&gt;&lt;/FQL&gt;&lt;FQL&gt;&lt;Q&gt;US2298991090^FF_BPS(QTR_R,0)&lt;/Q&gt;&lt;R&gt;1&lt;/R&gt;&lt;C&gt;1&lt;/C&gt;&lt;D xsi:type="xsd:double"&gt;41.535&lt;/D&gt;&lt;/FQL&gt;&lt;FQL&gt;&lt;Q&gt;US32020R1095^FF_BPS(QTR_R,0)&lt;/Q&gt;&lt;R&gt;1&lt;/R&gt;&lt;C&gt;1&lt;/C&gt;&lt;D xsi:type="xsd:double"&gt;7.99333&lt;/D&gt;&lt;/FQL&gt;&lt;FQL&gt;&lt;Q&gt;US06417N1037^FF_BPS(QTR_R,0)&lt;/Q&gt;&lt;R&gt;1&lt;/R&gt;&lt;C&gt;1&lt;/C&gt;&lt;D xsi:type="xsd:double"&gt;35.66905&lt;/D&gt;&lt;/FQL&gt;&lt;FQL&gt;&lt;Q&gt;US3205171057^FF_BPS(QTR_R,0)&lt;/Q&gt;&lt;R&gt;1&lt;/R&gt;&lt;C&gt;1&lt;/C&gt;&lt;D xsi:type="xsd:double"&gt;12.99334&lt;/D&gt;&lt;/FQL&gt;&lt;FQL&gt;&lt;Q&gt;US7436061052^FF_BPS(QTR_R,0)&lt;/Q&gt;&lt;R&gt;1&lt;/R&gt;&lt;C&gt;1&lt;/C&gt;&lt;D xsi:type="xsd:double"&gt;72.48789&lt;/D&gt;&lt;/FQL&gt;&lt;FQL&gt;&lt;Q&gt;US5528481030^FF_BPS(QTR_R,0)&lt;/Q&gt;&lt;R&gt;1&lt;/R&gt;&lt;C&gt;1&lt;/C&gt;&lt;D xsi:type="xsd:double"&gt;15.15991&lt;/D&gt;&lt;/FQL&gt;&lt;FQL&gt;&lt;Q&gt;US9202531011^FF_BPS(QTR_R,0)&lt;/Q&gt;&lt;R&gt;1&lt;/R&gt;&lt;C&gt;1&lt;/C&gt;&lt;D xsi:type="xsd:double"&gt;71.08652&lt;/D&gt;&lt;/FQL&gt;&lt;FQL&gt;&lt;Q&gt;US9129091081^FF_BPS(QTR_R,0)&lt;/Q&gt;&lt;R&gt;1&lt;/R&gt;&lt;C&gt;1&lt;/C&gt;&lt;D xsi:type="xsd:double"&gt;44.55136&lt;/D&gt;&lt;/FQL&gt;&lt;FQL&gt;&lt;Q&gt;US5543821012^FF_BPS(QTR_R,0)&lt;/Q&gt;&lt;R&gt;1&lt;/R&gt;&lt;C&gt;1&lt;/C&gt;&lt;D xsi:type="xsd:double"&gt;13.47564&lt;/D&gt;&lt;/FQL&gt;&lt;FQL&gt;&lt;Q&gt;US1423391002^FF_BPS(QTR_R,0)&lt;/Q&gt;&lt;R&gt;1&lt;/R&gt;&lt;C&gt;1&lt;/C&gt;&lt;D xsi:type="xsd:double"&gt;58.94767&lt;/D&gt;&lt;/FQL&gt;&lt;FQL&gt;&lt;Q&gt;US2674751019^FF_BPS(QTR_R,0)&lt;/Q&gt;&lt;R&gt;1&lt;/R&gt;&lt;C&gt;1&lt;/C&gt;&lt;D xsi:type="xsd:double"&gt;29.0503&lt;/D&gt;&lt;/FQL&gt;&lt;FQL&gt;&lt;Q&gt;US78440X8873^FF_BPS(QTR_R,0)&lt;/Q&gt;&lt;R&gt;1&lt;/R&gt;&lt;C&gt;1&lt;/C&gt;&lt;D xsi:type="xsd:double"&gt;65.60036&lt;/D&gt;&lt;/FQL&gt;&lt;FQL&gt;&lt;Q&gt;US1170431092^FF_BPS(QTR_R,0)&lt;/Q&gt;&lt;R&gt;1&lt;/R&gt;&lt;C&gt;1&lt;/C&gt;&lt;D xsi:type="xsd:double"&gt;27.55743&lt;/D&gt;&lt;/FQL&gt;&lt;FQL&gt;&lt;Q&gt;US48123V1026^FF_BPS(QTR_R,0)&lt;/Q&gt;&lt;R&gt;0&lt;/R&gt;&lt;C&gt;0&lt;/C&gt;&lt;/FQL&gt;&lt;FQL&gt;&lt;Q&gt;US3614481030^FF_BPS(QTR_R,0)&lt;/Q&gt;&lt;R&gt;1&lt;/R&gt;&lt;C&gt;1&lt;/C&gt;&lt;D xsi:type="xsd:double"&gt;55.08061&lt;/D&gt;&lt;/FQL&gt;&lt;FQL&gt;&lt;Q&gt;US8354951027^FF_BPS(QTR_R,0)&lt;/Q&gt;&lt;R&gt;1&lt;/R&gt;&lt;C&gt;1&lt;/C&gt;&lt;D xsi:type="xsd:double"&gt;19.77815&lt;/D&gt;&lt;/FQL&gt;&lt;FQL&gt;&lt;Q&gt;US5261071071^FF_BPS(QTR_R,0)&lt;/Q&gt;&lt;R&gt;1&lt;/R&gt;&lt;C&gt;1&lt;/C&gt;&lt;D xsi:type="xsd:double"&gt;-8.61309&lt;/D&gt;&lt;/FQL&gt;&lt;FQL&gt;&lt;Q&gt;US69327R1014^FF_BPS(QTR_R,0)&lt;/Q&gt;&lt;R&gt;1&lt;/R&gt;&lt;C&gt;1&lt;/C&gt;&lt;D xsi:type="xsd:double"&gt;42.87605&lt;/D&gt;&lt;/FQL&gt;&lt;FQL&gt;&lt;Q&gt;US30161Q1040^FF_BPS(QTR_R,0)&lt;/Q&gt;&lt;R&gt;1&lt;/R&gt;&lt;C&gt;1&lt;/C&gt;&lt;D xsi:type="xsd:double"&gt;7.7243&lt;/D&gt;&lt;/FQL&gt;&lt;FQL&gt;&lt;Q&gt;US4435106079^FF_BPS(QTR_R,0)&lt;/Q&gt;&lt;R&gt;1&lt;/R&gt;&lt;C&gt;1&lt;/C&gt;&lt;D xsi:type="xsd:double"&gt;43.17408&lt;/D&gt;&lt;/FQL&gt;&lt;FQL&gt;&lt;Q&gt;US5534981064^FF_BPS(QTR_R,0)&lt;/Q&gt;&lt;R&gt;1&lt;/R&gt;&lt;C&gt;1&lt;/C&gt;&lt;D xsi:type="xsd:double"&gt;21.40039&lt;/D&gt;&lt;/FQL&gt;&lt;FQL&gt;&lt;Q&gt;US2315611010^FF_BPS(QTR_R,0)&lt;/Q&gt;&lt;R&gt;1&lt;/R&gt;&lt;C&gt;1&lt;/C&gt;&lt;D xsi:type="xsd:double"&gt;49.15302&lt;/D&gt;&lt;/FQL&gt;&lt;FQL&gt;&lt;Q&gt;US6882392011^FF_BPS(QTR_R,0)&lt;/Q&gt;&lt;R&gt;1&lt;/R&gt;&lt;C&gt;1&lt;/C&gt;&lt;D xsi:type="xsd:double"&gt;44.22345&lt;/D&gt;&lt;/FQL&gt;&lt;FQL&gt;&lt;Q&gt;US0138721065^FF_BPS(QTR_R,0)&lt;/Q&gt;&lt;R&gt;1&lt;/R&gt;&lt;C&gt;1&lt;/C&gt;&lt;D xsi:type="xsd:double"&gt;30.35541&lt;/D&gt;&lt;/FQL&gt;&lt;FQL&gt;&lt;Q&gt;BMG4388N1065^FF_BPS(QTR_R,0)&lt;/Q&gt;&lt;R&gt;1&lt;/R&gt;&lt;C&gt;1&lt;/C&gt;&lt;D xsi:type="xsd:double"&gt;58.33979&lt;/D&gt;&lt;/FQL&gt;&lt;FQL&gt;&lt;Q&gt;US4101201097^FF_BPS(QTR_R,0)&lt;/Q&gt;&lt;R&gt;1&lt;/R&gt;&lt;C&gt;1&lt;/C&gt;&lt;D xsi:type="xsd:double"&gt;37.11737&lt;/D&gt;&lt;/FQL&gt;&lt;FQL&gt;&lt;Q&gt;US65336K1034^FF_BPS(QTR_R,0)&lt;/Q&gt;&lt;R&gt;1&lt;/R&gt;&lt;C&gt;1&lt;/C&gt;&lt;D xsi:type="xsd:double"&gt;76.44285&lt;/D&gt;&lt;/FQL&gt;&lt;FQL&gt;&lt;Q&gt;US45778Q1076^FF_BPS(QTR_R,0)&lt;/Q&gt;&lt;R&gt;1&lt;/R&gt;&lt;C&gt;1&lt;/C&gt;&lt;D xsi:type="xsd:double"&gt;1.57848&lt;/D&gt;&lt;/FQL&gt;&lt;FQL&gt;&lt;Q&gt;US9427491025^FF_BPS(QTR_R,0)&lt;/Q&gt;&lt;R&gt;1&lt;/R&gt;&lt;C&gt;1&lt;/C&gt;&lt;D xsi:type="xsd:double"&gt;36.26455&lt;/D&gt;&lt;/FQL&gt;&lt;FQL&gt;&lt;Q&gt;US9682232064^FF_BPS(QTR_R,0)&lt;/Q&gt;&lt;R&gt;1&lt;/R&gt;&lt;C&gt;1&lt;/C&gt;&lt;D xsi:type="xsd:double"&gt;19.40631&lt;/D&gt;&lt;/FQL&gt;&lt;FQL&gt;&lt;Q&gt;US6501111073^FF_BPS(QTR_R,0)&lt;/Q&gt;&lt;R&gt;1&lt;/R&gt;&lt;C&gt;1&lt;/C&gt;&lt;D xsi:type="xsd:double"&gt;9.28641&lt;/D&gt;&lt;/FQL&gt;&lt;FQL&gt;&lt;Q&gt;US1311931042^FF_BPS(QTR_R,0)&lt;/Q&gt;&lt;R&gt;1&lt;/R&gt;&lt;C&gt;1&lt;/C&gt;&lt;D xsi:type="xsd:double"&gt;20.5868&lt;/D&gt;&lt;/FQL&gt;&lt;FQL&gt;&lt;Q&gt;US98156Q1085^FF_BPS(QTR_R,0)&lt;/Q&gt;&lt;R&gt;1&lt;/R&gt;&lt;C&gt;1&lt;/C&gt;&lt;D xsi:type="xsd:double"&gt;6.33419&lt;/D&gt;&lt;/FQL&gt;&lt;FQL&gt;&lt;Q&gt;US3719011096^FF_BPS(QTR_R,0)&lt;/Q&gt;&lt;R&gt;1&lt;/R&gt;&lt;C&gt;1&lt;/C&gt;&lt;D xsi:type="xsd:double"&gt;8.67037&lt;/D&gt;&lt;/FQL&gt;&lt;FQL&gt;&lt;Q&gt;US4590441030^FF_BPS(QTR_R,0)&lt;/Q&gt;&lt;R&gt;1&lt;/R&gt;&lt;C&gt;1&lt;/C&gt;&lt;D xsi:type="xsd:double"&gt;31.46542&lt;/D&gt;&lt;/FQL&gt;&lt;FQL&gt;&lt;Q&gt;US1033041013^FF_BPS(QTR_R,0)&lt;/Q&gt;&lt;R&gt;1&lt;/R&gt;&lt;C&gt;1&lt;/C&gt;&lt;D xsi:type="xsd:double"&gt;14.76211&lt;/D&gt;&lt;/FQL&gt;&lt;FQL&gt;&lt;Q&gt;US1167941087^FF_BPS(QTR_R,0)&lt;/Q&gt;&lt;R&gt;1&lt;/R&gt;&lt;C&gt;1&lt;/C&gt;&lt;D xsi:type="xsd:double"&gt;6.35829&lt;/D&gt;&lt;/FQL&gt;&lt;FQL&gt;&lt;Q&gt;US0441861046^FF_BPS(QTR_R,0)&lt;/Q&gt;&lt;R&gt;1&lt;/R&gt;&lt;C&gt;1&lt;/C&gt;&lt;D xsi:type="xsd:double"&gt;59.62963&lt;/D&gt;&lt;/FQL&gt;&lt;FQL&gt;&lt;Q&gt;US8305661055^FF_BPS(QTR_R,0)&lt;/Q&gt;&lt;R&gt;1&lt;/R&gt;&lt;C&gt;1&lt;/C&gt;&lt;D xsi:type="xsd:double"&gt;22.29969&lt;/D&gt;&lt;/FQL&gt;&lt;FQL&gt;&lt;Q&gt;US2244411052^FF_BPS(QTR_R,0)&lt;/Q&gt;&lt;R&gt;1&lt;/R&gt;&lt;C&gt;1&lt;/C&gt;&lt;D xsi:type="xsd:double"&gt;30.43114&lt;/D&gt;&lt;/FQL&gt;&lt;FQL&gt;&lt;Q&gt;US4050241003^FF_BPS(QTR_R,0)&lt;/Q&gt;&lt;R&gt;1&lt;/R&gt;&lt;C&gt;1&lt;/C&gt;&lt;D xsi:type="xsd:double"&gt;14.40573&lt;/D&gt;&lt;/FQL&gt;&lt;FQL&gt;&lt;Q&gt;US5367971034^FF_BPS(QTR_R,0)&lt;/Q&gt;&lt;R&gt;1&lt;/R&gt;&lt;C&gt;1&lt;/C&gt;&lt;D xsi:type="xsd:double"&gt;181.22545&lt;/D&gt;&lt;/FQL&gt;&lt;FQL&gt;&lt;Q&gt;US7841171033^FF_BPS(QTR_R,0)&lt;/Q&gt;&lt;R&gt;1&lt;/R&gt;&lt;C&gt;1&lt;/C&gt;&lt;D xsi:type="xsd:double"&gt;14.31813&lt;/D&gt;&lt;/FQL&gt;&lt;FQL&gt;&lt;Q&gt;US8523123052^FF_BPS(QTR_R,0)&lt;/Q&gt;&lt;R&gt;1&lt;/R&gt;&lt;C&gt;1&lt;/C&gt;&lt;D xsi:type="xsd:double"&gt;6.64147&lt;/D&gt;&lt;/FQL&gt;&lt;FQL&gt;&lt;Q&gt;US6806652052^FF_BPS(QTR_R,0)&lt;/Q&gt;&lt;R&gt;1&lt;/R&gt;&lt;C&gt;1&lt;/C&gt;&lt;D xsi:type="xsd:double"&gt;18.61095&lt;/D&gt;&lt;/FQL&gt;&lt;FQL&gt;&lt;Q&gt;US78442P1066^FF_BPS(QTR_R,0)&lt;/Q&gt;&lt;R&gt;1&lt;/R&gt;&lt;C&gt;1&lt;/C&gt;&lt;D xsi:type="xsd:double"&gt;6.91918&lt;/D&gt;&lt;/FQL&gt;&lt;FQL&gt;&lt;Q&gt;US8269191024^FF_BPS(QTR_R,0)&lt;/Q&gt;&lt;R&gt;1&lt;/R&gt;&lt;C&gt;1&lt;/C&gt;&lt;D xsi:type="xsd:double"&gt;46.27629&lt;/D&gt;&lt;/FQL&gt;&lt;FQL&gt;&lt;Q&gt;US88033G4073^FF_BPS(QTR_R,0)&lt;/Q&gt;&lt;R&gt;1&lt;/R&gt;&lt;C&gt;1&lt;/C&gt;&lt;D xsi:type="xsd:double"&gt;11.44061&lt;/D&gt;&lt;/FQL&gt;&lt;FQL&gt;&lt;Q&gt;US1475281036^FF_BPS(QTR_R,0)&lt;/Q&gt;&lt;R&gt;1&lt;/R&gt;&lt;C&gt;1&lt;/C&gt;&lt;D xsi:type="xsd:double"&gt;67.44254&lt;/D&gt;&lt;/FQL&gt;&lt;FQL&gt;&lt;Q&gt;US9388241096^FF_BPS(QTR_R,0)&lt;/Q&gt;&lt;R&gt;1&lt;/R&gt;&lt;C&gt;1&lt;/C&gt;&lt;D xsi:type="xsd:double"&gt;30.21975&lt;/D&gt;&lt;/FQL&gt;&lt;FQL&gt;&lt;Q&gt;US9282981086^FF_BPS(QTR_R,0)&lt;/Q&gt;&lt;R&gt;1&lt;/R&gt;&lt;C&gt;1&lt;/C&gt;&lt;D xsi:type="xsd:double"&gt;13.38931&lt;/D&gt;&lt;/FQL&gt;&lt;FQL&gt;&lt;Q&gt;US9699041011^FF_BPS(QTR_R,0)&lt;/Q&gt;&lt;R&gt;1&lt;/R&gt;&lt;C&gt;1&lt;/C&gt;&lt;D xsi:type="xsd:double"&gt;21.22957&lt;/D&gt;&lt;/FQL&gt;&lt;FQL&gt;&lt;Q&gt;US0383361039^FF_BPS(QTR_R,0)&lt;/Q&gt;&lt;R&gt;1&lt;/R&gt;&lt;C&gt;1&lt;/C&gt;&lt;D xsi:type="xsd:double"&gt;28.70876&lt;/D&gt;&lt;/FQL&gt;&lt;FQL&gt;&lt;Q&gt;US1985161066^FF_BPS(QTR_R,0)&lt;/Q&gt;&lt;R&gt;1&lt;/R&gt;&lt;C&gt;1&lt;/C&gt;&lt;D xsi:type="xsd:double"&gt;29.22153&lt;/D&gt;&lt;/FQL&gt;&lt;FQL&gt;&lt;Q&gt;US7802871084^FF_BPS(QTR_R,0)&lt;/Q&gt;&lt;R&gt;1&lt;/R&gt;&lt;C&gt;1&lt;/C&gt;&lt;D xsi:type="xsd:double"&gt;41.27873&lt;/D&gt;&lt;/FQL&gt;&lt;FQL&gt;&lt;Q&gt;US8168501018^FF_BPS(QTR_R,0)&lt;/Q&gt;&lt;R&gt;1&lt;/R&gt;&lt;C&gt;1&lt;/C&gt;&lt;D xsi:type="xsd:double"&gt;12.41291&lt;/D&gt;&lt;/FQL&gt;&lt;FQL&gt;&lt;Q&gt;US80874P1093^FF_BPS(QTR_R,0)&lt;/Q&gt;&lt;R&gt;1&lt;/R&gt;&lt;C&gt;1&lt;/C&gt;&lt;D xsi:type="xsd:double"&gt;11.39362&lt;/D&gt;&lt;/FQL&gt;&lt;FQL&gt;&lt;Q&gt;US48020Q1076^FF_BPS(QTR_R,0)&lt;/Q&gt;&lt;R&gt;1&lt;/R&gt;&lt;C&gt;1&lt;/C&gt;&lt;D xsi:type="xsd:double"&gt;121.46499&lt;/D&gt;&lt;/FQL&gt;&lt;FQL&gt;&lt;Q&gt;US68213N1090^FF_BPS(QTR_R,0)&lt;/Q&gt;&lt;R&gt;1&lt;/R&gt;&lt;C&gt;1&lt;/C&gt;&lt;D xsi:type="xsd:double"&gt;25.43106&lt;/D&gt;&lt;/FQL&gt;&lt;FQL&gt;&lt;Q&gt;US1096961040^FF_BPS(QTR_R,0)&lt;/Q&gt;&lt;R&gt;1&lt;/R&gt;&lt;C&gt;1&lt;/C&gt;&lt;D xsi:type="xsd:double"&gt;4.34047&lt;/D&gt;&lt;/FQL&gt;&lt;FQL&gt;&lt;Q&gt;US9426222009^FF_BPS(QTR_R,0)&lt;/Q&gt;&lt;R&gt;1&lt;/R&gt;&lt;C&gt;1&lt;/C&gt;&lt;D xsi:type="xsd:double"&gt;49.27629&lt;/D&gt;&lt;/FQL&gt;&lt;FQL&gt;&lt;Q&gt;US9478901096^FF_BPS(QTR_R,0)&lt;/Q&gt;&lt;R&gt;1&lt;/R&gt;&lt;C&gt;1&lt;/C&gt;&lt;D xsi:type="xsd:double"&gt;43.31836&lt;/D&gt;&lt;/FQL&gt;&lt;FQL&gt;&lt;Q&gt;US27579R1041^FF_BPS(QTR_R,0)&lt;/Q&gt;&lt;R&gt;1&lt;/R&gt;&lt;C&gt;1&lt;/C&gt;&lt;D xsi:type="xsd:double"&gt;40.17008&lt;/D&gt;&lt;/FQL&gt;&lt;FQL&gt;&lt;Q&gt;US0427351004^FF_BPS(QTR_R,0)&lt;/Q&gt;&lt;R&gt;1&lt;/R&gt;&lt;C&gt;1&lt;/C&gt;&lt;D xsi:type="xsd:double"&gt;84.47258&lt;/D&gt;&lt;/FQL&gt;&lt;FQL&gt;&lt;Q&gt;US81725T1007^FF_BPS(QTR_R,0)&lt;/Q&gt;&lt;R&gt;1&lt;/R&gt;&lt;C&gt;1&lt;/C&gt;&lt;D xsi:type="xsd:double"&gt;22.70615&lt;/D&gt;&lt;/FQL&gt;&lt;FQL&gt;&lt;Q&gt;US4571871023^FF_BPS(QTR_R,0)&lt;/Q&gt;&lt;R&gt;1&lt;/R&gt;&lt;C&gt;1&lt;/C&gt;&lt;D xsi:type="xsd:double"&gt;46.77205&lt;/D&gt;&lt;/FQL&gt;&lt;FQL&gt;&lt;Q&gt;US75281A1097^FF_BPS(QTR_R,0)&lt;/Q&gt;&lt;R&gt;1&lt;/R&gt;&lt;C&gt;1&lt;/C&gt;&lt;D xsi:type="xsd:double"&gt;8.92955&lt;/D&gt;&lt;/FQL&gt;&lt;FQL&gt;&lt;Q&gt;US6802231042^FF_BPS(QTR_R,0)&lt;/Q&gt;&lt;R&gt;1&lt;/R&gt;&lt;C&gt;1&lt;/C&gt;&lt;D xsi:type="xsd:double"&gt;18.65965&lt;/D&gt;&lt;/FQL&gt;&lt;FQL&gt;&lt;Q&gt;US91307C1027^FF_BPS(QTR_R,0)&lt;/Q&gt;&lt;R&gt;1&lt;/R&gt;&lt;C&gt;1&lt;/C&gt;&lt;D xsi:type="xsd:double"&gt;100.12928&lt;/D&gt;&lt;/FQL&gt;&lt;FQL&gt;&lt;Q&gt;US3825501014^FF_BPS(QTR_R,0)&lt;/Q&gt;&lt;R&gt;1&lt;/R&gt;&lt;C&gt;1&lt;/C&gt;&lt;D xsi:type="xsd:double"&gt;17.97527&lt;/D&gt;&lt;/FQL&gt;&lt;FQL&gt;&lt;Q&gt;US3434981011^FF_BPS(QTR_R,0)&lt;/Q&gt;&lt;R&gt;1&lt;/R&gt;&lt;C&gt;1&lt;/C&gt;&lt;D xsi:type="xsd:double"&gt;6.79555&lt;/D&gt;&lt;/FQL&gt;&lt;FQL&gt;&lt;Q&gt;US7599161095^FF_BPS(QTR_R,0)&lt;/Q&gt;&lt;R&gt;1&lt;/R&gt;&lt;C&gt;1&lt;/C&gt;&lt;D xsi:type="xsd:double"&gt;33.05333&lt;/D&gt;&lt;/FQL&gt;&lt;FQL&gt;&lt;Q&gt;US05329W1027^FF_BPS(QTR_R,0)&lt;/Q&gt;&lt;R&gt;1&lt;/R&gt;&lt;C&gt;1&lt;/C&gt;&lt;D xsi:type="xsd:double"&gt;43.15251&lt;/D&gt;&lt;/FQL&gt;&lt;FQL&gt;&lt;Q&gt;US29670G1022^FF_BPS(QTR_R,0)&lt;/Q&gt;&lt;R&gt;1&lt;/R&gt;&lt;C&gt;1&lt;/C&gt;&lt;D xsi:type="xsd:double"&gt;20.37092&lt;/D&gt;&lt;/FQL&gt;&lt;FQL&gt;&lt;Q&gt;US0921131092^FF_BPS(QTR_R,0)&lt;/Q&gt;&lt;R&gt;1&lt;/R&gt;&lt;C&gt;1&lt;/C&gt;&lt;D xsi:type="xsd:double"&gt;44.35557&lt;/D&gt;&lt;/FQL&gt;&lt;FQL&gt;&lt;Q&gt;US2576511099^FF_BPS(QTR_R,0)&lt;/Q&gt;&lt;R&gt;1&lt;/R&gt;&lt;C&gt;1&lt;/C&gt;&lt;D xsi:type="xsd:double"&gt;9.47502&lt;/D&gt;&lt;/FQL&gt;&lt;FQL&gt;&lt;Q&gt;US32054K1034^FF_BPS(QTR_R,0)&lt;/Q&gt;&lt;R&gt;1&lt;/R&gt;&lt;C&gt;1&lt;/C&gt;&lt;D xsi:type="xsd:double"&gt;18.28379&lt;/D&gt;&lt;/FQL&gt;&lt;FQL&gt;&lt;Q&gt;US1699051066^FF_BPS(QTR_R,0)&lt;/Q&gt;&lt;R&gt;1&lt;/R&gt;&lt;C&gt;1&lt;/C&gt;&lt;D xsi:type="xsd:double"&gt;5.2909&lt;/D&gt;&lt;/FQL&gt;&lt;FQL&gt;&lt;Q&gt;US5184151042^FF_BPS(QTR_R,0)&lt;/Q&gt;&lt;R&gt;1&lt;/R&gt;&lt;C&gt;1&lt;/C&gt;&lt;D xsi:type="xsd:double"&gt;3.22366&lt;/D&gt;&lt;/FQL&gt;&lt;FQL&gt;&lt;Q&gt;US2005251036^FF_BPS(QTR_R,0)&lt;/Q&gt;&lt;R&gt;1&lt;/R&gt;&lt;C&gt;1&lt;/C&gt;&lt;D xsi:type="xsd:double"&gt;18.7247&lt;/D&gt;&lt;/FQL&gt;&lt;FQL&gt;&lt;Q&gt;US8454671095^FF_BPS(QTR_R,0)&lt;/Q&gt;&lt;R&gt;1&lt;/R&gt;&lt;C&gt;1&lt;/C&gt;&lt;D xsi:type="xsd:double"&gt;1.28137&lt;/D&gt;&lt;/FQL&gt;&lt;FQL&gt;&lt;Q&gt;US6460251068^FF_BPS(QTR_R,0)&lt;/Q&gt;&lt;R&gt;1&lt;/R&gt;&lt;C&gt;1&lt;/C&gt;&lt;D xsi:type="xsd:double"&gt;18.88013&lt;/D&gt;&lt;/FQL&gt;&lt;FQL&gt;&lt;Q&gt;US5150981018^FF_BPS(QTR_R,0)&lt;/Q&gt;&lt;R&gt;1&lt;/R&gt;&lt;C&gt;1&lt;/C&gt;&lt;D xsi:type="xsd:double"&gt;24.30526&lt;/D&gt;&lt;/FQL&gt;&lt;FQL&gt;&lt;Q&gt;US9027881088^FF_BPS(QTR_R,0)&lt;/Q&gt;&lt;R&gt;1&lt;/R&gt;&lt;C&gt;1&lt;/C&gt;&lt;D xsi:type="xsd:double"&gt;52.23688&lt;/D&gt;&lt;/FQL&gt;&lt;FQL&gt;&lt;Q&gt;US1271903049^FF_BPS(QTR_R,0)&lt;/Q&gt;&lt;R&gt;1&lt;/R&gt;&lt;C&gt;1&lt;/C&gt;&lt;D xsi:type="xsd:double"&gt;134.42212&lt;/D&gt;&lt;/FQL&gt;&lt;FQL&gt;&lt;Q&gt;US6374171063^FF_BPS(QTR_R,0)&lt;/Q&gt;&lt;R&gt;1&lt;/R&gt;&lt;C&gt;1&lt;/C&gt;&lt;D xsi:type="xsd:double"&gt;22.41867&lt;/D&gt;&lt;/FQL&gt;&lt;FQL&gt;&lt;Q&gt;US34354P1057^FF_BPS(QTR_R,0)&lt;/Q&gt;&lt;R&gt;1&lt;/R&gt;&lt;C&gt;1&lt;/C&gt;&lt;D xsi:type="xsd:double"&gt;12.70636&lt;/D&gt;&lt;/FQL&gt;&lt;FQL&gt;&lt;Q&gt;US5535301064^FF_BPS(QTR_R,0)&lt;/Q&gt;&lt;R&gt;1&lt;/R&gt;&lt;C&gt;1&lt;/C&gt;&lt;D xsi:type="xsd:double"&gt;24.16974&lt;/D&gt;&lt;/FQL&gt;&lt;FQL&gt;&lt;Q&gt;US7033951036^FF_BPS(QTR_R,0)&lt;/Q&gt;&lt;R&gt;1&lt;/R&gt;&lt;C&gt;1&lt;/C&gt;&lt;D xsi:type="xsd:double"&gt;10.72554&lt;/D&gt;&lt;/FQL&gt;&lt;FQL&gt;&lt;Q&gt;US4663131039^FF_BPS(QTR_R,0)&lt;/Q&gt;&lt;R&gt;1&lt;/R&gt;&lt;C&gt;1&lt;/C&gt;&lt;D xsi:type="xsd:double"&gt;18.08936&lt;/D&gt;&lt;/FQL&gt;&lt;FQL&gt;&lt;Q&gt;US8894781033^FF_BPS(QTR_R,0)&lt;/Q&gt;&lt;R&gt;0&lt;/R&gt;&lt;C&gt;0&lt;/C&gt;&lt;/FQL&gt;&lt;FQL&gt;&lt;Q&gt;US00508Y1029^FF_BPS(QTR_R,0)&lt;/Q&gt;&lt;R&gt;1&lt;/R&gt;&lt;C&gt;1&lt;/C&gt;&lt;D xsi:type="xsd:double"&gt;58.8477&lt;/D&gt;&lt;/FQL&gt;&lt;FQL&gt;&lt;Q&gt;US88162G1031^FF_BPS(QTR_R,0)&lt;/Q&gt;&lt;R&gt;1&lt;/R&gt;&lt;C&gt;1&lt;/C&gt;&lt;D xsi:type="xsd:double"&gt;22.3304&lt;/D&gt;&lt;/FQL&gt;&lt;FQL&gt;&lt;Q&gt;US8873891043^FF_BPS(QTR_R,0)&lt;/Q&gt;&lt;R&gt;1&lt;/R&gt;&lt;C&gt;1&lt;/C&gt;&lt;D xsi:type="xsd:double"&gt;28.78054&lt;/D&gt;&lt;/FQL&gt;&lt;FQL&gt;&lt;Q&gt;US9258151029^FF_BPS(QTR_R,0)&lt;/Q&gt;&lt;R&gt;1&lt;/R&gt;&lt;C&gt;1&lt;/C&gt;&lt;D xsi:type="xsd:double"&gt;10.27589&lt;/D&gt;&lt;/FQL&gt;&lt;FQL&gt;&lt;Q&gt;US12653C1080^FF_BPS(QTR_R,0)&lt;/Q&gt;&lt;R&gt;1&lt;/R&gt;&lt;C&gt;1&lt;/C&gt;&lt;D xsi:type="xsd:double"&gt;10.79893&lt;/D&gt;&lt;/FQL&gt;&lt;FQL&gt;&lt;Q&gt;US5463471053^FF_BPS(QTR_R,0)&lt;/Q&gt;&lt;R&gt;1&lt;/R&gt;&lt;C&gt;1&lt;/C&gt;&lt;D xsi:type="xsd:double"&gt;18.9845&lt;/D&gt;&lt;/FQL&gt;&lt;FQL&gt;&lt;Q&gt;US4972661064^FF_BPS(QTR_R,0)&lt;/Q&gt;&lt;R&gt;1&lt;/R&gt;&lt;C&gt;1&lt;/C&gt;&lt;D xsi:type="xsd:double"&gt;49.63367&lt;/D&gt;&lt;/FQL&gt;&lt;FQL&gt;&lt;Q&gt;US6515871076^FF_BPS(QTR_R,0)&lt;/Q&gt;&lt;R&gt;1&lt;/R&gt;&lt;C&gt;1&lt;/C&gt;&lt;D xsi:type="xsd:double"&gt;67.60675&lt;/D&gt;&lt;/FQL&gt;&lt;FQL&gt;&lt;Q&gt;US0625401098^FF_BPS(QTR_R,0)&lt;/Q&gt;&lt;R&gt;1&lt;/R&gt;&lt;C&gt;1&lt;/C&gt;&lt;D xsi:type="xsd:double"&gt;27.5517&lt;/D&gt;&lt;/FQL&gt;&lt;FQL&gt;&lt;Q&gt;US29084Q1004^FF_BPS(QTR_R,0)&lt;/Q&gt;&lt;R&gt;1&lt;/R&gt;&lt;C&gt;1&lt;/C&gt;&lt;D xsi:type="xsd:double"&gt;38.65334&lt;/D&gt;&lt;/FQL&gt;&lt;FQL&gt;&lt;Q&gt;US6819361006^FF_BPS(QTR_R,0)&lt;/Q&gt;&lt;R&gt;1&lt;/R&gt;&lt;C&gt;1&lt;/C&gt;&lt;D xsi:type="xsd:double"&gt;15.7914&lt;/D&gt;&lt;/FQL&gt;&lt;FQL&gt;&lt;Q&gt;US6361801011^FF_BPS(QTR_R,0)&lt;/Q&gt;&lt;R&gt;1&lt;/R&gt;&lt;C&gt;1&lt;/C&gt;&lt;D xsi:type="xsd:double"&gt;22.73655&lt;/D&gt;&lt;/FQL&gt;&lt;FQL&gt;&lt;Q&gt;US9507551086^FF_BPS(QTR_R,0)&lt;/Q&gt;&lt;R&gt;1&lt;/R&gt;&lt;C&gt;1&lt;/C&gt;&lt;D xsi:type="xsd:double"&gt;21.9385&lt;/D&gt;&lt;/FQL&gt;&lt;FQL&gt;&lt;Q&gt;US29261A1007^FF_BPS(QTR_R,0)&lt;/Q&gt;&lt;R&gt;1&lt;/R&gt;&lt;C&gt;1&lt;/C&gt;&lt;D xsi:type="xsd:double"&gt;12.19439&lt;/D&gt;&lt;/FQL&gt;&lt;FQL&gt;&lt;Q&gt;US33768G1076^FF_BPS(QTR_R,0)&lt;/Q&gt;&lt;R&gt;1&lt;/R&gt;&lt;C&gt;1&lt;/C&gt;&lt;D xsi:type="xsd:double"&gt;38.85312&lt;/D&gt;&lt;/FQL&gt;&lt;FQL&gt;&lt;Q&gt;US6800331075^FF_BPS(QTR_R,0)&lt;/Q&gt;&lt;R&gt;1&lt;/R&gt;&lt;C&gt;1&lt;/C&gt;&lt;D xsi:type="xsd:double"&gt;16.09152&lt;/D&gt;&lt;/FQL&gt;&lt;FQL&gt;&lt;Q&gt;US2372661015^FF_BPS(QTR_R,0)&lt;/Q&gt;&lt;R&gt;1&lt;/R&gt;&lt;C&gt;1&lt;/C&gt;&lt;D xsi:type="xsd:double"&gt;22.3385&lt;/D&gt;&lt;/FQL&gt;&lt;FQL&gt;&lt;Q&gt;US0259321042^FF_BPS(QTR_R,0)&lt;/Q&gt;&lt;R&gt;1&lt;/R&gt;&lt;C&gt;1&lt;/C&gt;&lt;D xsi:type="xsd:double"&gt;46.18248&lt;/D&gt;&lt;/FQL&gt;&lt;FQL&gt;&lt;Q&gt;US55306N1046^FF_BPS(QTR_R,0)&lt;/Q&gt;&lt;R&gt;0&lt;/R&gt;&lt;C&gt;0&lt;/C&gt;&lt;/FQL&gt;&lt;FQL&gt;&lt;Q&gt;US87161C5013^FF_BPS(QTR_R,0)&lt;/Q&gt;&lt;R&gt;1&lt;/R&gt;&lt;C&gt;1&lt;/C&gt;&lt;D xsi:type="xsd:double"&gt;25.38845&lt;/D&gt;&lt;/FQL&gt;&lt;FQL&gt;&lt;Q&gt;US9099071071^FF_BPS(QTR_R,0)&lt;/Q&gt;&lt;R&gt;1&lt;/R&gt;&lt;C&gt;1&lt;/C&gt;&lt;D xsi:type="xsd:double"&gt;32.97951&lt;/D&gt;&lt;/FQL&gt;&lt;FQL&gt;&lt;Q&gt;US0774541066^FF_BPS(QTR_R,0)&lt;/Q&gt;&lt;R&gt;1&lt;/R&gt;&lt;C&gt;1&lt;/C&gt;&lt;D xsi:type="xsd:double"&gt;25.25808&lt;/D&gt;&lt;/FQL&gt;&lt;FQL&gt;&lt;Q&gt;US8851601018^FF_BPS(QTR_R,0)&lt;/Q&gt;&lt;R&gt;1&lt;/R&gt;&lt;C&gt;1&lt;/C&gt;&lt;D xsi:type="xsd:double"&gt;68.06486&lt;/D&gt;&lt;/FQL&gt;&lt;FQL&gt;&lt;Q&gt;US2435371073^FF_BPS(QTR_R,0)&lt;/Q&gt;&lt;R&gt;1&lt;/R&gt;&lt;C&gt;1&lt;/C&gt;&lt;D xsi:type="xsd:double"&gt;57.24251&lt;/D&gt;&lt;/FQL&gt;&lt;FQL&gt;&lt;Q&gt;US1910981026^FF_BPS(QTR_R,0)&lt;/Q&gt;&lt;R&gt;1&lt;/R&gt;&lt;C&gt;1&lt;/C&gt;&lt;D xsi:type="xsd:double"&gt;108.69925&lt;/D&gt;&lt;/FQL&gt;&lt;FQL&gt;&lt;Q&gt;US2772761019^FF_BPS(QTR_R</t>
        </r>
      </text>
    </comment>
    <comment ref="A3" authorId="0" shapeId="0" xr:uid="{311103B1-5B48-48FB-B96F-BA9BED34DD14}">
      <text>
        <r>
          <rPr>
            <b/>
            <sz val="9"/>
            <color indexed="81"/>
            <rFont val="Tahoma"/>
            <charset val="1"/>
          </rPr>
          <t>,0)&lt;/Q&gt;&lt;R&gt;1&lt;/R&gt;&lt;C&gt;1&lt;/C&gt;&lt;D xsi:type="xsd:double"&gt;45.64424&lt;/D&gt;&lt;/FQL&gt;&lt;FQL&gt;&lt;Q&gt;US77634L1052^FF_BPS(QTR_R,0)&lt;/Q&gt;&lt;R&gt;1&lt;/R&gt;&lt;C&gt;1&lt;/C&gt;&lt;D xsi:type="xsd:double"&gt;6.62594&lt;/D&gt;&lt;/FQL&gt;&lt;FQL&gt;&lt;Q&gt;US6404911066^FF_BPS(QTR_R,0)&lt;/Q&gt;&lt;R&gt;1&lt;/R&gt;&lt;C&gt;1&lt;/C&gt;&lt;D xsi:type="xsd:double"&gt;8.19563&lt;/D&gt;&lt;/FQL&gt;&lt;FQL&gt;&lt;Q&gt;US6494451031^FF_BPS(QTR_R,0)&lt;/Q&gt;&lt;R&gt;1&lt;/R&gt;&lt;C&gt;1&lt;/C&gt;&lt;D xsi:type="xsd:double"&gt;13.39309&lt;/D&gt;&lt;/FQL&gt;&lt;FQL&gt;&lt;Q&gt;US7549071030^FF_BPS(QTR_R,0)&lt;/Q&gt;&lt;R&gt;1&lt;/R&gt;&lt;C&gt;1&lt;/C&gt;&lt;D xsi:type="xsd:double"&gt;12.38473&lt;/D&gt;&lt;/FQL&gt;&lt;FQL&gt;&lt;Q&gt;US47233W1099^FF_BPS(QTR_R,0)&lt;/Q&gt;&lt;R&gt;1&lt;/R&gt;&lt;C&gt;1&lt;/C&gt;&lt;D xsi:type="xsd:double"&gt;44.98342&lt;/D&gt;&lt;/FQL&gt;&lt;FQL&gt;&lt;Q&gt;US91529Y1064^FF_BPS(QTR_R,0)&lt;/Q&gt;&lt;R&gt;1&lt;/R&gt;&lt;C&gt;1&lt;/C&gt;&lt;D xsi:type="xsd:double"&gt;43.4877&lt;/D&gt;&lt;/FQL&gt;&lt;FQL&gt;&lt;Q&gt;US62955J1034^FF_BPS(QTR_R,0)&lt;/Q&gt;&lt;R&gt;1&lt;/R&gt;&lt;C&gt;1&lt;/C&gt;&lt;D xsi:type="xsd:double"&gt;12.39291&lt;/D&gt;&lt;/FQL&gt;&lt;FQL&gt;&lt;Q&gt;US3841091040^FF_BPS(QTR_R,0)&lt;/Q&gt;&lt;R&gt;1&lt;/R&gt;&lt;C&gt;1&lt;/C&gt;&lt;D xsi:type="xsd:double"&gt;10.61129&lt;/D&gt;&lt;/FQL&gt;&lt;FQL&gt;&lt;Q&gt;US6365181022^FF_BPS(QTR_R,0)&lt;/Q&gt;&lt;R&gt;1&lt;/R&gt;&lt;C&gt;1&lt;/C&gt;&lt;D xsi:type="xsd:double"&gt;8.60456&lt;/D&gt;&lt;/FQL&gt;&lt;FQL&gt;&lt;Q&gt;US6708371033^FF_BPS(QTR_R,0)&lt;/Q&gt;&lt;R&gt;1&lt;/R&gt;&lt;C&gt;1&lt;/C&gt;&lt;D xsi:type="xsd:double"&gt;22.18132&lt;/D&gt;&lt;/FQL&gt;&lt;FQL&gt;&lt;Q&gt;US98421M1062^FF_BPS(QTR_R,0)&lt;/Q&gt;&lt;R&gt;1&lt;/R&gt;&lt;C&gt;1&lt;/C&gt;&lt;D xsi:type="xsd:double"&gt;20.84592&lt;/D&gt;&lt;/FQL&gt;&lt;FQL&gt;&lt;Q&gt;US6267171022^FF_BPS(QTR_R,0)&lt;/Q&gt;&lt;R&gt;1&lt;/R&gt;&lt;C&gt;1&lt;/C&gt;&lt;D xsi:type="xsd:double"&gt;30.29129&lt;/D&gt;&lt;/FQL&gt;&lt;FQL&gt;&lt;Q&gt;US5128161099^FF_BPS(QTR_R,0)&lt;/Q&gt;&lt;R&gt;1&lt;/R&gt;&lt;C&gt;1&lt;/C&gt;&lt;D xsi:type="xsd:double"&gt;12.53188&lt;/D&gt;&lt;/FQL&gt;&lt;FQL&gt;&lt;Q&gt;US1005571070^FF_BPS(QTR_R,0)&lt;/Q&gt;&lt;R&gt;1&lt;/R&gt;&lt;C&gt;1&lt;/C&gt;&lt;D xsi:type="xsd:double"&gt;87.35349&lt;/D&gt;&lt;/FQL&gt;&lt;FQL&gt;&lt;Q&gt;US0357108390^FF_BPS(QTR_R,0)&lt;/Q&gt;&lt;R&gt;1&lt;/R&gt;&lt;C&gt;1&lt;/C&gt;&lt;D xsi:type="xsd:double"&gt;19.93872&lt;/D&gt;&lt;/FQL&gt;&lt;FQL&gt;&lt;Q&gt;US8448951025^FF_BPS(QTR_R,0)&lt;/Q&gt;&lt;R&gt;1&lt;/R&gt;&lt;C&gt;1&lt;/C&gt;&lt;D xsi:type="xsd:double"&gt;50.89062&lt;/D&gt;&lt;/FQL&gt;&lt;FQL&gt;&lt;Q&gt;US49427F1084^FF_BPS(QTR_R,0)&lt;/Q&gt;&lt;R&gt;1&lt;/R&gt;&lt;C&gt;1&lt;/C&gt;&lt;D xsi:type="xsd:double"&gt;46.5393&lt;/D&gt;&lt;/FQL&gt;&lt;FQL&gt;&lt;Q&gt;US4891701009^FF_BPS(QTR_R,0)&lt;/Q&gt;&lt;R&gt;1&lt;/R&gt;&lt;C&gt;1&lt;/C&gt;&lt;D xsi:type="xsd:double"&gt;14.82847&lt;/D&gt;&lt;/FQL&gt;&lt;FQL&gt;&lt;Q&gt;US8910921084^FF_BPS(QTR_R,0)&lt;/Q&gt;&lt;R&gt;1&lt;/R&gt;&lt;C&gt;1&lt;/C&gt;&lt;D xsi:type="xsd:double"&gt;12.34818&lt;/D&gt;&lt;/FQL&gt;&lt;FQL&gt;&lt;Q&gt;US4579852082^FF_BPS(QTR_R,0)&lt;/Q&gt;&lt;R&gt;1&lt;/R&gt;&lt;C&gt;1&lt;/C&gt;&lt;D xsi:type="xsd:double"&gt;20.64721&lt;/D&gt;&lt;/FQL&gt;&lt;FQL&gt;&lt;Q&gt;US7310681025^FF_BPS(QTR_R,0)&lt;/Q&gt;&lt;R&gt;1&lt;/R&gt;&lt;C&gt;1&lt;/C&gt;&lt;D xsi:type="xsd:double"&gt;17.53276&lt;/D&gt;&lt;/FQL&gt;&lt;FQL&gt;&lt;Q&gt;US26884U1097^FF_BPS(QTR_R,0)&lt;/Q&gt;&lt;R&gt;1&lt;/R&gt;&lt;C&gt;1&lt;/C&gt;&lt;D xsi:type="xsd:double"&gt;34.07149&lt;/D&gt;&lt;/FQL&gt;&lt;FQL&gt;&lt;Q&gt;US0454871056^FF_BPS(QTR_R,0)&lt;/Q&gt;&lt;R&gt;1&lt;/R&gt;&lt;C&gt;1&lt;/C&gt;&lt;D xsi:type="xsd:double"&gt;25.01087&lt;/D&gt;&lt;/FQL&gt;&lt;FQL&gt;&lt;Q&gt;US8175651046^FF_BPS(QTR_R,0)&lt;/Q&gt;&lt;R&gt;1&lt;/R&gt;&lt;C&gt;1&lt;/C&gt;&lt;D xsi:type="xsd:double"&gt;10.839&lt;/D&gt;&lt;/FQL&gt;&lt;FQL&gt;&lt;Q&gt;US69349H1077^FF_BPS(QTR_R,0)&lt;/Q&gt;&lt;R&gt;1&lt;/R&gt;&lt;C&gt;1&lt;/C&gt;&lt;D xsi:type="xsd:double"&gt;25.65252&lt;/D&gt;&lt;/FQL&gt;&lt;FQL&gt;&lt;Q&gt;US9807451037^FF_BPS(QTR_R,0)&lt;/Q&gt;&lt;R&gt;1&lt;/R&gt;&lt;C&gt;1&lt;/C&gt;&lt;D xsi:type="xsd:double"&gt;31.89053&lt;/D&gt;&lt;/FQL&gt;&lt;FQL&gt;&lt;Q&gt;US2017231034^FF_BPS(QTR_R,0)&lt;/Q&gt;&lt;R&gt;1&lt;/R&gt;&lt;C&gt;1&lt;/C&gt;&lt;D xsi:type="xsd:double"&gt;27.96857&lt;/D&gt;&lt;/FQL&gt;&lt;FQL&gt;&lt;Q&gt;US8270481091^FF_BPS(QTR_R,0)&lt;/Q&gt;&lt;R&gt;1&lt;/R&gt;&lt;C&gt;1&lt;/C&gt;&lt;D xsi:type="xsd:double"&gt;15.36298&lt;/D&gt;&lt;/FQL&gt;&lt;FQL&gt;&lt;Q&gt;US4128221086^FF_BPS(QTR_R,0)&lt;/Q&gt;&lt;R&gt;1&lt;/R&gt;&lt;C&gt;1&lt;/C&gt;&lt;D xsi:type="xsd:double"&gt;18.37191&lt;/D&gt;&lt;/FQL&gt;&lt;FQL&gt;&lt;Q&gt;US3032501047^FF_BPS(QTR_R,0)&lt;/Q&gt;&lt;R&gt;1&lt;/R&gt;&lt;C&gt;1&lt;/C&gt;&lt;D xsi:type="xsd:double"&gt;-31.88149&lt;/D&gt;&lt;/FQL&gt;&lt;FQL&gt;&lt;Q&gt;US9197941076^FF_BPS(QTR_R,0)&lt;/Q&gt;&lt;R&gt;1&lt;/R&gt;&lt;C&gt;1&lt;/C&gt;&lt;D xsi:type="xsd:double"&gt;11.97614&lt;/D&gt;&lt;/FQL&gt;&lt;FQL&gt;&lt;Q&gt;US5339001068^FF_BPS(QTR_R,0)&lt;/Q&gt;&lt;R&gt;1&lt;/R&gt;&lt;C&gt;1&lt;/C&gt;&lt;D xsi:type="xsd:double"&gt;16.00874&lt;/D&gt;&lt;/FQL&gt;&lt;FQL&gt;&lt;Q&gt;US64125C1099^FF_BPS(QTR_R,0)&lt;/Q&gt;&lt;R&gt;1&lt;/R&gt;&lt;C&gt;1&lt;/C&gt;&lt;D xsi:type="xsd:double"&gt;16.07284&lt;/D&gt;&lt;/FQL&gt;&lt;FQL&gt;&lt;Q&gt;US7075691094^FF_BPS(QTR_R,0)&lt;/Q&gt;&lt;R&gt;1&lt;/R&gt;&lt;C&gt;1&lt;/C&gt;&lt;D xsi:type="xsd:double"&gt;23.14404&lt;/D&gt;&lt;/FQL&gt;&lt;FQL&gt;&lt;Q&gt;US5962781010^FF_BPS(QTR_R,0)&lt;/Q&gt;&lt;R&gt;1&lt;/R&gt;&lt;C&gt;1&lt;/C&gt;&lt;D xsi:type="xsd:double"&gt;46.36933&lt;/D&gt;&lt;/FQL&gt;&lt;FQL&gt;&lt;Q&gt;US3025201019^FF_BPS(QTR_R,0)&lt;/Q&gt;&lt;R&gt;1&lt;/R&gt;&lt;C&gt;1&lt;/C&gt;&lt;D xsi:type="xsd:double"&gt;15.10736&lt;/D&gt;&lt;/FQL&gt;&lt;FQL&gt;&lt;Q&gt;US8589121081^FF_BPS(QTR_R,0)&lt;/Q&gt;&lt;R&gt;1&lt;/R&gt;&lt;C&gt;1&lt;/C&gt;&lt;D xsi:type="xsd:double"&gt;25.18872&lt;/D&gt;&lt;/FQL&gt;&lt;FQL&gt;&lt;Q&gt;US48666K1097^FF_BPS(QTR_R,0)&lt;/Q&gt;&lt;R&gt;1&lt;/R&gt;&lt;C&gt;1&lt;/C&gt;&lt;D xsi:type="xsd:double"&gt;40.78565&lt;/D&gt;&lt;/FQL&gt;&lt;FQL&gt;&lt;Q&gt;US7595091023^FF_BPS(QTR_R,0)&lt;/Q&gt;&lt;R&gt;1&lt;/R&gt;&lt;C&gt;1&lt;/C&gt;&lt;D xsi:type="xsd:double"&gt;116.00251&lt;/D&gt;&lt;/FQL&gt;&lt;FQL&gt;&lt;Q&gt;US9818111026^FF_BPS(QTR_R,0)&lt;/Q&gt;&lt;R&gt;1&lt;/R&gt;&lt;C&gt;1&lt;/C&gt;&lt;D xsi:type="xsd:double"&gt;31.17092&lt;/D&gt;&lt;/FQL&gt;&lt;FQL&gt;&lt;Q&gt;US3029411093^FF_BPS(QTR_R,0)&lt;/Q&gt;&lt;R&gt;1&lt;/R&gt;&lt;C&gt;1&lt;/C&gt;&lt;D xsi:type="xsd:double"&gt;47.77709&lt;/D&gt;&lt;/FQL&gt;&lt;FQL&gt;&lt;Q&gt;US9778521024^FF_BPS(QTR_R,0)&lt;/Q&gt;&lt;R&gt;1&lt;/R&gt;&lt;C&gt;1&lt;/C&gt;&lt;D xsi:type="xsd:double"&gt;16.98414&lt;/D&gt;&lt;/FQL&gt;&lt;FQL&gt;&lt;Q&gt;US9042141039^FF_BPS(QTR_R,0)&lt;/Q&gt;&lt;R&gt;1&lt;/R&gt;&lt;C&gt;1&lt;/C&gt;&lt;D xsi:type="xsd:double"&gt;11.1379&lt;/D&gt;&lt;/FQL&gt;&lt;FQL&gt;&lt;Q&gt;US7496071074^FF_BPS(QTR_R,0)&lt;/Q&gt;&lt;R&gt;1&lt;/R&gt;&lt;C&gt;1&lt;/C&gt;&lt;D xsi:type="xsd:double"&gt;30.71946&lt;/D&gt;&lt;/FQL&gt;&lt;FQL&gt;&lt;Q&gt;US22002T1088^FF_BPS(QTR_R,0)&lt;/Q&gt;&lt;R&gt;1&lt;/R&gt;&lt;C&gt;1&lt;/C&gt;&lt;D xsi:type="xsd:double"&gt;14.77796&lt;/D&gt;&lt;/FQL&gt;&lt;FQL&gt;&lt;Q&gt;US1491501045^FF_BPS(QTR_R,0)&lt;/Q&gt;&lt;R&gt;1&lt;/R&gt;&lt;C&gt;1&lt;/C&gt;&lt;D xsi:type="xsd:double"&gt;32.95865&lt;/D&gt;&lt;/FQL&gt;&lt;FQL&gt;&lt;Q&gt;US0316521006^FF_BPS(QTR_R,0)&lt;/Q&gt;&lt;R&gt;1&lt;/R&gt;&lt;C&gt;1&lt;/C&gt;&lt;D xsi:type="xsd:double"&gt;14.24505&lt;/D&gt;&lt;/FQL&gt;&lt;FQL&gt;&lt;Q&gt;US44930G1076^FF_BPS(QTR_R,0)&lt;/Q&gt;&lt;R&gt;1&lt;/R&gt;&lt;C&gt;1&lt;/C&gt;&lt;D xsi:type="xsd:double"&gt;83.94032&lt;/D&gt;&lt;/FQL&gt;&lt;FQL&gt;&lt;Q&gt;US7587501039^FF_BPS(QTR_R,0)&lt;/Q&gt;&lt;R&gt;1&lt;/R&gt;&lt;C&gt;1&lt;/C&gt;&lt;D xsi:type="xsd:double"&gt;92.88805&lt;/D&gt;&lt;/FQL&gt;&lt;FQL&gt;&lt;Q&gt;US37637Q1058^FF_BPS(QTR_R,0)&lt;/Q&gt;&lt;R&gt;1&lt;/R&gt;&lt;C&gt;1&lt;/C&gt;&lt;D xsi:type="xsd:double"&gt;25.02874&lt;/D&gt;&lt;/FQL&gt;&lt;FQL&gt;&lt;Q&gt;US7835491082^FF_BPS(QTR_R,0)&lt;/Q&gt;&lt;R&gt;1&lt;/R&gt;&lt;C&gt;1&lt;/C&gt;&lt;D xsi:type="xsd:double"&gt;59.91434&lt;/D&gt;&lt;/FQL&gt;&lt;FQL&gt;&lt;Q&gt;US5627501092^FF_BPS(QTR_R,0)&lt;/Q&gt;&lt;R&gt;1&lt;/R&gt;&lt;C&gt;1&lt;/C&gt;&lt;D xsi:type="xsd:double"&gt;3.17551&lt;/D&gt;&lt;/FQL&gt;&lt;FQL&gt;&lt;Q&gt;US92552V1008^FF_BPS(QTR_R,0)&lt;/Q&gt;&lt;R&gt;1&lt;/R&gt;&lt;C&gt;1&lt;/C&gt;&lt;D xsi:type="xsd:double"&gt;34.35275&lt;/D&gt;&lt;/FQL&gt;&lt;FQL&gt;&lt;Q&gt;US0234361089^FF_BPS(QTR_R,0)&lt;/Q&gt;&lt;R&gt;1&lt;/R&gt;&lt;C&gt;1&lt;/C&gt;&lt;D xsi:type="xsd:double"&gt;31.27326&lt;/D&gt;&lt;/FQL&gt;&lt;FQL&gt;&lt;Q&gt;US16359R1032^FF_BPS(QTR_R,0)&lt;/Q&gt;&lt;R&gt;1&lt;/R&gt;&lt;C&gt;1&lt;/C&gt;&lt;D xsi:type="xsd:double"&gt;48.72976&lt;/D&gt;&lt;/FQL&gt;&lt;FQL&gt;&lt;Q&gt;US1844961078^FF_BPS(QTR_R,0)&lt;/Q&gt;&lt;R&gt;1&lt;/R&gt;&lt;C&gt;1&lt;/C&gt;&lt;D xsi:type="xsd:double"&gt;33.9851&lt;/D&gt;&lt;/FQL&gt;&lt;FQL&gt;&lt;Q&gt;US89531P1057^FF_BPS(QTR_R,0)&lt;/Q&gt;&lt;R&gt;1&lt;/R&gt;&lt;C&gt;1&lt;/C&gt;&lt;D xsi:type="xsd:double"&gt;5.06523&lt;/D&gt;&lt;/FQL&gt;&lt;FQL&gt;&lt;Q&gt;US5002551043^FF_BPS(QTR_R,0)&lt;/Q&gt;&lt;R&gt;1&lt;/R&gt;&lt;C&gt;1&lt;/C&gt;&lt;D xsi:type="xsd:double"&gt;35.00855&lt;/D&gt;&lt;/FQL&gt;&lt;FQL&gt;&lt;Q&gt;US4990491049^FF_BPS(QTR_R,0)&lt;/Q&gt;&lt;R&gt;1&lt;/R&gt;&lt;C&gt;1&lt;/C&gt;&lt;D xsi:type="xsd:double"&gt;42.36271&lt;/D&gt;&lt;/FQL&gt;&lt;FQL&gt;&lt;Q&gt;US05464C1018^FF_BPS(QTR_R,0)&lt;/Q&gt;&lt;R&gt;1&lt;/R&gt;&lt;C&gt;1&lt;/C&gt;&lt;D xsi:type="xsd:double"&gt;17.30547&lt;/D&gt;&lt;/FQL&gt;&lt;FQL&gt;&lt;Q&gt;CA67000B1040^FF_BPS(QTR_R,0)&lt;/Q&gt;&lt;R&gt;1&lt;/R&gt;&lt;C&gt;1&lt;/C&gt;&lt;D xsi:type="xsd:double"&gt;15.19241&lt;/D&gt;&lt;/FQL&gt;&lt;FQL&gt;&lt;Q&gt;US8581191009^FF_BPS(QTR_R,0)&lt;/Q&gt;&lt;R&gt;1&lt;/R&gt;&lt;C&gt;1&lt;/C&gt;&lt;D xsi:type="xsd:double"&gt;45.14608&lt;/D&gt;&lt;/FQL&gt;&lt;FQL&gt;&lt;Q&gt;US3142111034^FF_BPS(QTR_R,0)&lt;/Q&gt;&lt;R&gt;1&lt;/R&gt;&lt;C&gt;1&lt;/C&gt;&lt;D xsi:type="xsd:double"&gt;10.91554&lt;/D&gt;&lt;/FQL&gt;&lt;FQL&gt;&lt;Q&gt;US04280A1007^FF_BPS(QTR_R,0)&lt;/Q&gt;&lt;R&gt;1&lt;/R&gt;&lt;C&gt;1&lt;/C&gt;&lt;D xsi:type="xsd:double"&gt;3.76104&lt;/D&gt;&lt;/FQL&gt;&lt;FQL&gt;&lt;Q&gt;US0010841023^FF_BPS(QTR_R,0)&lt;/Q&gt;&lt;R&gt;1&lt;/R&gt;&lt;C&gt;1&lt;/C&gt;&lt;D xsi:type="xsd:double"&gt;47.19157&lt;/D&gt;&lt;/FQL&gt;&lt;FQL&gt;&lt;Q&gt;US3448491049^FF_BPS(QTR_R,0)&lt;/Q&gt;&lt;R&gt;1&lt;/R&gt;&lt;C&gt;1&lt;/C&gt;&lt;D xsi:type="xsd:double"&gt;34.84794&lt;/D&gt;&lt;/FQL&gt;&lt;FQL&gt;&lt;Q&gt;US1714841087^FF_BPS(QTR_R,0)&lt;/Q&gt;&lt;R&gt;1&lt;/R&gt;&lt;C&gt;1&lt;/C&gt;&lt;D xsi:type="xsd:double"&gt;16.38235&lt;/D&gt;&lt;/FQL&gt;&lt;FQL&gt;&lt;Q&gt;GB00BYMT0J19^FF_BPS(QTR_R,0)&lt;/Q&gt;&lt;R&gt;1&lt;/R&gt;&lt;C&gt;1&lt;/C&gt;&lt;D xsi:type="xsd:double"&gt;21.42941&lt;/D&gt;&lt;/FQL&gt;&lt;FQL&gt;&lt;Q&gt;US56418H1005^FF_BPS(QTR_R,0)&lt;/Q&gt;&lt;R&gt;1&lt;/R&gt;&lt;C&gt;1&lt;/C&gt;&lt;D xsi:type="xsd:double"&gt;47.24031&lt;/D&gt;&lt;/FQL&gt;&lt;FQL&gt;&lt;Q&gt;US4511071064^FF_BPS(QTR_R,0)&lt;/Q&gt;&lt;R&gt;1&lt;/R&gt;&lt;C&gt;1&lt;/C&gt;&lt;D xsi:type="xsd:double"&gt;54.94834&lt;/D&gt;&lt;/FQL&gt;&lt;FQL&gt;&lt;Q&gt;US0538071038^FF_BPS(QTR_R,0)&lt;/Q&gt;&lt;R&gt;1&lt;/R&gt;&lt;C&gt;1&lt;/C&gt;&lt;D xsi:type="xsd:double"&gt;43.53277&lt;/D&gt;&lt;/FQL&gt;&lt;FQL&gt;&lt;Q&gt;US53223X1072^FF_BPS(QTR_R,0)&lt;/Q&gt;&lt;R&gt;1&lt;/R&gt;&lt;C&gt;1&lt;/C&gt;&lt;D xsi:type="xsd:double"&gt;42.44776&lt;/D&gt;&lt;/FQL&gt;&lt;FQL&gt;&lt;Q&gt;US2533931026^FF_BPS(QTR_R,0)&lt;/Q&gt;&lt;R&gt;1&lt;/R&gt;&lt;C&gt;1&lt;/C&gt;&lt;D xsi:type="xsd:double"&gt;29.50626&lt;/D&gt;&lt;/FQL&gt;&lt;FQL&gt;&lt;Q&gt;US8101861065^FF_BPS(QTR_R,0)&lt;/Q&gt;&lt;R&gt;1&lt;/R&gt;&lt;C&gt;1&lt;/C&gt;&lt;D xsi:type="xsd:double"&gt;2.66126&lt;/D&gt;&lt;/FQL&gt;&lt;FQL&gt;&lt;Q&gt;US5526901096^FF_BPS(QTR_R,0)&lt;/Q&gt;&lt;R&gt;1&lt;/R&gt;&lt;C&gt;1&lt;/C&gt;&lt;D xsi:type="xsd:double"&gt;17.1716&lt;/D&gt;&lt;/FQL&gt;&lt;FQL&gt;&lt;Q&gt;US5779331041^FF_BPS(QTR_R,0)&lt;/Q&gt;&lt;R&gt;1&lt;/R&gt;&lt;C&gt;1&lt;/C&gt;&lt;D xsi:type="xsd:double"&gt;25.49398&lt;/D&gt;&lt;/FQL&gt;&lt;FQL&gt;&lt;Q&gt;US4884011002^FF_BPS(QTR_R,0)&lt;/Q&gt;&lt;R&gt;1&lt;/R&gt;&lt;C&gt;1&lt;/C&gt;&lt;D xsi:type="xsd:double"&gt;38.15657&lt;/D&gt;&lt;/FQL&gt;&lt;FQL&gt;&lt;Q&gt;US3434121022^FF_BPS(QTR_R,0)&lt;/Q&gt;&lt;R&gt;1&lt;/R&gt;&lt;C&gt;1&lt;/C&gt;&lt;D xsi:type="xsd:double"&gt;11.61296&lt;/D&gt;&lt;/FQL&gt;&lt;FQL&gt;&lt;Q&gt;US7392761034^FF_BPS(QTR_R,0)&lt;/Q&gt;&lt;R&gt;1&lt;/R&gt;&lt;C&gt;1&lt;/C&gt;&lt;D xsi:type="xsd:double"&gt;13.11796&lt;/D&gt;&lt;/FQL&gt;&lt;FQL&gt;&lt;Q&gt;US6988131024^FF_BPS(QTR_R,0)&lt;/Q&gt;&lt;R&gt;1&lt;/R&gt;&lt;C&gt;1&lt;/C&gt;&lt;D xsi:type="xsd:double"&gt;-7.82165&lt;/D&gt;&lt;/FQL&gt;&lt;FQL&gt;&lt;Q&gt;US62886E1082^FF_BPS(QTR_R,0)&lt;/Q&gt;&lt;R&gt;1&lt;/R&gt;&lt;C&gt;1&lt;/C&gt;&lt;D xsi:type="xsd:double"&gt;10.54745&lt;/D&gt;&lt;/FQL&gt;&lt;FQL&gt;&lt;Q&gt;US8807791038^FF_BPS(QTR_R,0)&lt;/Q&gt;&lt;R&gt;1&lt;/R&gt;&lt;C&gt;1&lt;/C&gt;&lt;D xsi:type="xsd:double"&gt;15.46637&lt;/D&gt;&lt;/FQL&gt;&lt;FQL&gt;&lt;Q&gt;US4282911084^FF_BPS(QTR_R,0)&lt;/Q&gt;&lt;R&gt;1&lt;/R&gt;&lt;C&gt;1&lt;/C&gt;&lt;D xsi:type="xsd:double"&gt;17.18193&lt;/D&gt;&lt;/FQL&gt;&lt;FQL&gt;&lt;Q&gt;US05368V1061^FF_BPS(QTR_R,0)&lt;/Q&gt;&lt;R&gt;1&lt;/R&gt;&lt;C&gt;1&lt;/C&gt;&lt;D xsi:type="xsd:double"&gt;18.92629&lt;/D&gt;&lt;/FQL&gt;&lt;FQL&gt;&lt;Q&gt;US97650W1080^FF_BPS(QTR_R,0)&lt;/Q&gt;&lt;R&gt;1&lt;/R&gt;&lt;C&gt;1&lt;/C&gt;&lt;D xsi:type="xsd:double"&gt;69.56286&lt;/D&gt;&lt;/FQL&gt;&lt;FQL&gt;&lt;Q&gt;US4312841087^FF_BPS(QTR_R,0)&lt;/Q&gt;&lt;R&gt;1&lt;/R&gt;&lt;C&gt;1&lt;/C&gt;&lt;D xsi:type="xsd:double"&gt;23.52679&lt;/D&gt;&lt;/FQL&gt;&lt;FQL&gt;&lt;Q&gt;US5246601075^FF_BPS(QTR_R,0)&lt;/Q&gt;&lt;R&gt;1&lt;/R&gt;&lt;C&gt;1&lt;/C&gt;&lt;D xsi:type="xsd:double"&gt;11.78331&lt;/D&gt;&lt;/FQL&gt;&lt;FQL&gt;&lt;Q&gt;US4771431016^FF_BPS(QTR_R,0)&lt;/Q&gt;&lt;R&gt;1&lt;/R&gt;&lt;C&gt;1&lt;/C&gt;&lt;D xsi:type="xsd:double"&gt;10.82407&lt;/D&gt;&lt;/FQL&gt;&lt;FQL&gt;&lt;Q&gt;US8606301021^FF_BPS(QTR_R,0)&lt;/Q&gt;&lt;R&gt;1&lt;/R&gt;&lt;C&gt;1&lt;/C&gt;&lt;D xsi:type="xsd:double"&gt;42.76178&lt;/D&gt;&lt;/FQL&gt;&lt;FQL&gt;&lt;Q&gt;US3647601083^FF_BPS(QTR_R,0)&lt;/Q&gt;&lt;R&gt;1&lt;/R&gt;&lt;C&gt;1&lt;/C&gt;&lt;D xsi:type="xsd:double"&gt;7.04384&lt;/D&gt;&lt;/FQL&gt;&lt;FQL&gt;&lt;Q&gt;US6556641008^FF_BPS(QTR_R,0)&lt;/Q&gt;&lt;R&gt;1&lt;/R&gt;&lt;C&gt;1&lt;/C&gt;&lt;D xsi:type="xsd:double"&gt;3.79461&lt;/D&gt;&lt;/FQL&gt;&lt;FQL&gt;&lt;Q&gt;US3846371041^FF_BPS(QTR_R,0)&lt;/Q&gt;&lt;R&gt;1&lt;/R&gt;&lt;C&gt;1&lt;/C&gt;&lt;D xsi:type="xsd:double"&gt;887.13532&lt;/D&gt;&lt;/FQL&gt;&lt;FQL&gt;&lt;Q&gt;US4198701009^FF_BPS(QTR_R,0)&lt;/Q&gt;&lt;R&gt;0&lt;/R&gt;&lt;C&gt;0&lt;/C&gt;&lt;/FQL&gt;&lt;FQL&gt;&lt;Q&gt;US8163001071^FF_BPS(QTR_R,0)&lt;/Q&gt;&lt;R&gt;1&lt;/R&gt;&lt;C&gt;1&lt;/C&gt;&lt;D xsi:type="xsd:double"&gt;36.95709&lt;/D&gt;&lt;/FQL&gt;&lt;FQL&gt;&lt;Q&gt;US2987361092^FF_BPS(QTR_R,0)&lt;/Q&gt;&lt;R&gt;1&lt;/R&gt;&lt;C&gt;1&lt;/C&gt;&lt;D xsi:type="xsd:double"&gt;20.72401&lt;/D&gt;&lt;/FQL&gt;&lt;FQL&gt;&lt;Q&gt;US1270551013^FF_BPS(QTR_R,0)&lt;/Q&gt;&lt;R&gt;1&lt;/R&gt;&lt;C&gt;1&lt;/C&gt;&lt;D xsi:type="xsd:double"&gt;15.96485&lt;/D&gt;&lt;/FQL&gt;&lt;FQL&gt;&lt;Q&gt;US0936711052^FF_BPS(QTR_R,0)&lt;/Q&gt;&lt;R&gt;1&lt;/R&gt;&lt;C&gt;1&lt;/C&gt;&lt;D xsi:type="xsd:double"&gt;-1.70444&lt;/D&gt;&lt;/FQL&gt;&lt;FQL&gt;&lt;Q&gt;US1727551004^FF_BPS(QTR_R,0)&lt;/Q&gt;&lt;R&gt;1&lt;/R&gt;&lt;C&gt;1&lt;/C&gt;&lt;D xsi:type="xsd:double"&gt;29.85267&lt;/D&gt;&lt;/FQL&gt;&lt;FQL&gt;&lt;Q&gt;US87157D1090^FF_BPS(QTR_R,0)&lt;/Q&gt;&lt;R&gt;1&lt;/R&gt;&lt;C&gt;1&lt;/C&gt;&lt;D xsi:type="xsd:double"&gt;33.13971&lt;/D&gt;&lt;/FQL&gt;&lt;FQL&gt;&lt;Q&gt;US5893781089^FF_BPS(QTR_R,0)&lt;/Q&gt;&lt;R&gt;0&lt;/R&gt;&lt;C&gt;0&lt;/C&gt;&lt;/FQL&gt;&lt;FQL&gt;&lt;Q&gt;US9026811052^FF_BPS(QTR_R,0)&lt;/Q&gt;&lt;R&gt;1&lt;/R&gt;&lt;C&gt;1&lt;/C&gt;&lt;D xsi:type="xsd:double"&gt;28.17033&lt;/D&gt;&lt;/FQL&gt;&lt;FQL&gt;&lt;Q&gt;US7496851038^FF_BPS(QTR_R,0)&lt;/Q&gt;&lt;R&gt;1&lt;/R&gt;&lt;C&gt;1&lt;/C&gt;&lt;D xsi:type="xsd:double"&gt;15.46146&lt;/D&gt;&lt;/FQL&gt;&lt;FQL&gt;&lt;Q&gt;US2227955026^FF_BPS(QTR_R,0)&lt;/Q&gt;&lt;R&gt;1&lt;/R&gt;&lt;C&gt;1&lt;/C&gt;&lt;D xsi:type="xsd:double"&gt;-7.51226&lt;/D&gt;&lt;/FQL&gt;&lt;FQL&gt;&lt;Q&gt;US0082521081^FF_BPS(QTR_R,0)&lt;/Q&gt;&lt;R&gt;1&lt;/R&gt;&lt;C&gt;1&lt;/C&gt;&lt;D xsi:type="xsd:double"&gt;73.17989&lt;/D&gt;&lt;/FQL&gt;&lt;FQL&gt;&lt;Q&gt;US19247G1076^FF_BPS(QTR_R,0)&lt;/Q&gt;&lt;R&gt;1&lt;/R&gt;&lt;C&gt;1&lt;/C&gt;&lt;D xsi:type="xsd:double"&gt;33.00179&lt;/D&gt;&lt;/FQL&gt;&lt;FQL&gt;&lt;Q&gt;US5770811025^FF_BPS(QTR_R,0)&lt;/Q&gt;&lt;R&gt;1&lt;/R&gt;&lt;C&gt;1&lt;/C&gt;&lt;D xsi:type="xsd:double"&gt;5.55153&lt;/D&gt;&lt;/FQL&gt;&lt;FQL&gt;&lt;Q&gt;US8290731053^FF_BPS(QTR_R,0)&lt;/Q&gt;&lt;R&gt;1&lt;/R&gt;&lt;C&gt;1&lt;/C&gt;&lt;D xsi:type="xsd:double"&gt;31.39948&lt;/D&gt;&lt;/FQL&gt;&lt;FQL&gt;&lt;Q&gt;US5370081045^FF_BPS(QTR_R,0)&lt;/Q&gt;&lt;R&gt;1&lt;/R&gt;&lt;C&gt;1&lt;/C&gt;&lt;D xsi:type="xsd:double"&gt;84.37415&lt;/D&gt;&lt;/FQL&gt;&lt;FQL&gt;&lt;Q&gt;US3602711000^FF_BPS(QTR_R,0)&lt;/Q&gt;&lt;R&gt;1&lt;/R&gt;&lt;C&gt;1&lt;/C&gt;&lt;D xsi:type="xsd:double"&gt;13.6098&lt;/D&gt;&lt;/FQL&gt;&lt;FQL&gt;&lt;Q&gt;US5763231090^FF_BPS(QTR_R,0)&lt;/Q&gt;&lt;R&gt;1&lt;/R&gt;&lt;C&gt;1&lt;/C&gt;&lt;D xsi:type="xsd:double"&gt;33.65442&lt;/D&gt;&lt;/FQL&gt;&lt;FQL&gt;&lt;Q&gt;US91347P1057^FF_BPS(QTR_R,0)&lt;/Q&gt;&lt;R&gt;1&lt;/R&gt;&lt;C&gt;1&lt;/C&gt;&lt;D xsi:type="xsd:double"&gt;25.37165&lt;/D&gt;&lt;/FQL&gt;&lt;FQL&gt;&lt;Q&gt;US3976241071^FF_BPS(QTR_R,0)&lt;/Q&gt;&lt;R&gt;0&lt;/R&gt;&lt;C&gt;0&lt;/C&gt;&lt;/FQL&gt;&lt;FQL&gt;&lt;Q&gt;US2197981051^FF_BPS(QTR_R,0)&lt;/Q&gt;&lt;R&gt;1&lt;/R&gt;&lt;C&gt;1&lt;/C&gt;&lt;D xsi:type="xsd:double"&gt;72.65606&lt;/D&gt;&lt;/FQL&gt;&lt;FQL&gt;&lt;Q&gt;US5138471033^FF_COM_SHS_OUT_SECS(ANN_R,0)&lt;/Q&gt;&lt;R&gt;1&lt;/R&gt;&lt;C&gt;1&lt;/C&gt;&lt;D xsi:type="xsd:double"&gt;27.520237&lt;/D&gt;&lt;/FQL&gt;&lt;FQL&gt;&lt;Q&gt;US5138471033^FF_COM_SHS_OUT_SECS(CURR,0)&lt;/Q&gt;&lt;R&gt;1&lt;/R&gt;&lt;C&gt;1&lt;/C&gt;&lt;D xsi:type="xsd:double"&gt;27.553&lt;/D&gt;&lt;/FQL&gt;&lt;FQL&gt;&lt;Q&gt;US29109X1063^FF_COM_SHS_OUT_SECS(CURR,0)&lt;/Q&gt;&lt;R&gt;1&lt;/R&gt;&lt;C&gt;1&lt;/C&gt;&lt;D xsi:type="xsd:double"&gt;64.5313&lt;/D&gt;&lt;/FQL&gt;&lt;FQL&gt;&lt;Q&gt;US29605J1060^FF_COM_SHS_OUT_SECS(CURR,0)&lt;/Q&gt;&lt;R&gt;1&lt;/R&gt;&lt;C&gt;1&lt;/C&gt;&lt;D xsi:type="xsd:double"&gt;60.076559&lt;/D&gt;&lt;/FQL&gt;&lt;FQL&gt;&lt;Q&gt;US50155Q1004^FF_COM_SHS_OUT_SECS(CURR,0)&lt;/Q&gt;&lt;R&gt;1&lt;/R&gt;&lt;C&gt;1&lt;/C&gt;&lt;D xsi:type="xsd:double"&gt;226.8&lt;/D&gt;&lt;/FQL&gt;&lt;FQL&gt;&lt;Q&gt;US35909D1090^FF_COM_SHS_OUT_SECS(CURR,0)&lt;/Q&gt;&lt;R&gt;1&lt;/R&gt;&lt;C&gt;1&lt;/C&gt;&lt;D xsi:type="xsd:double"&gt;245.004&lt;/D&gt;&lt;/FQL&gt;&lt;FQL&gt;&lt;Q&gt;US36262G1013^FF_COM_SHS_OUT_SECS(CURR,0)&lt;/Q&gt;&lt;R&gt;1&lt;/R&gt;&lt;C&gt;1&lt;/C&gt;&lt;D xsi:type="xsd:double"&gt;118.639&lt;/D&gt;&lt;/FQL&gt;&lt;FQL&gt;&lt;Q&gt;US74982T1034^FF_COM_SHS_OUT_SECS(CURR,0)&lt;/Q&gt;&lt;R&gt;1&lt;/R&gt;&lt;C&gt;1&lt;/C&gt;&lt;D xsi:type="xsd:double"&gt;116.303068&lt;/D&gt;&lt;/FQL&gt;&lt;FQL&gt;&lt;Q&gt;US03750L1098^FF_COM_SHS_OUT_SECS(CURR,0)&lt;/Q&gt;&lt;R&gt;1&lt;/R&gt;&lt;C&gt;1&lt;/C&gt;&lt;D xsi:type="xsd:double"&gt;149.928&lt;/D&gt;&lt;/FQL&gt;&lt;FQL&gt;&lt;Q&gt;US20602D1019^FF_COM_SHS_OUT_SECS(CURR,0)&lt;/Q&gt;&lt;R&gt;1&lt;/R&gt;&lt;C&gt;1&lt;/C&gt;&lt;D xsi:type="xsd:double"&gt;51.6694&lt;/D&gt;&lt;/FQL&gt;&lt;FQL&gt;&lt;Q&gt;US9288811014^FF_COM_SHS_OUT_SECS(CURR,0)&lt;/Q&gt;&lt;R&gt;1&lt;/R&gt;&lt;C&gt;1&lt;/C&gt;&lt;D xsi:type="xsd:double"&gt;157.993&lt;/D&gt;&lt;/FQL&gt;&lt;FQL&gt;&lt;Q&gt;US5533681012^FF_COM_SHS_OUT_SECS(CURR,0)&lt;/Q&gt;&lt;R&gt;1&lt;/R&gt;&lt;C&gt;1&lt;/C&gt;&lt;D xsi:type="xsd:double"&gt;177.543&lt;/D&gt;&lt;/FQL&gt;&lt;FQL&gt;&lt;Q&gt;US74340E1038^FF_COM_SHS_OUT_SECS(CURR,0)&lt;/Q&gt;&lt;R&gt;1&lt;/R&gt;&lt;C&gt;1&lt;/C&gt;&lt;D xsi:type="xsd:double"&gt;92.8832&lt;/D&gt;&lt;/FQL&gt;&lt;FQL&gt;&lt;Q&gt;US07831C1036^FF_COM_SHS_OUT_SECS(CURR,0)&lt;/Q&gt;&lt;R&gt;1&lt;/R&gt;&lt;C&gt;1&lt;/C&gt;&lt;D xsi:type="xsd:double"&gt;135.296&lt;/D&gt;&lt;/FQL&gt;&lt;FQL&gt;&lt;Q&gt;US29415F1049^FF_COM_SHS_OUT_SECS(CURR,0)&lt;/Q&gt;&lt;R&gt;1&lt;/R&gt;&lt;C&gt;1&lt;/C&gt;&lt;D xsi:type="xsd:double"&gt;163.045&lt;/D&gt;&lt;/FQL&gt;&lt;FQL&gt;&lt;Q&gt;US2681501092^FF_COM_SHS_OUT_SECS(CURR,0)&lt;/Q&gt;&lt;R&gt;1&lt;/R&gt;&lt;C&gt;1&lt;/C&gt;&lt;D xsi:type="xsd:double"&gt;287.853&lt;/D&gt;&lt;/FQL&gt;&lt;FQL&gt;&lt;Q&gt;US39874R1014^FF_COM_SHS_OUT_SECS(CURR,0)&lt;/Q&gt;&lt;R&gt;1&lt;/R&gt;&lt;C&gt;1&lt;/C&gt;&lt;D xsi:type="xsd:double"&gt;97.279&lt;/D&gt;&lt;/FQL&gt;&lt;FQL&gt;&lt;Q&gt;VGG1890L1076^FF_COM_SHS_OUT_SECS(CURR,0)&lt;/Q&gt;&lt;R&gt;1&lt;/R&gt;&lt;C&gt;1&lt;/C&gt;&lt;D xsi:type="xsd:double"&gt;128.793&lt;/D&gt;&lt;/FQL&gt;&lt;FQL&gt;&lt;Q&gt;US05550J1016^FF_COM_SHS_OUT_SECS(CURR,0)&lt;/Q&gt;&lt;R&gt;1&lt;/R&gt;&lt;C&gt;1&lt;/C&gt;&lt;D xsi:type="xsd:double"&gt;134.434&lt;/D&gt;&lt;/FQL&gt;&lt;FQL&gt;&lt;Q&gt;US98311A1051^FF_COM_SHS_OUT_SECS(CURR,0)&lt;/Q&gt;&lt;R&gt;1&lt;/R&gt;&lt;C&gt;1&lt;/C&gt;&lt;D xsi:type="xsd:double"&gt;88.3242&lt;/D&gt;&lt;/FQL&gt;&lt;FQL&gt;&lt;Q&gt;US00191U1025^FF_COM_SHS_OUT_SECS(CURR,0)&lt;/Q&gt;&lt;R&gt;1&lt;/R&gt;&lt;C&gt;1&lt;/C&gt;&lt;D xsi:type="xsd:double"&gt;49.9&lt;/D&gt;&lt;/FQL&gt;&lt;FQL&gt;&lt;Q&gt;US83601L1026^FF_COM_SHS_OUT_SECS(CURR,0)&lt;/Q&gt;&lt;R&gt;1&lt;/R&gt;&lt;C&gt;1&lt;/C&gt;&lt;D xsi:type="xsd:double"&gt;282.114&lt;/D&gt;&lt;/FQL&gt;&lt;FQL&gt;&lt;Q&gt;US12740C1036^FF_COM_SHS_OUT_SECS(CURR,0)&lt;/Q&gt;&lt;R&gt;1&lt;/R&gt;&lt;C&gt;1&lt;/C&gt;&lt;D xsi:type="xsd:double"&gt;184.376&lt;/D&gt;&lt;/FQL&gt;&lt;FQL&gt;&lt;Q&gt;US10922N1037^FF_COM_SHS_OUT_SECS(CURR,0)&lt;/Q&gt;&lt;R&gt;1&lt;/R&gt;&lt;C&gt;1&lt;/C&gt;&lt;D xsi:type="xsd:double"&gt;69.1297&lt;/D&gt;&lt;/FQL&gt;&lt;FQL&gt;&lt;Q&gt;JE00BYPZJM29^FF_COM_SHS_OUT_SECS(CURR,0)&lt;/Q&gt;&lt;R&gt;1&lt;/R&gt;&lt;C&gt;1&lt;/C&gt;&lt;D xsi:type="xsd:double"&gt;165.658&lt;/D&gt;&lt;/FQL&gt;&lt;FQL&gt;&lt;Q&gt;US92047W1018^FF_COM_SHS_OUT_SECS(CURR,0)&lt;/Q&gt;&lt;R&gt;1&lt;/R&gt;&lt;C&gt;1&lt;/C&gt;&lt;D xsi:type="xsd:double"&gt;174.62&lt;/D&gt;&lt;/FQL&gt;&lt;FQL&gt;&lt;Q&gt;US45688C1071^FF_COM_SHS_OUT_SECS(CURR,0)&lt;/Q&gt;&lt;R&gt;1&lt;/R&gt;&lt;C&gt;1&lt;/C&gt;&lt;D xsi:type="xsd:double"&gt;37.3716&lt;/D&gt;&lt;/FQL&gt;&lt;FQL&gt;&lt;Q&gt;US70975L1070^FF_COM_SHS_OUT_SECS(CURR,0)&lt;/Q&gt;&lt;R&gt;1&lt;/R&gt;&lt;C&gt;1&lt;/C&gt;&lt;D xsi:type="xsd:double"&gt;37.9785&lt;/D&gt;&lt;/FQL&gt;&lt;FQL&gt;&lt;Q&gt;US71377A1034^FF_COM_SHS_OUT_SECS(CURR,0)&lt;/Q&gt;&lt;R&gt;1&lt;/R&gt;&lt;C&gt;1&lt;/C&gt;&lt;D xsi:type="xsd:double"&gt;155.673&lt;/D&gt;&lt;/FQL&gt;&lt;FQL&gt;&lt;Q&gt;US86771W1053^FF_COM_SHS_OUT_SECS(CURR,0)&lt;/Q&gt;&lt;R&gt;1&lt;/R&gt;&lt;C&gt;1&lt;/C&gt;&lt;D xsi:type="xsd:double"&gt;213.104&lt;/D&gt;&lt;/FQL&gt;&lt;FQL&gt;&lt;Q&gt;US12685J1051^FF_COM_SHS_OUT_SECS(CURR,0)&lt;/Q&gt;&lt;R&gt;1&lt;/R&gt;&lt;C&gt;1&lt;/C&gt;&lt;D xsi:type="xsd:double"&gt;5.80941&lt;/D&gt;&lt;/FQL&gt;&lt;FQL&gt;&lt;Q&gt;US9741551033^FF_COM_SHS_OUT_SECS(CURR,0)&lt;/Q&gt;&lt;R&gt;1&lt;/R&gt;&lt;C&gt;1&lt;/C&gt;&lt;D xsi:type="xsd:double"&gt;29.9164&lt;/D&gt;&lt;/FQL&gt;&lt;FQL&gt;&lt;Q&gt;US29272W1099^FF_COM_SHS_OUT_SECS(CURR,0)&lt;/Q&gt;&lt;R&gt;1&lt;/R&gt;&lt;C&gt;1&lt;/C&gt;&lt;D xsi:type="xsd:double"&gt;71.292&lt;/D&gt;&lt;/FQL&gt;&lt;FQL&gt;&lt;Q&gt;US89055F1030^FF_COM_SHS_OUT_SECS(CURR,0)&lt;/Q&gt;&lt;R&gt;1&lt;/R&gt;&lt;C&gt;1&lt;/C&gt;&lt;D xsi:type="xsd:double"&gt;31.9723&lt;/D&gt;&lt;/FQL&gt;&lt;FQL&gt;&lt;Q&gt;US87901J1051^FF_COM_SHS_OUT_SECS(CURR,0)&lt;/Q&gt;&lt;R&gt;1&lt;/R&gt;&lt;C&gt;1&lt;/C&gt;&lt;D xsi:type="xsd:double"&gt;223.293&lt;/D&gt;&lt;/FQL&gt;&lt;FQL&gt;&lt;Q&gt;US74758T3032^FF_COM_SHS_OUT_SECS(CURR,0)&lt;/Q&gt;&lt;R&gt;1&lt;/R&gt;&lt;C&gt;1&lt;/C&gt;&lt;D xsi:type="xsd:double"&gt;37.988&lt;/D&gt;&lt;/FQL&gt;&lt;FQL&gt;&lt;Q&gt;US74967X1037^FF_COM_SHS_OUT_SECS(CURR,0)&lt;/Q&gt;&lt;R&gt;1&lt;/R&gt;&lt;C&gt;1&lt;/C&gt;&lt;D xsi:type="xsd:double"&gt;23.6125&lt;/D&gt;&lt;/FQL&gt;&lt;FQL&gt;&lt;Q&gt;US1638511089^FF_COM_SHS_OUT_SECS(CURR,0)&lt;/Q&gt;&lt;R&gt;1&lt;/R&gt;&lt;C&gt;1&lt;/C&gt;&lt;D xsi:type="xsd:double"&gt;150.918&lt;/D&gt;&lt;/FQL&gt;&lt;FQL&gt;&lt;Q&gt;US8621211007^FF_COM_SHS_OUT_SECS(CURR,0)&lt;/Q&gt;&lt;R&gt;1&lt;/R&gt;&lt;C&gt;1&lt;/C&gt;&lt;D xsi:type="xsd:double"&gt;282.686&lt;/D&gt;&lt;/FQL&gt;&lt;FQL&gt;&lt;Q&gt;US7374461041^FF_COM_SHS_OUT_SECS(CURR,0)&lt;/Q&gt;&lt;R&gt;1&lt;/R&gt;&lt;C&gt;1&lt;/C&gt;&lt;D xsi:type="xsd:double"&gt;58.6036&lt;/D&gt;&lt;/FQL&gt;&lt;FQL&gt;&lt;Q&gt;US8969452015^FF_COM_SHS_OUT_SECS(CURR,0)&lt;/Q&gt;&lt;R&gt;1&lt;/R&gt;&lt;C&gt;1&lt;/C&gt;&lt;D xsi:type="xsd:double"&gt;127.786&lt;/D&gt;&lt;/FQL&gt;&lt;FQL&gt;&lt;Q&gt;US45073V1089^FF_COM_SHS_OUT_SECS(CURR,0)&lt;/Q&gt;&lt;R&gt;1&lt;/R&gt;&lt;C&gt;1&lt;/C&gt;&lt;D xsi:type="xsd:double"&gt;82.7&lt;/D&gt;&lt;/FQL&gt;&lt;FQL&gt;&lt;Q&gt;US55405Y1001^FF_COM_SHS_OUT_SECS(CURR,0)&lt;/Q&gt;&lt;R&gt;1&lt;/R&gt;&lt;C&gt;1&lt;/C&gt;&lt;D xsi:type="xsd:double"&gt;70.6684&lt;/D&gt;&lt;/FQL&gt;&lt;FQL&gt;&lt;Q&gt;US91336L1070^FF_COM_SHS_OUT_SECS(CURR,0)&lt;/Q&gt;&lt;R&gt;1&lt;/R&gt;&lt;C&gt;1&lt;/C&gt;&lt;D xsi:type="xsd:double"&gt;163.167&lt;/D&gt;&lt;/FQL&gt;&lt;FQL&gt;&lt;Q&gt;US9264001028^FF_COM_SHS_OUT_SECS(CURR,0)&lt;/Q&gt;&lt;R&gt;1&lt;/R&gt;&lt;C&gt;1&lt;/C&gt;&lt;D xsi:type="xsd:double"&gt;80.8271&lt;/D&gt;&lt;/FQL&gt;&lt;FQL&gt;&lt;Q&gt;US46590V1008^FF_COM_SHS_OUT_SECS(CURR,0)&lt;/Q&gt;&lt;R&gt;1&lt;/R&gt;&lt;C&gt;1&lt;/C&gt;&lt;D xsi:type="xsd:double"&gt;113.788&lt;/D&gt;&lt;/FQL&gt;&lt;FQL&gt;&lt;Q&gt;US57164Y1073^FF_COM_SHS_OUT_SECS(CURR,0)&lt;/Q&gt;&lt;R&gt;1&lt;/R&gt;&lt;C&gt;1&lt;/C&gt;&lt;D xsi:type="xsd:double"&gt;38.3201&lt;/D&gt;&lt;/FQL&gt;&lt;FQL&gt;&lt;Q&gt;US5165441032^FF_COM_SHS_OUT_SECS(CURR,0)&lt;/Q&gt;&lt;R&gt;1&lt;/R&gt;&lt;C&gt;1&lt;/C&gt;&lt;D xsi:type="xsd:double"&gt;68.8321&lt;/D&gt;&lt;/FQL&gt;&lt;FQL&gt;&lt;Q&gt;US42226A1079^FF_COM_SHS_OUT_SECS(CURR,0)&lt;/Q&gt;&lt;R&gt;1&lt;/R&gt;&lt;C&gt;1&lt;/C&gt;&lt;D xsi:type="xsd:double"&gt;84.6398&lt;/D&gt;&lt;/FQL&gt;&lt;FQL&gt;&lt;Q&gt;US78573L1061^FF_COM_SHS_OUT_SECS(CURR,0)&lt;/Q&gt;&lt;R&gt;1&lt;/R&gt;&lt;C&gt;1&lt;/C&gt;&lt;D xsi:type="xsd:double"&gt;230.977&lt;/D&gt;&lt;/FQL&gt;&lt;FQL&gt;&lt;Q&gt;US29404K1060^FF_COM_SHS_OUT_SECS(CURR,0)&lt;/Q&gt;&lt;R&gt;1&lt;/R&gt;&lt;C&gt;1&lt;/C&gt;&lt;D xsi:type="xsd:double"&gt;55.3261&lt;/D&gt;&lt;/FQL&gt;&lt;FQL&gt;&lt;Q&gt;US13100M5094^FF_COM_SHS_OUT_SECS(CURR,0)&lt;/Q&gt;&lt;R&gt;1&lt;/R&gt;&lt;C&gt;1&lt;/C&gt;&lt;D xsi:type="xsd:double"&gt;65.4413&lt;/D&gt;&lt;/FQL&gt;&lt;FQL&gt;&lt;Q&gt;US8753722037^FF_COM_SHS_OUT_SECS(CURR,0)&lt;/Q&gt;&lt;R&gt;1&lt;/R&gt;&lt;C&gt;1&lt;/C&gt;&lt;D xsi:type="xsd:double"&gt;64.2988&lt;/D&gt;&lt;/FQL&gt;&lt;FQL&gt;&lt;Q&gt;US03676B1026^FF_COM_SHS_OUT_SECS(CURR,0)&lt;/Q&gt;&lt;R&gt;1&lt;/R&gt;&lt;C&gt;1&lt;/C&gt;&lt;D xsi:type="xsd:double"&gt;478.485&lt;/D&gt;&lt;/FQL&gt;&lt;FQL&gt;&lt;Q&gt;US11120U1051^FF_COM_SHS_OUT_SECS(CURR,0)&lt;/Q&gt;&lt;R&gt;1&lt;/R&gt;&lt;C&gt;1&lt;/C&gt;&lt;D xsi:type="xsd:double"&gt;299.913&lt;/D&gt;&lt;/FQL&gt;&lt;FQL&gt;&lt;Q&gt;BMG3198U1027^FF_COM_SHS_OUT_SECS(CURR,0)&lt;/Q&gt;&lt;R&gt;1&lt;/R&gt;&lt;C&gt;1&lt;/C&gt;&lt;D xsi:type="xsd:double"&gt;107.707&lt;/D&gt;&lt;/FQL&gt;&lt;FQL&gt;&lt;Q&gt;US74164M1080^FF_COM_SHS_OUT_SECS(CURR,0)&lt;/Q&gt;&lt;R&gt;1&lt;/R&gt;&lt;C&gt;1&lt;/C&gt;&lt;D xsi:type="xsd:double"&gt;36.8982&lt;/D&gt;&lt;/FQL&gt;&lt;FQL&gt;&lt;Q&gt;US8086251076^FF_COM_SHS_OUT_SECS(CURR,0)&lt;/Q&gt;&lt;R&gt;1&lt;/R&gt;&lt;C&gt;1&lt;/C&gt;&lt;D xsi:type="xsd:double"&gt;54.6293&lt;/D&gt;&lt;/FQL&gt;&lt;FQL&gt;&lt;Q&gt;US6267551025^FF_COM_SHS_OUT_SECS(CURR,0)&lt;/Q&gt;&lt;R&gt;1&lt;/R&gt;&lt;C&gt;1&lt;/C&gt;&lt;D xsi:type="xsd:double"&gt;22.594&lt;/D&gt;&lt;/FQL&gt;&lt;FQL&gt;&lt;Q&gt;US4492531037^FF_COM_SHS_OUT_SECS(CURR,0)&lt;/Q&gt;&lt;R&gt;1&lt;/R&gt;&lt;C&gt;1&lt;/C&gt;&lt;D xsi:type="xsd:double"&gt;133.765&lt;/D&gt;&lt;/FQL&gt;&lt;FQL&gt;&lt;Q&gt;US00404A1097^FF_COM_SHS_OUT_SECS(CURR,0)&lt;/Q&gt;&lt;R&gt;1&lt;/R&gt;&lt;C&gt;1&lt;/C&gt;&lt;D xsi:type="xsd:double"&gt;90.9767&lt;/D&gt;&lt;/FQL&gt;&lt;FQL&gt;&lt;Q&gt;US38526M1062^FF_COM_SHS_OUT_SECS(CURR,0)&lt;/Q&gt;&lt;R&gt;1&lt;/R&gt;&lt;C&gt;1&lt;/C&gt;&lt;D xsi:type="xsd:double"&gt;31.1472&lt;/D&gt;&lt;/FQL&gt;&lt;FQL&gt;&lt;Q&gt;US84860W3007^FF_COM_SHS_OUT_SECS(CURR,0)&lt;/Q&gt;&lt;R&gt;1&lt;/R&gt;&lt;C&gt;1&lt;/C&gt;&lt;D xsi:type="xsd:double"&gt;139.66&lt;/D&gt;&lt;/FQL&gt;&lt;FQL&gt;&lt;Q&gt;US71943U1043^FF_COM_SHS_OUT_SECS(CURR,0)&lt;/Q&gt;&lt;R&gt;1&lt;/R&gt;&lt;C&gt;1&lt;/C&gt;&lt;D xsi:type="xsd:double"&gt;228.261&lt;/D&gt;&lt;/FQL&gt;&lt;FQL&gt;&lt;Q&gt;US76169C1009^FF_COM_SHS_OUT_SECS(CURR,0)&lt;/Q&gt;&lt;R&gt;1&lt;/R&gt;&lt;C&gt;1&lt;/C&gt;&lt;D xsi:type="xsd:double"&gt;183.493&lt;/D&gt;&lt;/FQL&gt;&lt;FQL&gt;&lt;Q&gt;US55024U1097^FF_COM_SHS_OUT_SECS(CURR,0)&lt;/Q&gt;&lt;R&gt;1&lt;/R&gt;&lt;C&gt;1&lt;/C&gt;&lt;D xsi:type="xsd:double"&gt;68.2&lt;/D&gt;&lt;/FQL&gt;&lt;FQL&gt;&lt;Q&gt;US68235P1084^FF_COM_SHS_OUT_SECS(CURR,0)&lt;/Q&gt;&lt;R&gt;1&lt;/R&gt;&lt;C&gt;1&lt;/C&gt;&lt;D xsi:type="xsd:double"&gt;54.141&lt;/D&gt;&lt;/FQL&gt;&lt;FQL&gt;&lt;Q&gt;US2358252052^FF_COM_SHS_OUT_SECS(CURR,0)&lt;/Q&gt;&lt;R&gt;1&lt;/R&gt;&lt;C&gt;1&lt;/C&gt;&lt;D xsi:type="xsd:double"&gt;143.353&lt;/D&gt;&lt;/FQL&gt;&lt;FQL&gt;&lt;Q&gt;US5747951003^FF_COM_SHS_OUT_SECS(CURR,0)&lt;/Q&gt;&lt;R&gt;1&lt;/R&gt;&lt;C&gt;1&lt;/C&gt;&lt;D xsi:type="xsd:double"&gt;52.5647&lt;/D&gt;&lt;/FQL&gt;&lt;FQL&gt;&lt;Q&gt;US46269C1027^FF_COM_SHS_OUT_SECS(CURR,0)&lt;/Q&gt;&lt;R&gt;1&lt;/R&gt;&lt;C&gt;1&lt;/C&gt;&lt;D xsi:type="xsd:double"&gt;125.643&lt;/D&gt;&lt;/FQL&gt;&lt;FQL&gt;&lt;Q&gt;US03674X1063^FF_COM_SHS_OUT_SECS(CURR,0)&lt;/Q&gt;&lt;R&gt;1&lt;/R&gt;&lt;C&gt;1&lt;/C&gt;&lt;D xsi:type="xsd:double"&gt;300.136&lt;/D&gt;&lt;/FQL&gt;&lt;FQL&gt;&lt;Q&gt;US35138V1026^FF_COM_SHS_OUT_SECS(CURR,0)&lt;/Q&gt;&lt;R&gt;1&lt;/R&gt;&lt;C&gt;1&lt;/C&gt;&lt;D xsi:type="xsd:double"&gt;42.2675&lt;/D&gt;&lt;/FQL&gt;&lt;FQL&gt;&lt;Q&gt;US55616P1049^FF_COM_SHS_OUT_SECS(CURR,0)&lt;/Q&gt;&lt;R&gt;1&lt;/R&gt;&lt;C&gt;1&lt;/C&gt;&lt;D xsi:type="xsd:double"&gt;271.112&lt;/D&gt;&lt;/FQL&gt;&lt;FQL&gt;&lt;Q&gt;IE00B4Q5ZN47^FF_COM_SHS_OUT_SECS(CURR,0)&lt;/Q&gt;&lt;R&gt;1&lt;/R&gt;&lt;C&gt;1&lt;/C&gt;&lt;D xsi:type="xsd:double"&gt;62.9663&lt;/D&gt;&lt;/FQL&gt;&lt;FQL&gt;&lt;Q&gt;US45841N1072^FF_COM_SHS_OUT_SECS(CURR,0)&lt;/Q&gt;&lt;R&gt;1&lt;/R&gt;&lt;C&gt;1&lt;/C&gt;&lt;D xsi:type="xsd:double"&gt;102.844&lt;/D&gt;&lt;/FQL&gt;&lt;FQL&gt;&lt;Q&gt;US9290891004^FF_COM_SHS_OUT_SECS(CURR,0)&lt;/Q&gt;&lt;R&gt;1&lt;/R&gt;&lt;C&gt;1&lt;/C&gt;&lt;D xsi:type="xsd:double"&gt;97.1729&lt;/D&gt;&lt;/FQL&gt;&lt;FQL&gt;&lt;Q&gt;US44980X1090^FF_COM_SHS_OUT_SECS(CURR,0)&lt;/Q&gt;&lt;R&gt;1&lt;/R&gt;&lt;C&gt;1&lt;/C&gt;&lt;D xsi:type="xsd:double"&gt;48.7144&lt;/D&gt;&lt;/FQL&gt;&lt;FQL&gt;&lt;Q&gt;US3364331070^FF_COM_SHS_OUT_SECS(CURR,0)&lt;/Q&gt;&lt;R&gt;1&lt;/R&gt;&lt;C&gt;1&lt;/C&gt;&lt;D xsi:type="xsd:double"&gt;106.606&lt;/D&gt;&lt;/FQL&gt;&lt;FQL&gt;&lt;Q&gt;US48242W1062^FF_COM_SHS_OUT_SECS(CURR,0)&lt;/Q&gt;&lt;R&gt;1&lt;/R&gt;&lt;C&gt;1&lt;/C&gt;&lt;D xsi:type="xsd:double"&gt;137.196&lt;/D&gt;&lt;/FQL&gt;&lt;FQL&gt;&lt;Q&gt;US25960P1093^FF_COM_SHS_OUT_SECS(CURR,0)&lt;/Q&gt;&lt;R&gt;1&lt;/R&gt;&lt;C&gt;1&lt;/C&gt;&lt;D xsi:type="xsd:double"&gt;175.789&lt;/D&gt;&lt;/FQL&gt;&lt;FQL&gt;&lt;Q&gt;US09227Q1004^FF_COM_SHS_OUT_SECS(CURR,0)&lt;/Q&gt;&lt;R&gt;1&lt;/R&gt;&lt;C&gt;1&lt;/C&gt;&lt;D xsi:type="xsd:double"&gt;53.0974&lt;/D&gt;&lt;/FQL&gt;&lt;FQL&gt;&lt;Q&gt;US0044981019^FF_COM_SHS_OUT_SECS(CURR,0)&lt;/Q&gt;&lt;R&gt;1&lt;/R&gt;&lt;C&gt;1&lt;/C&gt;&lt;D xsi:type="xsd:double"&gt;112.374&lt;/D&gt;&lt;/FQL&gt;&lt;FQL&gt;&lt;Q&gt;US9598021098^FF_COM_SHS_OUT_SECS(CURR,0)&lt;/Q&gt;&lt;R&gt;1&lt;/R&gt;&lt;C&gt;1&lt;/C&gt;&lt;D xsi:type="xsd:double"&gt;386.171&lt;/D&gt;&lt;/FQL&gt;&lt;FQL&gt;&lt;Q&gt;IE00BDVJJQ56^FF_COM_SHS_OUT_SECS(CURR,0)&lt;/Q&gt;&lt;R&gt;1&lt;/R&gt;&lt;C&gt;1&lt;/C&gt;&lt;D xsi:type="xsd:double"&gt;166.587&lt;/D&gt;&lt;/FQL&gt;&lt;FQL&gt;&lt;Q&gt;US12621E1038^FF_COM_SHS_OUT_SECS(CURR,0)&lt;/Q&gt;&lt;R&gt;1&lt;/R&gt;&lt;C&gt;1&lt;/C&gt;&lt;D xsi:type="xsd:double"&gt;114.403&lt;/D&gt;&lt;/FQL&gt;&lt;FQL&gt;&lt;Q&gt;US4368932004^FF_COM_SHS_OUT_SECS(CURR,0)&lt;/Q&gt;&lt;R&gt;1&lt;/R&gt;&lt;C&gt;1&lt;/C&gt;&lt;D xsi:type="xsd:double"&gt;203.971&lt;/D&gt;&lt;/FQL&gt;&lt;FQL&gt;&lt;Q&gt;US87166B1026^FF_COM_SHS_OUT_SECS(CURR,0)&lt;/Q&gt;&lt;R&gt;1&lt;/R&gt;&lt;C&gt;1&lt;/C&gt;&lt;D xsi:type="xsd:double"&gt;102.904&lt;/D&gt;&lt;/FQL&gt;&lt;FQL&gt;&lt;Q&gt;US96208T1043^FF_COM_SHS_OUT_SECS(CURR,0)&lt;/Q&gt;&lt;R&gt;1&lt;/R&gt;&lt;C&gt;1&lt;/C&gt;&lt;D xsi:type="xsd:double"&gt;43.5931&lt;/D&gt;&lt;/FQL&gt;&lt;FQL&gt;&lt;Q&gt;US50187A1079^FF_COM_SHS_OUT_SECS(CURR,0)&lt;/Q&gt;&lt;R&gt;1&lt;/R&gt;&lt;C&gt;1&lt;/C&gt;&lt;D xsi:type="xsd:double"&gt;31.033&lt;/D&gt;&lt;/FQL&gt;&lt;FQL&gt;&lt;Q&gt;US95058W1009^FF_COM_SHS_OUT_SECS(CURR,0)&lt;/Q&gt;&lt;R&gt;1&lt;/R&gt;&lt;C&gt;1&lt;/C&gt;&lt;D xsi:type="xsd:double"&gt;213.027&lt;/D&gt;&lt;/FQL&gt;&lt;FQL&gt;&lt;Q&gt;US87162W1009^FF_COM_SHS_OUT_SECS(CURR,0)&lt;/Q&gt;&lt;R&gt;1&lt;/R&gt;&lt;C&gt;1&lt;/C&gt;&lt;D xsi:type="xsd:double"&gt;95.5504&lt;/D&gt;&lt;/FQL&gt;&lt;FQL&gt;&lt;Q&gt;US1462291097^FF_COM_SHS_OUT_SECS(CURR,0)&lt;/Q&gt;&lt;R&gt;1&lt;/R&gt;&lt;C&gt;1&lt;/C&gt;&lt;D xsi:type="xsd:double"&gt;38.1616&lt;/D&gt;&lt;/FQL&gt;&lt;FQL&gt;&lt;Q&gt;US88224Q1076^FF_COM_SHS_OUT_SECS(CURR,0)&lt;/Q&gt;&lt;R&gt;1&lt;/R&gt;&lt;C&gt;1&lt;/C&gt;&lt;D xsi:type="xsd:double"&gt;49.8992&lt;/D&gt;&lt;/FQL&gt;&lt;FQL&gt;&lt;Q&gt;US92839U2069^FF_COM_SHS_OUT_SECS(CURR,0)&lt;/Q&gt;&lt;R&gt;1&lt;/R&gt;&lt;C&gt;1&lt;/C&gt;&lt;D xsi:type="xsd:double"&gt;28.1428&lt;/D&gt;&lt;/FQL&gt;&lt;FQL&gt;&lt;Q&gt;US6866881021^FF_COM_SHS_OUT_SECS(CURR,0)&lt;/Q&gt;&lt;R&gt;1&lt;/R&gt;&lt;C&gt;1&lt;/C&gt;&lt;D xsi:type="xsd:double"&gt;56.0482&lt;/D&gt;&lt;/FQL&gt;&lt;FQL&gt;&lt;Q&gt;US4108671052^FF_COM_SHS_OUT_SECS(CURR,0)&lt;/Q&gt;&lt;R&gt;1&lt;/R&gt;&lt;C&gt;1&lt;/C&gt;&lt;D xsi:type="xsd:double"&gt;35.5623&lt;/D&gt;&lt;/FQL&gt;&lt;FQL&gt;&lt;Q&gt;US58463J3041^FF_COM_SHS_OUT_SECS(CURR,0)&lt;/Q&gt;&lt;R&gt;1&lt;/R&gt;&lt;C&gt;1&lt;/C&gt;&lt;D xsi:type="xsd:double"&gt;598&lt;/D&gt;&lt;/FQL&gt;&lt;FQL&gt;&lt;Q&gt;US3020811044^FF_COM_SHS_OUT_SECS(CURR,0)&lt;/Q&gt;&lt;R&gt;1&lt;/R&gt;&lt;C&gt;1&lt;/C&gt;&lt;D xsi:type="xsd:double"&gt;33.0646&lt;/D&gt;&lt;/FQL&gt;&lt;FQL&gt;&lt;Q&gt;US7365088472^FF_COM_SHS_OUT_SECS(CURR,0)&lt;/Q&gt;&lt;R&gt;1&lt;/R&gt;&lt;C&gt;1&lt;/C&gt;&lt;D xsi:type="xsd:double"&gt;89.2729&lt;/D&gt;&lt;/FQL&gt;&lt;FQL&gt;&lt;Q&gt;US6707041058^FF_COM_SHS_OUT_SECS(CURR,0)&lt;/Q&gt;&lt;R&gt;1&lt;/R&gt;&lt;C&gt;1&lt;/C&gt;&lt;D xsi:type="xsd:double"&gt;52.134&lt;/D&gt;&lt;/FQL&gt;&lt;FQL&gt;&lt;Q&gt;US88023U1016^FF_COM_SHS_OUT_SECS(CURR,0)&lt;/Q&gt;&lt;R&gt;1&lt;/R&gt;&lt;C&gt;1&lt;/C&gt;&lt;D xsi:type="xsd:double"&gt;170.984&lt;/D&gt;&lt;/FQL&gt;&lt;FQL&gt;&lt;Q&gt;US6811161099^FF_COM_SHS_OUT_SECS(CURR,0)&lt;/Q&gt;&lt;R&gt;1&lt;/R&gt;&lt;C&gt;1&lt;/C&gt;&lt;D xsi:type="xsd:double"&gt;62.239&lt;/D&gt;&lt;/FQL&gt;&lt;FQL&gt;&lt;Q&gt;IE00BGH1M568^FF_COM_SHS_OUT_SECS(CURR,0)&lt;/Q&gt;&lt;R&gt;1&lt;/R&gt;&lt;C&gt;1&lt;/C&gt;&lt;D xsi:type="xsd:double"&gt;134.64&lt;/D&gt;&lt;/FQL&gt;&lt;FQL&gt;&lt;Q&gt;US1143401024^FF_COM_SHS_OUT_SECS(CURR,0)&lt;/Q&gt;&lt;R&gt;1&lt;/R&gt;&lt;C&gt;1&lt;/C&gt;&lt;D xsi:type="xsd:double"&gt;75.0203&lt;/D&gt;&lt;/FQL&gt;&lt;FQL&gt;&lt;Q&gt;US40637H1095^FF_COM_SHS_OUT_SECS(CURR,0)&lt;/Q&gt;&lt;R&gt;1&lt;/R&gt;&lt;C&gt;1&lt;/C&gt;&lt;D xsi:type="xsd:double"&gt;135.213&lt;/D&gt;&lt;/FQL&gt;&lt;FQL&gt;&lt;Q&gt;US36467W1099^FF_COM_SHS_OUT_SECS(CURR,0)&lt;/Q&gt;&lt;R&gt;1&lt;/R&gt;&lt;C&gt;1&lt;/C&gt;&lt;D xsi:type="xsd:double"&gt;304.578&lt;/D&gt;&lt;/FQL&gt;&lt;FQL&gt;&lt;Q&gt;US58506Q1094^FF_COM_SHS_OUT_SECS(CURR,0)&lt;/Q&gt;&lt;R&gt;1&lt;/R&gt;&lt;C&gt;1&lt;/C&gt;&lt;D xsi:type="xsd:double"&gt;31.0999&lt;/D&gt;&lt;/FQL&gt;&lt;FQL&gt;&lt;Q&gt;US8676524064^FF_COM_SHS_OUT_SECS(CURR,0)&lt;/Q&gt;&lt;R&gt;1&lt;/R&gt;&lt;C&gt;1&lt;/C&gt;&lt;D xsi:type="xsd:double"&gt;174.183&lt;/D&gt;&lt;/FQL&gt;&lt;FQL&gt;&lt;Q&gt;US8941641024^FF_COM_SHS_OUT_SECS(CURR,0)&lt;/Q&gt;&lt;R&gt;1&lt;/R&gt;&lt;C&gt;1&lt;/C&gt;&lt;D xsi:type="xsd:double"&gt;81.2806&lt;/D&gt;&lt;/FQL&gt;&lt;FQL&gt;&lt;Q&gt;US0185223007^FF_COM_SHS_OUT_SECS(CURR,0)&lt;/Q&gt;&lt;R&gt;1&lt;/R&gt;&lt;C&gt;1&lt;/C&gt;&lt;D xsi:type="xsd:double"&gt;57.1619&lt;/D&gt;&lt;/FQL&gt;&lt;FQL&gt;&lt;Q&gt;US15118V2079^FF_COM_SHS_OUT_SECS(CURR,0)&lt;/Q&gt;&lt;R&gt;1&lt;/R&gt;&lt;C&gt;1&lt;/C&gt;&lt;D xsi:type="xsd:double"&gt;76.2252&lt;/D&gt;&lt;/FQL&gt;&lt;FQL&gt;&lt;Q&gt;US7005171050^FF_COM_SHS_OUT_SECS(CURR,0)&lt;/Q&gt;&lt;R&gt;1&lt;/R&gt;&lt;C&gt;1&lt;/C&gt;&lt;D xsi:type="xsd:double"&gt;224.843&lt;/D&gt;&lt;/FQL&gt;&lt;FQL&gt;&lt;Q&gt;US9604131022^FF_COM_SHS_OUT_SECS(CURR,0)&lt;/Q&gt;&lt;R&gt;1&lt;/R&gt;&lt;C&gt;1&lt;/C&gt;&lt;D xsi:type="xsd:double"&gt;127.538&lt;/D&gt;&lt;/FQL&gt;&lt;FQL&gt;&lt;Q&gt;US12008R1077^FF_COM_SHS_OUT_SECS(CURR,0)&lt;/Q&gt;&lt;R&gt;1&lt;/R&gt;&lt;C&gt;1&lt;/C&gt;&lt;D xsi:type="xsd:double"&gt;147.176&lt;/D&gt;&lt;/FQL&gt;&lt;FQL&gt;&lt;Q&gt;US4103451021^FF_COM_SHS_OUT_SECS(CURR,0)&lt;/Q&gt;&lt;R&gt;1&lt;/R&gt;&lt;C&gt;1&lt;/C&gt;&lt;D xsi:type="xsd:double"&gt;348.949&lt;/D&gt;&lt;/FQL&gt;&lt;FQL&gt;&lt;Q&gt;US6936561009^FF_COM_SHS_OUT_SECS(CURR,0)&lt;/Q&gt;&lt;R&gt;1&lt;/R&gt;&lt;C&gt;1&lt;/C&gt;&lt;D xsi:type="xsd:double"&gt;63.3714&lt;/D&gt;&lt;/FQL&gt;&lt;FQL&gt;&lt;Q&gt;US72147K1088^FF_COM_SHS_OUT_SECS(CURR,0)&lt;/Q&gt;&lt;R&gt;1&lt;/R&gt;&lt;C&gt;1&lt;/C&gt;&lt;D xsi:type="xsd:double"&gt;236.469&lt;/D&gt;&lt;/FQL&gt;&lt;FQL&gt;&lt;Q&gt;US70509V1008^FF_COM_SHS_OUT_SECS(CURR,0)&lt;/Q&gt;&lt;R&gt;1&lt;/R&gt;&lt;C&gt;1&lt;/C&gt;&lt;D xsi:type="xsd:double"&gt;131.472&lt;/D&gt;&lt;/FQL&gt;&lt;FQL&gt;&lt;Q&gt;US23345M1071^FF_COM_SHS_OUT_SECS(CURR,0)&lt;/Q&gt;&lt;R&gt;1&lt;/R&gt;&lt;C&gt;1&lt;/C&gt;&lt;D xsi:type="xsd:double"&gt;96.751&lt;/D&gt;&lt;/FQL&gt;&lt;FQL&gt;&lt;Q&gt;US2220702037^FF_COM_SHS_OUT_SECS(CURR,0)&lt;/Q&gt;&lt;R&gt;1&lt;/R&gt;&lt;C&gt;1&lt;/C&gt;&lt;D xsi:type="xsd:double"&gt;850.112&lt;/D&gt;&lt;/FQL&gt;&lt;FQL&gt;&lt;Q&gt;US42226K1051^FF_COM_SHS_OUT_SECS(CURR,0)&lt;/Q&gt;&lt;R&gt;1&lt;/R&gt;&lt;C&gt;1&lt;/C&gt;&lt;D xsi:type="xsd:double"&gt;380.572&lt;/D&gt;&lt;/FQL&gt;&lt;FQL&gt;&lt;Q&gt;US87724P1066^FF_COM_SHS_OUT_SECS(CURR,0)&lt;/Q&gt;&lt;R&gt;1&lt;/R&gt;&lt;C&gt;1&lt;/C&gt;&lt;D xsi:type="xsd:double"&gt;108.347&lt;/D&gt;&lt;/FQL&gt;&lt;FQL&gt;&lt;Q&gt;US2946001011^FF_COM_SHS_OUT_SECS(CURR,0)&lt;/Q&gt;&lt;R&gt;1&lt;/R&gt;&lt;C&gt;1&lt;/C&gt;&lt;D xsi:type="xsd:double"&gt;432.781&lt;/D&gt;&lt;/FQL&gt;&lt;FQL&gt;&lt;Q&gt;US69318G1067^FF_COM_SHS_OUT_SECS(CURR,0)&lt;/Q&gt;&lt;R&gt;1&lt;/R&gt;&lt;C&gt;1&lt;/C&gt;&lt;D xsi:type="xsd:double"&gt;122.52&lt;/D&gt;&lt;/FQL&gt;&lt;FQL&gt;&lt;Q&gt;US3795772082^FF_COM_SHS_OUT_SECS(CURR,0)&lt;/Q&gt;&lt;R&gt;1&lt;/R&gt;&lt;C&gt;1&lt;/C&gt;&lt;D xsi:type="xsd:double"&gt;77.4015&lt;/D&gt;&lt;/FQL&gt;&lt;FQL&gt;&lt;Q&gt;US63938C1080^FF_COM_SHS_OUT_SECS(CURR,0)&lt;/Q&gt;&lt;R&gt;1&lt;/R&gt;&lt;C&gt;1&lt;/C&gt;&lt;D xsi:type="xsd:double"&gt;135.614&lt;/D&gt;&lt;/FQL&gt;&lt;FQL&gt;&lt;Q&gt;US98585X1046^FF_COM_SHS_OUT_SECS(CURR,0)&lt;/Q&gt;&lt;R&gt;1&lt;/R&gt;&lt;C&gt;1&lt;/C&gt;&lt;D xsi:type="xsd:double"&gt;86.2481&lt;/D&gt;&lt;/FQL&gt;&lt;FQL&gt;&lt;Q&gt;US82489T1043^FF_COM_SHS_OUT_SECS(CURR,0)&lt;/Q&gt;&lt;R&gt;1&lt;/R&gt;&lt;C&gt;1&lt;/C&gt;&lt;D xsi:type="xsd:double"&gt;36.1423&lt;/D&gt;&lt;/FQL&gt;&lt;FQL&gt;&lt;Q&gt;US6680743050^FF_COM_SHS_OUT_SECS(CURR,0)&lt;/Q&gt;&lt;R&gt;1&lt;/R&gt;&lt;C&gt;1&lt;/C&gt;&lt;D xsi:type="xsd:double"&gt;57.7787&lt;/D&gt;&lt;/FQL&gt;&lt;FQL&gt;&lt;Q&gt;US7593516047^FF_COM_SHS_OUT_SECS(CURR,0)&lt;/Q&gt;&lt;R&gt;1&lt;/R&gt;&lt;C&gt;1&lt;/C&gt;&lt;D xsi:type="xsd:double"&gt;66.836&lt;/D&gt;&lt;/FQL&gt;&lt;FQL&gt;&lt;Q&gt;US49714P1084^FF_COM_SHS_OUT_SECS(CURR,0)&lt;/Q&gt;&lt;R&gt;1&lt;/R&gt;&lt;C&gt;1&lt;/C&gt;&lt;D xsi:type="xsd:double"&gt;23.0802&lt;/D&gt;&lt;/FQL&gt;&lt;FQL&gt;&lt;Q&gt;US22410J1060^FF_COM_SHS_OUT_SECS(CURR,0)&lt;/Q&gt;&lt;R&gt;1&lt;/R&gt;&lt;C&gt;1&lt;/C&gt;&lt;D xsi:type="xsd:double"&gt;22.2011&lt;/D&gt;&lt;/FQL&gt;&lt;FQL&gt;&lt;Q&gt;US82982T1060^FF_COM_SHS_OUT_SECS(CURR,0)&lt;/Q&gt;&lt;R&gt;1&lt;/R&gt;&lt;C&gt;1&lt;/C&gt;&lt;D xsi:type="xsd:double"&gt;21.4395&lt;/D&gt;&lt;/FQL&gt;&lt;FQL&gt;&lt;Q&gt;US15872M1045^FF_COM_SHS_OUT_SECS(CURR,0)&lt;/Q&gt;&lt;R&gt;1&lt;/R&gt;&lt;C&gt;1&lt;/C&gt;&lt;D xsi:type="xsd:double"&gt;199.36&lt;/D&gt;&lt;/FQL&gt;&lt;FQL&gt;&lt;Q&gt;US6378701063^FF_COM_SHS_OUT_SECS(CURR,0)&lt;/Q&gt;&lt;R&gt;1&lt;/R&gt;&lt;C&gt;1&lt;/C&gt;&lt;D xsi:type="xsd:double"&gt;90.8653&lt;/D&gt;&lt;/FQL&gt;&lt;FQL&gt;&lt;Q&gt;US4039491000^FF_COM_SHS_OUT_SECS(CURR,0)&lt;/Q&gt;&lt;R&gt;1&lt;/R&gt;&lt;C&gt;1&lt;/C&gt;&lt;D xsi:type="xsd:double"&gt;200.731&lt;/D&gt;&lt;/FQL&gt;&lt;FQL&gt;&lt;Q&gt;US33829M1018^FF_COM_SHS_OUT_SECS(CURR,0)&lt;/Q&gt;&lt;R&gt;1&lt;/R&gt;&lt;C&gt;1&lt;/C&gt;&lt;D xsi:type="xsd:double"&gt;55.5137&lt;/D&gt;&lt;/FQL&gt;&lt;FQL&gt;&lt;Q&gt;US70438V1061^FF_COM_SHS_OUT_SECS(CURR,0)&lt;/Q&gt;&lt;R&gt;1&lt;/R&gt;&lt;C&gt;1&lt;/C&gt;&lt;D xsi:type="xsd:double"&gt;55.6739&lt;/D&gt;&lt;/FQL&gt;&lt;FQL&gt;&lt;Q&gt;US9837931008^FF_COM_SHS_OUT_SECS(CURR,0)&lt;/Q&gt;&lt;R&gt;1&lt;/R&gt;&lt;C&gt;1&lt;/C&gt;&lt;D xsi:type="xsd:double"&gt;115.163&lt;/D&gt;&lt;/FQL&gt;&lt;FQL&gt;&lt;Q&gt;US78709Y1055^FF_COM_SHS_OUT_SECS(CURR,0)&lt;/Q&gt;&lt;R&gt;1&lt;/R&gt;&lt;C&gt;1&lt;/C&gt;&lt;D xsi:type="xsd:double"&gt;26.4625&lt;/D&gt;&lt;/FQL&gt;&lt;FQL&gt;&lt;Q&gt;US0537741052^FF_COM_SHS_OUT_SECS(CURR,0)&lt;/Q&gt;&lt;R&gt;1&lt;/R&gt;&lt;C&gt;1&lt;/C&gt;&lt;D xsi:type="xsd:double"&gt;41.4664&lt;/D&gt;&lt;/FQL&gt;&lt;FQL&gt;&lt;Q&gt;US1940145022^FF_COM_SHS_OUT_SECS(CURR,0)&lt;/Q&gt;&lt;R&gt;1&lt;/R&gt;&lt;C&gt;1&lt;/C&gt;&lt;D xsi:type="xsd:double"&gt;54.1497&lt;/D&gt;&lt;/FQL&gt;&lt;FQL&gt;&lt;Q&gt;US72346Q1040^FF_COM_SHS_OUT_SECS(CURR,0)&lt;/Q&gt;&lt;R&gt;1&lt;/R&gt;&lt;C&gt;1&lt;/C&gt;&lt;D xsi:type="xsd:double"&gt;76.4548&lt;/D&gt;&lt;/FQL&gt;&lt;FQL&gt;&lt;Q&gt;IE00BD845X29^FF_COM_SHS_OUT_SECS(CURR,0)&lt;/Q&gt;&lt;R&gt;1&lt;/R&gt;&lt;C&gt;1&lt;/C&gt;&lt;D xsi:type="xsd:double"&gt;94.8582&lt;/D&gt;&lt;/FQL&gt;&lt;FQL&gt;&lt;Q&gt;US6907421019^FF_COM_SHS_OUT_SECS(CURR,0)&lt;/Q&gt;&lt;R&gt;1&lt;/R&gt;&lt;C&gt;1&lt;/C&gt;&lt;D xsi:type="xsd:double"&gt;93.4563&lt;/D&gt;&lt;/FQL&gt;&lt;FQL&gt;&lt;Q&gt;US1717793095^FF_COM_SHS_OUT_SECS(CURR,0)&lt;/Q&gt;&lt;R&gt;1&lt;/R&gt;&lt;C&gt;1&lt;/C&gt;&lt;D xsi:type="xsd:double"&gt;148.142&lt;/D&gt;&lt;/FQL&gt;&lt;FQL&gt;&lt;Q&gt;US6952631033^FF_COM_SHS_OUT_SECS(CURR,0)&lt;/Q&gt;&lt;R&gt;1&lt;/R&gt;&lt;C&gt;1&lt;/C&gt;&lt;D xsi:type="xsd:double"&gt;117.808&lt;/D&gt;&lt;/FQL&gt;&lt;FQL&gt;&lt;Q&gt;US5218652049^FF_COM_SHS_OUT_SECS(CURR,0)&lt;/Q&gt;&lt;R&gt;1&lt;/R&gt;&lt;C&gt;1&lt;/C&gt;&lt;D xsi:type="xsd:double"&gt;59.1057&lt;/D&gt;&lt;/FQL&gt;&lt;FQL&gt;&lt;Q&gt;US9043112062^FF_COM_SHS_OUT_SECS(CURR,0)&lt;/Q&gt;&lt;R&gt;1&lt;/R&gt;&lt;C&gt;1&lt;/C&gt;&lt;D xsi:type="xsd:double"&gt;229.098&lt;/D&gt;&lt;/FQL&gt;&lt;FQL&gt;&lt;Q&gt;US5764852050^FF_COM_SHS_OUT_SECS(CURR,0)&lt;/Q&gt;&lt;R&gt;1&lt;/R&gt;&lt;C&gt;1&lt;/C&gt;&lt;D xsi:type="xsd:double"&gt;118.162&lt;/D&gt;&lt;/FQL&gt;&lt;FQL&gt;&lt;Q&gt;US45378A1060^FF_COM_SHS_OUT_SECS(CURR,0)&lt;/Q&gt;&lt;R&gt;1&lt;/R&gt;&lt;C&gt;1&lt;/C&gt;&lt;D xsi:type="xsd:double"&gt;224.074&lt;/D&gt;&lt;/FQL&gt;&lt;FQL&gt;&lt;Q&gt;US26969P1084^FF_COM_SHS_OUT_SECS(CURR,0)&lt;/Q&gt;&lt;R&gt;1&lt;/R&gt;&lt;C&gt;1&lt;/C&gt;&lt;D xsi:type="xsd:double"&gt;36.8447&lt;/D&gt;&lt;/FQL&gt;&lt;FQL&gt;&lt;Q&gt;US7376301039^FF_COM_SHS_OUT_SECS(CURR,0)&lt;/Q&gt;&lt;R&gt;1&lt;/R&gt;&lt;C&gt;1&lt;/C&gt;&lt;D xsi:type="xsd:double"&gt;80.7766&lt;/D&gt;&lt;/FQL&gt;&lt;FQL&gt;&lt;Q&gt;US2270461096^FF_COM_SHS_OUT_SECS(CURR,0)&lt;/Q&gt;&lt;R&gt;1&lt;/R&gt;&lt;C&gt;1&lt;/C&gt;&lt;D xsi:type="xsd:double"&gt;61.7449&lt;/D&gt;&lt;/FQL&gt;&lt;FQL&gt;&lt;Q&gt;BMG3922B1072^FF_COM_SHS_OUT_SECS(CURR,0)&lt;/Q&gt;&lt;R&gt;1&lt;/R&gt;&lt;C&gt;1&lt;/C&gt;&lt;D xsi:type="xsd:double"&gt;183.258&lt;/D&gt;&lt;/FQL&gt;&lt;FQL&gt;&lt;Q&gt;US31847R1023^FF_COM_SHS_OUT_SECS(CURR,0)&lt;/Q&gt;&lt;R&gt;1&lt;/R&gt;&lt;C&gt;1&lt;/C&gt;&lt;D xsi:type="xsd:double"&gt;103.542&lt;/D&gt;&lt;/FQL&gt;&lt;FQL&gt;&lt;Q&gt;US9043111072^FF_COM_SHS_OUT_SECS(CURR,0)&lt;/Q&gt;&lt;R&gt;1&lt;/R&gt;&lt;C&gt;1&lt;/C&gt;&lt;D xsi:type="xsd:double"&gt;188.689&lt;/D&gt;&lt;/FQL&gt;&lt;FQL&gt;&lt;Q&gt;US68404L2016^FF_COM_SHS_OUT_SECS(CURR,0)&lt;/Q&gt;&lt;R&gt;1&lt;/R&gt;&lt;C&gt;1&lt;/C&gt;&lt;D xsi:type="xsd:double"&gt;181.901&lt;/D&gt;&lt;/FQL&gt;&lt;FQL&gt;&lt;Q&gt;US16115Q3083^FF_COM_SHS_OUT_SECS(CURR,0)&lt;/Q&gt;&lt;R&gt;1&lt;/R&gt;&lt;C&gt;1&lt;/C&gt;&lt;D xsi:type="xsd:double"&gt;36.6344&lt;/D&gt;&lt;/FQL&gt;&lt;FQL&gt;&lt;Q&gt;US85208M1027^FF_COM_SHS_OUT_SECS(CURR,0)&lt;/Q&gt;&lt;R&gt;1&lt;/R&gt;&lt;C&gt;1&lt;/C&gt;&lt;D xsi:type="xsd:double"&gt;105.852&lt;/D&gt;&lt;/FQL&gt;&lt;FQL&gt;&lt;Q&gt;US2041661024^FF_COM_SHS_OUT_SECS(CURR,0)&lt;/Q&gt;&lt;R&gt;1&lt;/R&gt;&lt;C&gt;1&lt;/C&gt;&lt;D xsi:type="xsd:double"&gt;44.532&lt;/D&gt;&lt;/FQL&gt;&lt;FQL&gt;&lt;Q&gt;US29977A1051^FF_COM_SHS_OUT_SECS(CURR,0)&lt;/Q&gt;&lt;R&gt;1&lt;/R&gt;&lt;C&gt;1&lt;/C&gt;&lt;D xsi:type="xsd:double"&gt;38.8377&lt;/D&gt;&lt;/FQL&gt;&lt;FQL&gt;&lt;Q&gt;US49803T3005^FF_COM_SHS_OUT_SECS(CURR,0)&lt;/Q&gt;&lt;R&gt;1&lt;/R&gt;&lt;C&gt;1&lt;/C&gt;&lt;D xsi:type="xsd:double"&gt;219.099&lt;/D&gt;&lt;/FQL&gt;&lt;FQL&gt;&lt;Q&gt;US00766T1007^FF_COM_SHS_OUT_SECS(CURR,0)&lt;/Q&gt;&lt;R&gt;1&lt;/R&gt;&lt;C&gt;1&lt;/C&gt;&lt;D xsi:type="xsd:double"&gt;138.65&lt;/D&gt;&lt;/FQL&gt;&lt;FQL&gt;&lt;Q&gt;US1858991011^FF_COM_SHS_OUT_SECS(CURR,0)&lt;/Q&gt;&lt;R&gt;1&lt;/R&gt;&lt;C&gt;1&lt;/C&gt;&lt;D xsi:type="xsd:double"&gt;515.302&lt;/D&gt;&lt;/FQL&gt;&lt;FQL&gt;&lt;Q&gt;US29275Y1029^FF_COM_SHS_OUT_SECS(CURR,0)&lt;/Q&gt;&lt;R&gt;1&lt;/R&gt;&lt;C&gt;1&lt;/C&gt;&lt;D xsi:type="xsd:double"&gt;40.8296&lt;/D&gt;&lt;/FQL&gt;&lt;FQL&gt;&lt;Q&gt;US8826811098^FF_COM_SHS_OUT_SECS(CURR,0)&lt;/Q&gt;&lt;R&gt;1&lt;/R&gt;&lt;C&gt;1&lt;/C&gt;&lt;D xsi:type="xsd:double"&gt;66.9148&lt;/D&gt;&lt;/FQL&gt;&lt;FQL&gt;&lt;Q&gt;US45332Y1091^FF_COM_SHS_OUT_SECS(CURR,0)&lt;/Q&gt;&lt;R&gt;1&lt;/R&gt;&lt;C&gt;1&lt;/C&gt;&lt;D xsi:type="xsd:double"&gt;53.6529&lt;/D&gt;&lt;/FQL&gt;&lt;FQL&gt;&lt;Q&gt;US88076W1036^FF_COM_SHS_OUT_SECS(CURR,0)&lt;/Q&gt;&lt;R&gt;1&lt;/R&gt;&lt;C&gt;1&lt;/C&gt;&lt;D xsi:type="xsd:double"&gt;101.8&lt;/D&gt;&lt;/FQL&gt;&lt;FQL&gt;&lt;Q&gt;BMG7496G1033^FF_COM_SHS_OUT_SECS(CURR,0)&lt;/Q&gt;&lt;R&gt;1&lt;/R&gt;&lt;C&gt;1&lt;/C&gt;&lt;D xsi:type="xsd:double"&gt;43.7019&lt;/D&gt;&lt;/FQL&gt;&lt;FQL&gt;&lt;Q&gt;US84857L1017^FF_COM_SHS_OUT_SECS(CURR,0)&lt;/Q&gt;&lt;R&gt;1&lt;/R&gt;&lt;C&gt;1&lt;/C&gt;&lt;D xsi:type="xsd:double"&gt;52.4998&lt;/D&gt;&lt;/FQL&gt;&lt;FQL&gt;&lt;Q&gt;US1924221039^FF_COM_SHS_OUT_SECS(CURR,0)&lt;/Q&gt;&lt;R&gt;1&lt;/R&gt;&lt;C&gt;1&lt;/C&gt;&lt;D xsi:type="xsd:double"&gt;172.93&lt;/D&gt;&lt;/FQL&gt;&lt;FQL&gt;&lt;Q&gt;US2298991090^FF_COM_SHS_OUT_SECS(CURR,0)&lt;/Q&gt;&lt;R&gt;1&lt;/R&gt;&lt;C&gt;1&lt;/C&gt;&lt;D xsi:type="xsd:double"&gt;64.2987&lt;/D&gt;&lt;/FQL&gt;&lt;FQL&gt;&lt;Q&gt;US32020R1095^FF_COM_SHS_OUT_SECS(CURR,0)&lt;/Q&gt;&lt;R&gt;1&lt;/R&gt;&lt;C&gt;1&lt;/C&gt;&lt;D xsi:type="xsd:double"&gt;142.642&lt;/D&gt;&lt;/FQL&gt;&lt;FQL&gt;&lt;Q&gt;US06417N1037^FF_COM_SHS_OUT_SECS(CURR,0)&lt;/Q&gt;&lt;R&gt;1&lt;/R&gt;&lt;C&gt;1&lt;/C&gt;&lt;D xsi:type="xsd:double"&gt;121.577&lt;/D&gt;&lt;/FQL&gt;&lt;FQL&gt;&lt;Q&gt;US3205171057^FF_COM_SHS_OUT_SECS(CURR,0)&lt;/Q&gt;&lt;R&gt;1&lt;/R&gt;&lt;C&gt;1&lt;/C&gt;&lt;D xsi:type="xsd:double"&gt;536.804&lt;/D&gt;&lt;/FQL&gt;&lt;FQL&gt;&lt;Q&gt;US7436061052^FF_COM_SHS_OUT_SECS(CURR,0)&lt;/Q&gt;&lt;R&gt;1&lt;/R&gt;&lt;C&gt;1&lt;/C&gt;&lt;D xsi:type="xsd:double"&gt;91.3085&lt;/D&gt;&lt;/FQL&gt;&lt;FQL&gt;&lt;Q&gt;US5528481030^FF_COM_SHS_OUT_SECS(CURR,0)&lt;/Q&gt;&lt;R&gt;1&lt;/R&gt;&lt;C&gt;1&lt;/C&gt;&lt;D xsi:type="xsd:double"&gt;297.025&lt;/D&gt;&lt;/FQL&gt;&lt;FQL&gt;&lt;Q&gt;US9202531011^FF_COM_SHS_OUT_SECS(CURR,0)&lt;/Q&gt;&lt;R&gt;1&lt;/R&gt;&lt;C&gt;1&lt;/C&gt;&lt;D xsi:type="xsd:double"&gt;21.3331&lt;/D&gt;&lt;/FQL&gt;&lt;FQL&gt;&lt;Q&gt;US9129091081^FF_COM_SHS_OUT_SECS(CURR,0)&lt;/Q&gt;&lt;R&gt;1&lt;/R&gt;&lt;C&gt;1&lt;/C&gt;&lt;D xsi:type="xsd:double"&gt;234.269&lt;/D&gt;&lt;/FQL&gt;&lt;FQL&gt;&lt;Q&gt;US5543821012^FF_COM_SHS_OUT_SECS(CURR,0)&lt;/Q&gt;&lt;R&gt;1&lt;/R&gt;&lt;C&gt;1&lt;/C&gt;&lt;D xsi:type="xsd:double"&gt;214.785&lt;/D&gt;&lt;/FQL&gt;&lt;FQL&gt;&lt;Q&gt;US1423391002^FF_COM_SHS_OUT_SECS(CURR,0)&lt;/Q&gt;&lt;R&gt;1&lt;/R&gt;&lt;C&gt;1&lt;/C&gt;&lt;D xsi:type="xsd:double"&gt;51.716&lt;/D&gt;&lt;/FQL&gt;&lt;FQL&gt;&lt;Q&gt;US2674751019^FF_COM_SHS_OUT_SECS(CURR,0)&lt;/Q&gt;&lt;R&gt;1&lt;/R&gt;&lt;C&gt;1&lt;/C&gt;&lt;D xsi:type="xsd:double"&gt;29.5567&lt;/D&gt;&lt;/FQL&gt;&lt;FQL&gt;&lt;Q&gt;US78440X8873^FF_COM_SHS_OUT_SECS(CURR,0)&lt;/Q&gt;&lt;R&gt;1&lt;/R&gt;&lt;C&gt;1&lt;/C&gt;&lt;D xsi:type="xsd:double"&gt;64.3161&lt;/D&gt;&lt;/FQL&gt;&lt;FQL&gt;&lt;Q&gt;US1170431092^FF_COM_SHS_OUT_SECS(CURR,0)&lt;/Q&gt;&lt;R&gt;1&lt;/R&gt;&lt;C&gt;1&lt;/C&gt;&lt;D xsi:type="xsd:double"&gt;72.5065&lt;/D&gt;&lt;/FQL&gt;&lt;FQL&gt;&lt;Q&gt;US48123V1026^FF_COM_SHS_OUT_SECS(CURR,0)&lt;/Q&gt;&lt;R&gt;1&lt;/R&gt;&lt;C&gt;1&lt;/C&gt;&lt;D xsi:type="xsd:double"&gt;47.1916&lt;/D&gt;&lt;/FQL&gt;&lt;FQL&gt;&lt;Q&gt;US3614481030^FF_COM_SHS_OUT_SECS(CURR,0)&lt;/Q&gt;&lt;R&gt;1&lt;/R&gt;&lt;C&gt;1&lt;/C&gt;&lt;D xsi:type="xsd:double"&gt;35.2&lt;/D&gt;&lt;/FQL&gt;&lt;FQL&gt;&lt;Q&gt;US8354951027^FF_COM_SHS_OUT_SECS(CURR,0)&lt;/Q&gt;&lt;R&gt;1&lt;/R&gt;&lt;C&gt;1&lt;/C&gt;&lt;D xsi:type="xsd:double"&gt;97.5122&lt;/D&gt;&lt;/FQL&gt;&lt;FQL&gt;&lt;Q&gt;US5261071071^FF_COM_SHS_OUT_SECS(CURR,0)&lt;/Q&gt;&lt;R&gt;1&lt;/R&gt;&lt;C&gt;1&lt;/C&gt;&lt;D xsi:type="xsd:double"&gt;35.4388&lt;/D&gt;&lt;/FQL&gt;&lt;FQL&gt;&lt;Q&gt;US69327R1014^FF_COM_SHS_OUT_SECS(CURR,0)&lt;/Q&gt;&lt;R&gt;1&lt;/R&gt;&lt;C&gt;1&lt;/C&gt;&lt;D xsi:type="xsd:double"&gt;92.1447&lt;/D&gt;&lt;/FQL&gt;&lt;FQL&gt;&lt;Q&gt;US30161Q1040^FF_COM_SHS_OUT_SECS(CURR,0)&lt;/Q&gt;&lt;R&gt;1&lt;/R&gt;&lt;C&gt;1&lt;/C&gt;&lt;D xsi:type="xsd:double"&gt;322.561&lt;/D&gt;&lt;/FQL&gt;&lt;FQL&gt;&lt;Q&gt;US4435106079^FF_COM_SHS_OUT_SECS(CURR,0)&lt;/Q&gt;&lt;R&gt;1&lt;/R&gt;&lt;C&gt;1&lt;/C&gt;&lt;D xsi:type="xsd:double"&gt;53.7058&lt;/D&gt;&lt;/FQL&gt;&lt;FQL&gt;&lt;Q&gt;US5534981064^FF_COM_SHS_OUT_SECS(CURR,0)&lt;/Q&gt;&lt;R&gt;1&lt;/R&gt;&lt;C&gt;1&lt;/C&gt;&lt;D xsi:type="xsd:double"&gt;39.1983&lt;/D&gt;&lt;/FQL&gt;&lt;FQL&gt;&lt;Q&gt;US2315611010^FF_COM_SHS_OUT_SECS(CURR,0)&lt;/Q&gt;&lt;R&gt;1&lt;/R&gt;&lt;C&gt;1&lt;/C&gt;&lt;D xsi:type="xsd:double"&gt;38.3077&lt;/D&gt;&lt;/FQL&gt;&lt;FQL&gt;&lt;Q&gt;US6882392011^FF_COM_SHS_OUT_SECS(CURR,0)&lt;/Q&gt;&lt;R&gt;1&lt;/R&gt;&lt;C&gt;1&lt;/C&gt;&lt;D xsi:type="xsd:double"&gt;65.3938&lt;/D&gt;&lt;/FQL&gt;&lt;FQL&gt;&lt;Q&gt;US0138721065^FF_COM_SHS_OUT_SECS(CURR,0)&lt;/Q&gt;&lt;R&gt;1&lt;/R&gt;&lt;C&gt;1&lt;/C&gt;&lt;D xsi:type="xsd:double"&gt;176.937&lt;/D&gt;&lt;/FQL&gt;&lt;FQL&gt;&lt;Q&gt;BMG4388N1065^FF_COM_SHS_OUT_SECS(CURR,0)&lt;/Q&gt;&lt;R&gt;1&lt;/R&gt;&lt;C&gt;1&lt;/C&gt;&lt;D xsi:type="xsd:double"&gt;23.9901&lt;/D&gt;&lt;/FQL&gt;&lt;</t>
        </r>
      </text>
    </comment>
    <comment ref="A4" authorId="0" shapeId="0" xr:uid="{5910B70B-3E6E-4221-9377-70B7CB8393C7}">
      <text>
        <r>
          <rPr>
            <b/>
            <sz val="9"/>
            <color indexed="81"/>
            <rFont val="Tahoma"/>
            <charset val="1"/>
          </rPr>
          <t>FQL&gt;&lt;Q&gt;US4101201097^FF_COM_SHS_OUT_SECS(CURR,0)&lt;/Q&gt;&lt;R&gt;1&lt;/R&gt;&lt;C&gt;1&lt;/C&gt;&lt;D xsi:type="xsd:double"&gt;85.6933&lt;/D&gt;&lt;/FQL&gt;&lt;FQL&gt;&lt;Q&gt;US65336K1034^FF_COM_SHS_OUT_SECS(CURR,0)&lt;/Q&gt;&lt;R&gt;1&lt;/R&gt;&lt;C&gt;1&lt;/C&gt;&lt;D xsi:type="xsd:double"&gt;37.7084&lt;/D&gt;&lt;/FQL&gt;&lt;FQL&gt;&lt;Q&gt;US45778Q1076^FF_COM_SHS_OUT_SECS(CURR,0)&lt;/Q&gt;&lt;R&gt;1&lt;/R&gt;&lt;C&gt;1&lt;/C&gt;&lt;D xsi:type="xsd:double"&gt;37.9343&lt;/D&gt;&lt;/FQL&gt;&lt;FQL&gt;&lt;Q&gt;US9427491025^FF_COM_SHS_OUT_SECS(CURR,0)&lt;/Q&gt;&lt;R&gt;1&lt;/R&gt;&lt;C&gt;1&lt;/C&gt;&lt;D xsi:type="xsd:double"&gt;27.2849&lt;/D&gt;&lt;/FQL&gt;&lt;FQL&gt;&lt;Q&gt;US9682232064^FF_COM_SHS_OUT_SECS(CURR,0)&lt;/Q&gt;&lt;R&gt;1&lt;/R&gt;&lt;C&gt;1&lt;/C&gt;&lt;D xsi:type="xsd:double"&gt;46.6735&lt;/D&gt;&lt;/FQL&gt;&lt;FQL&gt;&lt;Q&gt;US6501111073^FF_COM_SHS_OUT_SECS(CURR,0)&lt;/Q&gt;&lt;R&gt;1&lt;/R&gt;&lt;C&gt;1&lt;/C&gt;&lt;D xsi:type="xsd:double"&gt;165.469&lt;/D&gt;&lt;/FQL&gt;&lt;FQL&gt;&lt;Q&gt;US1311931042^FF_COM_SHS_OUT_SECS(CURR,0)&lt;/Q&gt;&lt;R&gt;1&lt;/R&gt;&lt;C&gt;1&lt;/C&gt;&lt;D xsi:type="xsd:double"&gt;184.848&lt;/D&gt;&lt;/FQL&gt;&lt;FQL&gt;&lt;Q&gt;US98156Q1085^FF_COM_SHS_OUT_SECS(CURR,0)&lt;/Q&gt;&lt;R&gt;1&lt;/R&gt;&lt;C&gt;1&lt;/C&gt;&lt;D xsi:type="xsd:double"&gt;43.3001&lt;/D&gt;&lt;/FQL&gt;&lt;FQL&gt;&lt;Q&gt;US3719011096^FF_COM_SHS_OUT_SECS(CURR,0)&lt;/Q&gt;&lt;R&gt;1&lt;/R&gt;&lt;C&gt;1&lt;/C&gt;&lt;D xsi:type="xsd:double"&gt;234.582&lt;/D&gt;&lt;/FQL&gt;&lt;FQL&gt;&lt;Q&gt;US4590441030^FF_COM_SHS_OUT_SECS(CURR,0)&lt;/Q&gt;&lt;R&gt;1&lt;/R&gt;&lt;C&gt;1&lt;/C&gt;&lt;D xsi:type="xsd:double"&gt;62.1138&lt;/D&gt;&lt;/FQL&gt;&lt;FQL&gt;&lt;Q&gt;US1033041013^FF_COM_SHS_OUT_SECS(CURR,0)&lt;/Q&gt;&lt;R&gt;1&lt;/R&gt;&lt;C&gt;1&lt;/C&gt;&lt;D xsi:type="xsd:double"&gt;104.375&lt;/D&gt;&lt;/FQL&gt;&lt;FQL&gt;&lt;Q&gt;US1167941087^FF_COM_SHS_OUT_SECS(CURR,0)&lt;/Q&gt;&lt;R&gt;1&lt;/R&gt;&lt;C&gt;1&lt;/C&gt;&lt;D xsi:type="xsd:double"&gt;147.083&lt;/D&gt;&lt;/FQL&gt;&lt;FQL&gt;&lt;Q&gt;US0441861046^FF_COM_SHS_OUT_SECS(CURR,0)&lt;/Q&gt;&lt;R&gt;1&lt;/R&gt;&lt;C&gt;1&lt;/C&gt;&lt;D xsi:type="xsd:double"&gt;54.1394&lt;/D&gt;&lt;/FQL&gt;&lt;FQL&gt;&lt;Q&gt;US8305661055^FF_COM_SHS_OUT_SECS(CURR,0)&lt;/Q&gt;&lt;R&gt;1&lt;/R&gt;&lt;C&gt;1&lt;/C&gt;&lt;D xsi:type="xsd:double"&gt;134.212&lt;/D&gt;&lt;/FQL&gt;&lt;FQL&gt;&lt;Q&gt;US2244411052^FF_COM_SHS_OUT_SECS(CURR,0)&lt;/Q&gt;&lt;R&gt;1&lt;/R&gt;&lt;C&gt;1&lt;/C&gt;&lt;D xsi:type="xsd:double"&gt;56.1444&lt;/D&gt;&lt;/FQL&gt;&lt;FQL&gt;&lt;Q&gt;US4050241003^FF_COM_SHS_OUT_SECS(CURR,0)&lt;/Q&gt;&lt;R&gt;1&lt;/R&gt;&lt;C&gt;1&lt;/C&gt;&lt;D xsi:type="xsd:double"&gt;50.6084&lt;/D&gt;&lt;/FQL&gt;&lt;FQL&gt;&lt;Q&gt;US5367971034^FF_COM_SHS_OUT_SECS(CURR,0)&lt;/Q&gt;&lt;R&gt;1&lt;/R&gt;&lt;C&gt;1&lt;/C&gt;&lt;D xsi:type="xsd:double"&gt;27.3384&lt;/D&gt;&lt;/FQL&gt;&lt;FQL&gt;&lt;Q&gt;US7841171033^FF_COM_SHS_OUT_SECS(CURR,0)&lt;/Q&gt;&lt;R&gt;1&lt;/R&gt;&lt;C&gt;1&lt;/C&gt;&lt;D xsi:type="xsd:double"&gt;134.828&lt;/D&gt;&lt;/FQL&gt;&lt;FQL&gt;&lt;Q&gt;US8523123052^FF_COM_SHS_OUT_SECS(CURR,0)&lt;/Q&gt;&lt;R&gt;1&lt;/R&gt;&lt;C&gt;1&lt;/C&gt;&lt;D xsi:type="xsd:double"&gt;48.2063&lt;/D&gt;&lt;/FQL&gt;&lt;FQL&gt;&lt;Q&gt;US6806652052^FF_COM_SHS_OUT_SECS(CURR,0)&lt;/Q&gt;&lt;R&gt;1&lt;/R&gt;&lt;C&gt;1&lt;/C&gt;&lt;D xsi:type="xsd:double"&gt;136.961&lt;/D&gt;&lt;/FQL&gt;&lt;FQL&gt;&lt;Q&gt;US78442P1066^FF_COM_SHS_OUT_SECS(CURR,0)&lt;/Q&gt;&lt;R&gt;1&lt;/R&gt;&lt;C&gt;1&lt;/C&gt;&lt;D xsi:type="xsd:double"&gt;250.197&lt;/D&gt;&lt;/FQL&gt;&lt;FQL&gt;&lt;Q&gt;US8269191024^FF_COM_SHS_OUT_SECS(CURR,0)&lt;/Q&gt;&lt;R&gt;1&lt;/R&gt;&lt;C&gt;1&lt;/C&gt;&lt;D xsi:type="xsd:double"&gt;33.2829&lt;/D&gt;&lt;/FQL&gt;&lt;FQL&gt;&lt;Q&gt;US88033G4073^FF_COM_SHS_OUT_SECS(CURR,0)&lt;/Q&gt;&lt;R&gt;1&lt;/R&gt;&lt;C&gt;1&lt;/C&gt;&lt;D xsi:type="xsd:double"&gt;108.123&lt;/D&gt;&lt;/FQL&gt;&lt;FQL&gt;&lt;Q&gt;US1475281036^FF_COM_SHS_OUT_SECS(CURR,0)&lt;/Q&gt;&lt;R&gt;1&lt;/R&gt;&lt;C&gt;1&lt;/C&gt;&lt;D xsi:type="xsd:double"&gt;37.2586&lt;/D&gt;&lt;/FQL&gt;&lt;FQL&gt;&lt;Q&gt;US9388241096^FF_COM_SHS_OUT_SECS(CURR,0)&lt;/Q&gt;&lt;R&gt;1&lt;/R&gt;&lt;C&gt;1&lt;/C&gt;&lt;D xsi:type="xsd:double"&gt;65.3096&lt;/D&gt;&lt;/FQL&gt;&lt;FQL&gt;&lt;Q&gt;US9282981086^FF_COM_SHS_OUT_SECS(CURR,0)&lt;/Q&gt;&lt;R&gt;1&lt;/R&gt;&lt;C&gt;1&lt;/C&gt;&lt;D xsi:type="xsd:double"&gt;129.568&lt;/D&gt;&lt;/FQL&gt;&lt;FQL&gt;&lt;Q&gt;US9699041011^FF_COM_SHS_OUT_SECS(CURR,0)&lt;/Q&gt;&lt;R&gt;1&lt;/R&gt;&lt;C&gt;1&lt;/C&gt;&lt;D xsi:type="xsd:double"&gt;66.5674&lt;/D&gt;&lt;/FQL&gt;&lt;FQL&gt;&lt;Q&gt;US0383361039^FF_COM_SHS_OUT_SECS(CURR,0)&lt;/Q&gt;&lt;R&gt;1&lt;/R&gt;&lt;C&gt;1&lt;/C&gt;&lt;D xsi:type="xsd:double"&gt;65.284&lt;/D&gt;&lt;/FQL&gt;&lt;FQL&gt;&lt;Q&gt;US1985161066^FF_COM_SHS_OUT_SECS(CURR,0)&lt;/Q&gt;&lt;R&gt;1&lt;/R&gt;&lt;C&gt;1&lt;/C&gt;&lt;D xsi:type="xsd:double"&gt;62.1136&lt;/D&gt;&lt;/FQL&gt;&lt;FQL&gt;&lt;Q&gt;US7802871084^FF_COM_SHS_OUT_SECS(CURR,0)&lt;/Q&gt;&lt;R&gt;1&lt;/R&gt;&lt;C&gt;1&lt;/C&gt;&lt;D xsi:type="xsd:double"&gt;65.6437&lt;/D&gt;&lt;/FQL&gt;&lt;FQL&gt;&lt;Q&gt;US8168501018^FF_COM_SHS_OUT_SECS(CURR,0)&lt;/Q&gt;&lt;R&gt;1&lt;/R&gt;&lt;C&gt;1&lt;/C&gt;&lt;D xsi:type="xsd:double"&gt;63.8377&lt;/D&gt;&lt;/FQL&gt;&lt;FQL&gt;&lt;Q&gt;US80874P1093^FF_COM_SHS_OUT_SECS(CURR,0)&lt;/Q&gt;&lt;R&gt;1&lt;/R&gt;&lt;C&gt;1&lt;/C&gt;&lt;D xsi:type="xsd:double"&gt;93.6736&lt;/D&gt;&lt;/FQL&gt;&lt;FQL&gt;&lt;Q&gt;US48020Q1076^FF_COM_SHS_OUT_SECS(CURR,0)&lt;/Q&gt;&lt;R&gt;1&lt;/R&gt;&lt;C&gt;1&lt;/C&gt;&lt;D xsi:type="xsd:double"&gt;47.4626&lt;/D&gt;&lt;/FQL&gt;&lt;FQL&gt;&lt;Q&gt;US68213N1090^FF_COM_SHS_OUT_SECS(CURR,0)&lt;/Q&gt;&lt;R&gt;1&lt;/R&gt;&lt;C&gt;1&lt;/C&gt;&lt;D xsi:type="xsd:double"&gt;44.6498&lt;/D&gt;&lt;/FQL&gt;&lt;FQL&gt;&lt;Q&gt;US1096961040^FF_COM_SHS_OUT_SECS(CURR,0)&lt;/Q&gt;&lt;R&gt;1&lt;/R&gt;&lt;C&gt;1&lt;/C&gt;&lt;D xsi:type="xsd:double"&gt;46.4496&lt;/D&gt;&lt;/FQL&gt;&lt;FQL&gt;&lt;Q&gt;US9426222009^FF_COM_SHS_OUT_SECS(CURR,0)&lt;/Q&gt;&lt;R&gt;1&lt;/R&gt;&lt;C&gt;1&lt;/C&gt;&lt;D xsi:type="xsd:double"&gt;33.2631&lt;/D&gt;&lt;/FQL&gt;&lt;FQL&gt;&lt;Q&gt;US9478901096^FF_COM_SHS_OUT_SECS(CURR,0)&lt;/Q&gt;&lt;R&gt;1&lt;/R&gt;&lt;C&gt;1&lt;/C&gt;&lt;D xsi:type="xsd:double"&gt;174.009&lt;/D&gt;&lt;/FQL&gt;&lt;FQL&gt;&lt;Q&gt;US27579R1041^FF_COM_SHS_OUT_SECS(CURR,0)&lt;/Q&gt;&lt;R&gt;1&lt;/R&gt;&lt;C&gt;1&lt;/C&gt;&lt;D xsi:type="xsd:double"&gt;140.947&lt;/D&gt;&lt;/FQL&gt;&lt;FQL&gt;&lt;Q&gt;US0427351004^FF_COM_SHS_OUT_SECS(CURR,0)&lt;/Q&gt;&lt;R&gt;1&lt;/R&gt;&lt;C&gt;1&lt;/C&gt;&lt;D xsi:type="xsd:double"&gt;61.5083&lt;/D&gt;&lt;/FQL&gt;&lt;FQL&gt;&lt;Q&gt;US81725T1007^FF_COM_SHS_OUT_SECS(CURR,0)&lt;/Q&gt;&lt;R&gt;1&lt;/R&gt;&lt;C&gt;1&lt;/C&gt;&lt;D xsi:type="xsd:double"&gt;42.0377&lt;/D&gt;&lt;/FQL&gt;&lt;FQL&gt;&lt;Q&gt;US4571871023^FF_COM_SHS_OUT_SECS(CURR,0)&lt;/Q&gt;&lt;R&gt;1&lt;/R&gt;&lt;C&gt;1&lt;/C&gt;&lt;D xsi:type="xsd:double"&gt;65.5553&lt;/D&gt;&lt;/FQL&gt;&lt;FQL&gt;&lt;Q&gt;US75281A1097^FF_COM_SHS_OUT_SECS(CURR,0)&lt;/Q&gt;&lt;R&gt;1&lt;/R&gt;&lt;C&gt;1&lt;/C&gt;&lt;D xsi:type="xsd:double"&gt;241.635&lt;/D&gt;&lt;/FQL&gt;&lt;FQL&gt;&lt;Q&gt;US6802231042^FF_COM_SHS_OUT_SECS(CURR,0)&lt;/Q&gt;&lt;R&gt;1&lt;/R&gt;&lt;C&gt;1&lt;/C&gt;&lt;D xsi:type="xsd:double"&gt;304.304&lt;/D&gt;&lt;/FQL&gt;&lt;FQL&gt;&lt;Q&gt;US91307C1027^FF_COM_SHS_OUT_SECS(CURR,0)&lt;/Q&gt;&lt;R&gt;1&lt;/R&gt;&lt;C&gt;1&lt;/C&gt;&lt;D xsi:type="xsd:double"&gt;45.577&lt;/D&gt;&lt;/FQL&gt;&lt;FQL&gt;&lt;Q&gt;US3825501014^FF_COM_SHS_OUT_SECS(CURR,0)&lt;/Q&gt;&lt;R&gt;1&lt;/R&gt;&lt;C&gt;1&lt;/C&gt;&lt;D xsi:type="xsd:double"&gt;282.861&lt;/D&gt;&lt;/FQL&gt;&lt;FQL&gt;&lt;Q&gt;US3434981011^FF_COM_SHS_OUT_SECS(CURR,0)&lt;/Q&gt;&lt;R&gt;1&lt;/R&gt;&lt;C&gt;1&lt;/C&gt;&lt;D xsi:type="xsd:double"&gt;211.133&lt;/D&gt;&lt;/FQL&gt;&lt;FQL&gt;&lt;Q&gt;US7599161095^FF_COM_SHS_OUT_SECS(CURR,0)&lt;/Q&gt;&lt;R&gt;1&lt;/R&gt;&lt;C&gt;1&lt;/C&gt;&lt;D xsi:type="xsd:double"&gt;55.5244&lt;/D&gt;&lt;/FQL&gt;&lt;FQL&gt;&lt;Q&gt;US05329W1027^FF_COM_SHS_OUT_SECS(CURR,0)&lt;/Q&gt;&lt;R&gt;1&lt;/R&gt;&lt;C&gt;1&lt;/C&gt;&lt;D xsi:type="xsd:double"&gt;88.1132&lt;/D&gt;&lt;/FQL&gt;&lt;FQL&gt;&lt;Q&gt;US29670G1022^FF_COM_SHS_OUT_SECS(CURR,0)&lt;/Q&gt;&lt;R&gt;1&lt;/R&gt;&lt;C&gt;1&lt;/C&gt;&lt;D xsi:type="xsd:double"&gt;262.291&lt;/D&gt;&lt;/FQL&gt;&lt;FQL&gt;&lt;Q&gt;US0921131092^FF_COM_SHS_OUT_SECS(CURR,0)&lt;/Q&gt;&lt;R&gt;1&lt;/R&gt;&lt;C&gt;1&lt;/C&gt;&lt;D xsi:type="xsd:double"&gt;65.0783&lt;/D&gt;&lt;/FQL&gt;&lt;FQL&gt;&lt;Q&gt;US2576511099^FF_COM_SHS_OUT_SECS(CURR,0)&lt;/Q&gt;&lt;R&gt;1&lt;/R&gt;&lt;C&gt;1&lt;/C&gt;&lt;D xsi:type="xsd:double"&gt;121.687&lt;/D&gt;&lt;/FQL&gt;&lt;FQL&gt;&lt;Q&gt;US32054K1034^FF_COM_SHS_OUT_SECS(CURR,0)&lt;/Q&gt;&lt;R&gt;1&lt;/R&gt;&lt;C&gt;1&lt;/C&gt;&lt;D xsi:type="xsd:double"&gt;132.135&lt;/D&gt;&lt;/FQL&gt;&lt;FQL&gt;&lt;Q&gt;US1699051066^FF_COM_SHS_OUT_SECS(CURR,0)&lt;/Q&gt;&lt;R&gt;1&lt;/R&gt;&lt;C&gt;1&lt;/C&gt;&lt;D xsi:type="xsd:double"&gt;53.2992&lt;/D&gt;&lt;/FQL&gt;&lt;FQL&gt;&lt;Q&gt;US5184151042^FF_COM_SHS_OUT_SECS(CURR,0)&lt;/Q&gt;&lt;R&gt;1&lt;/R&gt;&lt;C&gt;1&lt;/C&gt;&lt;D xsi:type="xsd:double"&gt;137.059&lt;/D&gt;&lt;/FQL&gt;&lt;FQL&gt;&lt;Q&gt;US2005251036^FF_COM_SHS_OUT_SECS(CURR,0)&lt;/Q&gt;&lt;R&gt;1&lt;/R&gt;&lt;C&gt;1&lt;/C&gt;&lt;D xsi:type="xsd:double"&gt;125.32&lt;/D&gt;&lt;/FQL&gt;&lt;FQL&gt;&lt;Q&gt;US8454671095^FF_COM_SHS_OUT_SECS(CURR,0)&lt;/Q&gt;&lt;R&gt;1&lt;/R&gt;&lt;C&gt;1&lt;/C&gt;&lt;D xsi:type="xsd:double"&gt;1103.58&lt;/D&gt;&lt;/FQL&gt;&lt;FQL&gt;&lt;Q&gt;US6460251068^FF_COM_SHS_OUT_SECS(CURR,0)&lt;/Q&gt;&lt;R&gt;1&lt;/R&gt;&lt;C&gt;1&lt;/C&gt;&lt;D xsi:type="xsd:double"&gt;96.3865&lt;/D&gt;&lt;/FQL&gt;&lt;FQL&gt;&lt;Q&gt;US5150981018^FF_COM_SHS_OUT_SECS(CURR,0)&lt;/Q&gt;&lt;R&gt;1&lt;/R&gt;&lt;C&gt;1&lt;/C&gt;&lt;D xsi:type="xsd:double"&gt;35.9253&lt;/D&gt;&lt;/FQL&gt;&lt;FQL&gt;&lt;Q&gt;US9027881088^FF_COM_SHS_OUT_SECS(CURR,0)&lt;/Q&gt;&lt;R&gt;1&lt;/R&gt;&lt;C&gt;1&lt;/C&gt;&lt;D xsi:type="xsd:double"&gt;48.3123&lt;/D&gt;&lt;/FQL&gt;&lt;FQL&gt;&lt;Q&gt;US1271903049^FF_COM_SHS_OUT_SECS(CURR,0)&lt;/Q&gt;&lt;R&gt;1&lt;/R&gt;&lt;C&gt;1&lt;/C&gt;&lt;D xsi:type="xsd:double"&gt;23.4969&lt;/D&gt;&lt;/FQL&gt;&lt;FQL&gt;&lt;Q&gt;US6374171063^FF_COM_SHS_OUT_SECS(CURR,0)&lt;/Q&gt;&lt;R&gt;1&lt;/R&gt;&lt;C&gt;1&lt;/C&gt;&lt;D xsi:type="xsd:double"&gt;178.733&lt;/D&gt;&lt;/FQL&gt;&lt;FQL&gt;&lt;Q&gt;US34354P1057^FF_COM_SHS_OUT_SECS(CURR,0)&lt;/Q&gt;&lt;R&gt;1&lt;/R&gt;&lt;C&gt;1&lt;/C&gt;&lt;D xsi:type="xsd:double"&gt;130.696&lt;/D&gt;&lt;/FQL&gt;&lt;FQL&gt;&lt;Q&gt;US5535301064^FF_COM_SHS_OUT_SECS(CURR,0)&lt;/Q&gt;&lt;R&gt;1&lt;/R&gt;&lt;C&gt;1&lt;/C&gt;&lt;D xsi:type="xsd:double"&gt;47.2196&lt;/D&gt;&lt;/FQL&gt;&lt;FQL&gt;&lt;Q&gt;US7033951036^FF_COM_SHS_OUT_SECS(CURR,0)&lt;/Q&gt;&lt;R&gt;1&lt;/R&gt;&lt;C&gt;1&lt;/C&gt;&lt;D xsi:type="xsd:double"&gt;97.068&lt;/D&gt;&lt;/FQL&gt;&lt;FQL&gt;&lt;Q&gt;US4663131039^FF_COM_SHS_OUT_SECS(CURR,0)&lt;/Q&gt;&lt;R&gt;1&lt;/R&gt;&lt;C&gt;1&lt;/C&gt;&lt;D xsi:type="xsd:double"&gt;134.639&lt;/D&gt;&lt;/FQL&gt;&lt;FQL&gt;&lt;Q&gt;US8894781033^FF_COM_SHS_OUT_SECS(CURR,0)&lt;/Q&gt;&lt;R&gt;1&lt;/R&gt;&lt;C&gt;1&lt;/C&gt;&lt;D xsi:type="xsd:double"&gt;113.33&lt;/D&gt;&lt;/FQL&gt;&lt;FQL&gt;&lt;Q&gt;US00508Y1029^FF_COM_SHS_OUT_SECS(CURR,0)&lt;/Q&gt;&lt;R&gt;1&lt;/R&gt;&lt;C&gt;1&lt;/C&gt;&lt;D xsi:type="xsd:double"&gt;32.1584&lt;/D&gt;&lt;/FQL&gt;&lt;FQL&gt;&lt;Q&gt;US88162G1031^FF_COM_SHS_OUT_SECS(CURR,0)&lt;/Q&gt;&lt;R&gt;1&lt;/R&gt;&lt;C&gt;1&lt;/C&gt;&lt;D xsi:type="xsd:double"&gt;52.9811&lt;/D&gt;&lt;/FQL&gt;&lt;FQL&gt;&lt;Q&gt;US8873891043^FF_COM_SHS_OUT_SECS(CURR,0)&lt;/Q&gt;&lt;R&gt;1&lt;/R&gt;&lt;C&gt;1&lt;/C&gt;&lt;D xsi:type="xsd:double"&gt;72.7436&lt;/D&gt;&lt;/FQL&gt;&lt;FQL&gt;&lt;Q&gt;US9258151029^FF_COM_SHS_OUT_SECS(CURR,0)&lt;/Q&gt;&lt;R&gt;1&lt;/R&gt;&lt;C&gt;1&lt;/C&gt;&lt;D xsi:type="xsd:double"&gt;32.3053&lt;/D&gt;&lt;/FQL&gt;&lt;FQL&gt;&lt;Q&gt;US12653C1080^FF_COM_SHS_OUT_SECS(CURR,0)&lt;/Q&gt;&lt;R&gt;1&lt;/R&gt;&lt;C&gt;1&lt;/C&gt;&lt;D xsi:type="xsd:double"&gt;180.477&lt;/D&gt;&lt;/FQL&gt;&lt;FQL&gt;&lt;Q&gt;US5463471053^FF_COM_SHS_OUT_SECS(CURR,0)&lt;/Q&gt;&lt;R&gt;1&lt;/R&gt;&lt;C&gt;1&lt;/C&gt;&lt;D xsi:type="xsd:double"&gt;71.6955&lt;/D&gt;&lt;/FQL&gt;&lt;FQL&gt;&lt;Q&gt;US4972661064^FF_COM_SHS_OUT_SECS(CURR,0)&lt;/Q&gt;&lt;R&gt;1&lt;/R&gt;&lt;C&gt;1&lt;/C&gt;&lt;D xsi:type="xsd:double"&gt;59.9&lt;/D&gt;&lt;/FQL&gt;&lt;FQL&gt;&lt;Q&gt;US6515871076^FF_COM_SHS_OUT_SECS(CURR,0)&lt;/Q&gt;&lt;R&gt;1&lt;/R&gt;&lt;C&gt;1&lt;/C&gt;&lt;D xsi:type="xsd:double"&gt;9.87144&lt;/D&gt;&lt;/FQL&gt;&lt;FQL&gt;&lt;Q&gt;US0625401098^FF_COM_SHS_OUT_SECS(CURR,0)&lt;/Q&gt;&lt;R&gt;1&lt;/R&gt;&lt;C&gt;1&lt;/C&gt;&lt;D xsi:type="xsd:double"&gt;40.0128&lt;/D&gt;&lt;/FQL&gt;&lt;FQL&gt;&lt;Q&gt;US29084Q1004^FF_COM_SHS_OUT_SECS(CURR,0)&lt;/Q&gt;&lt;R&gt;1&lt;/R&gt;&lt;C&gt;1&lt;/C&gt;&lt;D xsi:type="xsd:double"&gt;47.6553&lt;/D&gt;&lt;/FQL&gt;&lt;FQL&gt;&lt;Q&gt;US6819361006^FF_COM_SHS_OUT_SECS(CURR,0)&lt;/Q&gt;&lt;R&gt;1&lt;/R&gt;&lt;C&gt;1&lt;/C&gt;&lt;D xsi:type="xsd:double"&gt;234.183&lt;/D&gt;&lt;/FQL&gt;&lt;FQL&gt;&lt;Q&gt;US6361801011^FF_COM_SHS_OUT_SECS(CURR,0)&lt;/Q&gt;&lt;R&gt;1&lt;/R&gt;&lt;C&gt;1&lt;/C&gt;&lt;D xsi:type="xsd:double"&gt;91.4853&lt;/D&gt;&lt;/FQL&gt;&lt;FQL&gt;&lt;Q&gt;US9507551086^FF_COM_SHS_OUT_SECS(CURR,0)&lt;/Q&gt;&lt;R&gt;1&lt;/R&gt;&lt;C&gt;1&lt;/C&gt;&lt;D xsi:type="xsd:double"&gt;63.2021&lt;/D&gt;&lt;/FQL&gt;&lt;FQL&gt;&lt;Q&gt;US29261A1007^FF_COM_SHS_OUT_SECS(CURR,0)&lt;/Q&gt;&lt;R&gt;1&lt;/R&gt;&lt;C&gt;1&lt;/C&gt;&lt;D xsi:type="xsd:double"&gt;99.7885&lt;/D&gt;&lt;/FQL&gt;&lt;FQL&gt;&lt;Q&gt;US33768G1076^FF_COM_SHS_OUT_SECS(CURR,0)&lt;/Q&gt;&lt;R&gt;1&lt;/R&gt;&lt;C&gt;1&lt;/C&gt;&lt;D xsi:type="xsd:double"&gt;46.3181&lt;/D&gt;&lt;/FQL&gt;&lt;FQL&gt;&lt;Q&gt;US6800331075^FF_COM_SHS_OUT_SECS(CURR,0)&lt;/Q&gt;&lt;R&gt;1&lt;/R&gt;&lt;C&gt;1&lt;/C&gt;&lt;D xsi:type="xsd:double"&gt;292.89&lt;/D&gt;&lt;/FQL&gt;&lt;FQL&gt;&lt;Q&gt;US2372661015^FF_COM_SHS_OUT_SECS(CURR,0)&lt;/Q&gt;&lt;R&gt;1&lt;/R&gt;&lt;C&gt;1&lt;/C&gt;&lt;D xsi:type="xsd:double"&gt;160.271&lt;/D&gt;&lt;/FQL&gt;&lt;FQL&gt;&lt;Q&gt;US0259321042^FF_COM_SHS_OUT_SECS(CURR,0)&lt;/Q&gt;&lt;R&gt;1&lt;/R&gt;&lt;C&gt;1&lt;/C&gt;&lt;D xsi:type="xsd:double"&gt;85.1435&lt;/D&gt;&lt;/FQL&gt;&lt;FQL&gt;&lt;Q&gt;US55306N1046^FF_COM_SHS_OUT_SECS(CURR,0)&lt;/Q&gt;&lt;R&gt;1&lt;/R&gt;&lt;C&gt;1&lt;/C&gt;&lt;D xsi:type="xsd:double"&gt;66.5068&lt;/D&gt;&lt;/FQL&gt;&lt;FQL&gt;&lt;Q&gt;US87161C5013^FF_COM_SHS_OUT_SECS(CURR,0)&lt;/Q&gt;&lt;R&gt;1&lt;/R&gt;&lt;C&gt;1&lt;/C&gt;&lt;D xsi:type="xsd:double"&gt;145.458&lt;/D&gt;&lt;/FQL&gt;&lt;FQL&gt;&lt;Q&gt;US9099071071^FF_COM_SHS_OUT_SECS(CURR,0)&lt;/Q&gt;&lt;R&gt;1&lt;/R&gt;&lt;C&gt;1&lt;/C&gt;&lt;D xsi:type="xsd:double"&gt;134.659&lt;/D&gt;&lt;/FQL&gt;&lt;FQL&gt;&lt;Q&gt;US0774541066^FF_COM_SHS_OUT_SECS(CURR,0)&lt;/Q&gt;&lt;R&gt;1&lt;/R&gt;&lt;C&gt;1&lt;/C&gt;&lt;D xsi:type="xsd:double"&gt;42.8056&lt;/D&gt;&lt;/FQL&gt;&lt;FQL&gt;&lt;Q&gt;US8851601018^FF_COM_SHS_OUT_SECS(CURR,0)&lt;/Q&gt;&lt;R&gt;1&lt;/R&gt;&lt;C&gt;1&lt;/C&gt;&lt;D xsi:type="xsd:double"&gt;53.5187&lt;/D&gt;&lt;/FQL&gt;&lt;FQL&gt;&lt;Q&gt;US2435371073^FF_COM_SHS_OUT_SECS(CURR,0)&lt;/Q&gt;&lt;R&gt;1&lt;/R&gt;&lt;C&gt;1&lt;/C&gt;&lt;D xsi:type="xsd:double"&gt;26.4668&lt;/D&gt;&lt;/FQL&gt;&lt;FQL&gt;&lt;Q&gt;US1910981026^FF_COM_SHS_OUT_SECS(CURR,0)&lt;/Q&gt;&lt;R&gt;1&lt;/R&gt;&lt;C&gt;1&lt;/C&gt;&lt;D xsi:type="xsd:double"&gt;8.36899&lt;/D&gt;&lt;/FQL&gt;&lt;FQL&gt;&lt;Q&gt;US2772761019^FF_COM_SHS_OUT_SECS(CURR,0)&lt;/Q&gt;&lt;R&gt;1&lt;/R&gt;&lt;C&gt;1&lt;/C&gt;&lt;D xsi:type="xsd:double"&gt;43.574&lt;/D&gt;&lt;/FQL&gt;&lt;FQL&gt;&lt;Q&gt;US77634L1052^FF_COM_SHS_OUT_SECS(CURR,0)&lt;/Q&gt;&lt;R&gt;1&lt;/R&gt;&lt;C&gt;1&lt;/C&gt;&lt;D xsi:type="xsd:double"&gt;416.511&lt;/D&gt;&lt;/FQL&gt;&lt;FQL&gt;&lt;Q&gt;US6404911066^FF_COM_SHS_OUT_SECS(CURR,0)&lt;/Q&gt;&lt;R&gt;1&lt;/R&gt;&lt;C&gt;1&lt;/C&gt;&lt;D xsi:type="xsd:double"&gt;216.108&lt;/D&gt;&lt;/FQL&gt;&lt;FQL&gt;&lt;Q&gt;US6494451031^FF_COM_SHS_OUT_SECS(CURR,0)&lt;/Q&gt;&lt;R&gt;1&lt;/R&gt;&lt;C&gt;1&lt;/C&gt;&lt;D xsi:type="xsd:double"&gt;681.136&lt;/D&gt;&lt;/FQL&gt;&lt;FQL&gt;&lt;Q&gt;US7549071030^FF_COM_SHS_OUT_SECS(CURR,0)&lt;/Q&gt;&lt;R&gt;1&lt;/R&gt;&lt;C&gt;1&lt;/C&gt;&lt;D xsi:type="xsd:double"&gt;146.424&lt;/D&gt;&lt;/FQL&gt;&lt;FQL&gt;&lt;Q&gt;US47233W1099^FF_COM_SHS_OUT_SECS(CURR,0)&lt;/Q&gt;&lt;R&gt;1&lt;/R&gt;&lt;C&gt;1&lt;/C&gt;&lt;D xsi:type="xsd:double"&gt;228.99&lt;/D&gt;&lt;/FQL&gt;&lt;FQL&gt;&lt;Q&gt;US91529Y1064^FF_COM_SHS_OUT_SECS(CURR,0)&lt;/Q&gt;&lt;R&gt;1&lt;/R&gt;&lt;C&gt;1&lt;/C&gt;&lt;D xsi:type="xsd:double"&gt;198.941&lt;/D&gt;&lt;/FQL&gt;&lt;FQL&gt;&lt;Q&gt;US62955J1034^FF_COM_SHS_OUT_SECS(CURR,0)&lt;/Q&gt;&lt;R&gt;1&lt;/R&gt;&lt;C&gt;1&lt;/C&gt;&lt;D xsi:type="xsd:double"&gt;392.805&lt;/D&gt;&lt;/FQL&gt;&lt;FQL&gt;&lt;Q&gt;US3841091040^FF_COM_SHS_OUT_SECS(CURR,0)&lt;/Q&gt;&lt;R&gt;1&lt;/R&gt;&lt;C&gt;1&lt;/C&gt;&lt;D xsi:type="xsd:double"&gt;168.529&lt;/D&gt;&lt;/FQL&gt;&lt;FQL&gt;&lt;Q&gt;US6365181022^FF_COM_SHS_OUT_SECS(CURR,0)&lt;/Q&gt;&lt;R&gt;1&lt;/R&gt;&lt;C&gt;1&lt;/C&gt;&lt;D xsi:type="xsd:double"&gt;130.569&lt;/D&gt;&lt;/FQL&gt;&lt;FQL&gt;&lt;Q&gt;US6708371033^FF_COM_SHS_OUT_SECS(CURR,0)&lt;/Q&gt;&lt;R&gt;1&lt;/R&gt;&lt;C&gt;1&lt;/C&gt;&lt;D xsi:type="xsd:double"&gt;200.203&lt;/D&gt;&lt;/FQL&gt;&lt;FQL&gt;&lt;Q&gt;US98421M1062^FF_COM_SHS_OUT_SECS(CURR,0)&lt;/Q&gt;&lt;R&gt;1&lt;/R&gt;&lt;C&gt;1&lt;/C&gt;&lt;D xsi:type="xsd:double"&gt;155.603&lt;/D&gt;&lt;/FQL&gt;&lt;FQL&gt;&lt;Q&gt;US6267171022^FF_COM_SHS_OUT_SECS(CURR,0)&lt;/Q&gt;&lt;R&gt;1&lt;/R&gt;&lt;C&gt;1&lt;/C&gt;&lt;D xsi:type="xsd:double"&gt;155.455&lt;/D&gt;&lt;/FQL&gt;&lt;FQL&gt;&lt;Q&gt;US5128161099^FF_COM_SHS_OUT_SECS(CURR,0)&lt;/Q&gt;&lt;R&gt;1&lt;/R&gt;&lt;C&gt;1&lt;/C&gt;&lt;D xsi:type="xsd:double"&gt;87.2634&lt;/D&gt;&lt;/FQL&gt;&lt;FQL&gt;&lt;Q&gt;US1005571070^FF_COM_SHS_OUT_SECS(CURR,0)&lt;/Q&gt;&lt;R&gt;1&lt;/R&gt;&lt;C&gt;1&lt;/C&gt;&lt;D xsi:type="xsd:double"&gt;10.2271&lt;/D&gt;&lt;/FQL&gt;&lt;FQL&gt;&lt;Q&gt;US0357108390^FF_COM_SHS_OUT_SECS(CURR,0)&lt;/Q&gt;&lt;R&gt;1&lt;/R&gt;&lt;C&gt;1&lt;/C&gt;&lt;D xsi:type="xsd:double"&gt;467.866&lt;/D&gt;&lt;/FQL&gt;&lt;FQL&gt;&lt;Q&gt;US8448951025^FF_COM_SHS_OUT_SECS(CURR,0)&lt;/Q&gt;&lt;R&gt;1&lt;/R&gt;&lt;C&gt;1&lt;/C&gt;&lt;D xsi:type="xsd:double"&gt;67.0678&lt;/D&gt;&lt;/FQL&gt;&lt;FQL&gt;&lt;Q&gt;US49427F1084^FF_COM_SHS_OUT_SECS(CURR,0)&lt;/Q&gt;&lt;R&gt;1&lt;/R&gt;&lt;C&gt;1&lt;/C&gt;&lt;D xsi:type="xsd:double"&gt;116.877&lt;/D&gt;&lt;/FQL&gt;&lt;FQL&gt;&lt;Q&gt;US4891701009^FF_COM_SHS_OUT_SECS(CURR,0)&lt;/Q&gt;&lt;R&gt;1&lt;/R&gt;&lt;C&gt;1&lt;/C&gt;&lt;D xsi:type="xsd:double"&gt;80.5764&lt;/D&gt;&lt;/FQL&gt;&lt;FQL&gt;&lt;Q&gt;US8910921084^FF_COM_SHS_OUT_SECS(CURR,0)&lt;/Q&gt;&lt;R&gt;1&lt;/R&gt;&lt;C&gt;1&lt;/C&gt;&lt;D xsi:type="xsd:double"&gt;104.203&lt;/D&gt;&lt;/FQL&gt;&lt;FQL&gt;&lt;Q&gt;US4579852082^FF_COM_SHS_OUT_SECS(CURR,0)&lt;/Q&gt;&lt;R&gt;1&lt;/R&gt;&lt;C&gt;1&lt;/C&gt;&lt;D xsi:type="xsd:double"&gt;83.5182&lt;/D&gt;&lt;/FQL&gt;&lt;FQL&gt;&lt;Q&gt;US7310681025^FF_COM_SHS_OUT_SECS(CURR,0)&lt;/Q&gt;&lt;R&gt;1&lt;/R&gt;&lt;C&gt;1&lt;/C&gt;&lt;D xsi:type="xsd:double"&gt;57.9585&lt;/D&gt;&lt;/FQL&gt;&lt;FQL&gt;&lt;Q&gt;US26884U1097^FF_COM_SHS_OUT_SECS(CURR,0)&lt;/Q&gt;&lt;R&gt;1&lt;/R&gt;&lt;C&gt;1&lt;/C&gt;&lt;D xsi:type="xsd:double"&gt;75.0211&lt;/D&gt;&lt;/FQL&gt;&lt;FQL&gt;&lt;Q&gt;US0454871056^FF_COM_SHS_OUT_SECS(CURR,0)&lt;/Q&gt;&lt;R&gt;1&lt;/R&gt;&lt;C&gt;1&lt;/C&gt;&lt;D xsi:type="xsd:double"&gt;150.359&lt;/D&gt;&lt;/FQL&gt;&lt;FQL&gt;&lt;Q&gt;US8175651046^FF_COM_SHS_OUT_SECS(CURR,0)&lt;/Q&gt;&lt;R&gt;1&lt;/R&gt;&lt;C&gt;1&lt;/C&gt;&lt;D xsi:type="xsd:double"&gt;153.806&lt;/D&gt;&lt;/FQL&gt;&lt;FQL&gt;&lt;Q&gt;US69349H1077^FF_COM_SHS_OUT_SECS(CURR,0)&lt;/Q&gt;&lt;R&gt;1&lt;/R&gt;&lt;C&gt;1&lt;/C&gt;&lt;D xsi:type="xsd:double"&gt;85.8349&lt;/D&gt;&lt;/FQL&gt;&lt;FQL&gt;&lt;Q&gt;US9807451037^FF_COM_SHS_OUT_SECS(CURR,0)&lt;/Q&gt;&lt;R&gt;1&lt;/R&gt;&lt;C&gt;1&lt;/C&gt;&lt;D xsi:type="xsd:double"&gt;59.7638&lt;/D&gt;&lt;/FQL&gt;&lt;FQL&gt;&lt;Q&gt;US2017231034^FF_COM_SHS_OUT_SECS(CURR,0)&lt;/Q&gt;&lt;R&gt;1&lt;/R&gt;&lt;C&gt;1&lt;/C&gt;&lt;D xsi:type="xsd:double"&gt;117.343&lt;/D&gt;&lt;/FQL&gt;&lt;FQL&gt;&lt;Q&gt;US8270481091^FF_COM_SHS_OUT_SECS(CURR,0)&lt;/Q&gt;&lt;R&gt;1&lt;/R&gt;&lt;C&gt;1&lt;/C&gt;&lt;D xsi:type="xsd:double"&gt;110.079&lt;/D&gt;&lt;/FQL&gt;&lt;FQL&gt;&lt;Q&gt;US4128221086^FF_COM_SHS_OUT_SECS(CURR,0)&lt;/Q&gt;&lt;R&gt;1&lt;/R&gt;&lt;C&gt;1&lt;/C&gt;&lt;D xsi:type="xsd:double"&gt;146.184&lt;/D&gt;&lt;/FQL&gt;&lt;FQL&gt;&lt;Q&gt;US3032501047^FF_COM_SHS_OUT_SECS(CURR,0)&lt;/Q&gt;&lt;R&gt;1&lt;/R&gt;&lt;C&gt;1&lt;/C&gt;&lt;D xsi:type="xsd:double"&gt;24.9756&lt;/D&gt;&lt;/FQL&gt;&lt;FQL&gt;&lt;Q&gt;US9197941076^FF_COM_SHS_OUT_SECS(CURR,0)&lt;/Q&gt;&lt;R&gt;1&lt;/R&gt;&lt;C&gt;1&lt;/C&gt;&lt;D xsi:type="xsd:double"&gt;506.357&lt;/D&gt;&lt;/FQL&gt;&lt;FQL&gt;&lt;Q&gt;US5339001068^FF_COM_SHS_OUT_SECS(CURR,0)&lt;/Q&gt;&lt;R&gt;1&lt;/R&gt;&lt;C&gt;1&lt;/C&gt;&lt;D xsi:type="xsd:double"&gt;57.7384&lt;/D&gt;&lt;/FQL&gt;&lt;FQL&gt;&lt;Q&gt;US64125C1099^FF_COM_SHS_OUT_SECS(CURR,0)&lt;/Q&gt;&lt;R&gt;1&lt;/R&gt;&lt;C&gt;1&lt;/C&gt;&lt;D xsi:type="xsd:double"&gt;96.1344&lt;/D&gt;&lt;/FQL&gt;&lt;FQL&gt;&lt;Q&gt;US7075691094^FF_COM_SHS_OUT_SECS(CURR,0)&lt;/Q&gt;&lt;R&gt;1&lt;/R&gt;&lt;C&gt;1&lt;/C&gt;&lt;D xsi:type="xsd:double"&gt;155.118&lt;/D&gt;&lt;/FQL&gt;&lt;FQL&gt;&lt;Q&gt;US5962781010^FF_COM_SHS_OUT_SECS(CURR,0)&lt;/Q&gt;&lt;R&gt;1&lt;/R&gt;&lt;C&gt;1&lt;/C&gt;&lt;D xsi:type="xsd:double"&gt;53.8835&lt;/D&gt;&lt;/FQL&gt;&lt;FQL&gt;&lt;Q&gt;US3025201019^FF_COM_SHS_OUT_SECS(CURR,0)&lt;/Q&gt;&lt;R&gt;1&lt;/R&gt;&lt;C&gt;1&lt;/C&gt;&lt;D xsi:type="xsd:double"&gt;360.414&lt;/D&gt;&lt;/FQL&gt;&lt;FQL&gt;&lt;Q&gt;US8589121081^FF_COM_SHS_OUT_SECS(CURR,0)&lt;/Q&gt;&lt;R&gt;1&lt;/R&gt;&lt;C&gt;1&lt;/C&gt;&lt;D xsi:type="xsd:double"&gt;92.1842&lt;/D&gt;&lt;/FQL&gt;&lt;FQL&gt;&lt;Q&gt;US48666K1097^FF_COM_SHS_OUT_SECS(CURR,0)&lt;/Q&gt;&lt;R&gt;1&lt;/R&gt;&lt;C&gt;1&lt;/C&gt;&lt;D xsi:type="xsd:double"&gt;85.5842&lt;/D&gt;&lt;/FQL&gt;&lt;FQL&gt;&lt;Q&gt;US7595091023^FF_COM_SHS_OUT_SECS(CURR,0)&lt;/Q&gt;&lt;R&gt;1&lt;/R&gt;&lt;C&gt;1&lt;/C&gt;&lt;D xsi:type="xsd:double"&gt;58.6909&lt;/D&gt;&lt;/FQL&gt;&lt;FQL&gt;&lt;Q&gt;US9818111026^FF_COM_SHS_OUT_SECS(CURR,0)&lt;/Q&gt;&lt;R&gt;1&lt;/R&gt;&lt;C&gt;1&lt;/C&gt;&lt;D xsi:type="xsd:double"&gt;49.7113&lt;/D&gt;&lt;/FQL&gt;&lt;FQL&gt;&lt;Q&gt;US3029411093^FF_COM_SHS_OUT_SECS(CURR,0)&lt;/Q&gt;&lt;R&gt;1&lt;/R&gt;&lt;C&gt;1&lt;/C&gt;&lt;D xsi:type="xsd:double"&gt;34.4231&lt;/D&gt;&lt;/FQL&gt;&lt;FQL&gt;&lt;Q&gt;US9778521024^FF_COM_SHS_OUT_SECS(CURR,0)&lt;/Q&gt;&lt;R&gt;1&lt;/R&gt;&lt;C&gt;1&lt;/C&gt;&lt;D xsi:type="xsd:double"&gt;124.213&lt;/D&gt;&lt;/FQL&gt;&lt;FQL&gt;&lt;Q&gt;US9042141039^FF_COM_SHS_OUT_SECS(CURR,0)&lt;/Q&gt;&lt;R&gt;1&lt;/R&gt;&lt;C&gt;1&lt;/C&gt;&lt;D xsi:type="xsd:double"&gt;217.053&lt;/D&gt;&lt;/FQL&gt;&lt;FQL&gt;&lt;Q&gt;US7496071074^FF_COM_SHS_OUT_SECS(CURR,0)&lt;/Q&gt;&lt;R&gt;1&lt;/R&gt;&lt;C&gt;1&lt;/C&gt;&lt;D xsi:type="xsd:double"&gt;45.3782&lt;/D&gt;&lt;/FQL&gt;&lt;FQL&gt;&lt;Q&gt;US22002T1088^FF_COM_SHS_OUT_SECS(CURR,0)&lt;/Q&gt;&lt;R&gt;1&lt;/R&gt;&lt;C&gt;1&lt;/C&gt;&lt;D xsi:type="xsd:double"&gt;112.423&lt;/D&gt;&lt;/FQL&gt;&lt;FQL&gt;&lt;Q&gt;US1491501045^FF_COM_SHS_OUT_SECS(CURR,0)&lt;/Q&gt;&lt;R&gt;1&lt;/R&gt;&lt;C&gt;1&lt;/C&gt;&lt;D xsi:type="xsd:double"&gt;74.4138&lt;/D&gt;&lt;/FQL&gt;&lt;FQL&gt;&lt;Q&gt;US0316521006^FF_COM_SHS_OUT_SECS(CURR,0)&lt;/Q&gt;&lt;R&gt;1&lt;/R&gt;&lt;C&gt;1&lt;/C&gt;&lt;D xsi:type="xsd:double"&gt;244.975&lt;/D&gt;&lt;/FQL&gt;&lt;FQL&gt;&lt;Q&gt;US44930G1076^FF_COM_SHS_OUT_SECS(CURR,0)&lt;/Q&gt;&lt;R&gt;1&lt;/R&gt;&lt;C&gt;1&lt;/C&gt;&lt;D xsi:type="xsd:double"&gt;23.9816&lt;/D&gt;&lt;/FQL&gt;&lt;FQL&gt;&lt;Q&gt;US7587501039^FF_COM_SHS_OUT_SECS(CURR,0)&lt;/Q&gt;&lt;R&gt;1&lt;/R&gt;&lt;C&gt;1&lt;/C&gt;&lt;D xsi:type="xsd:double"&gt;66.1512&lt;/D&gt;&lt;/FQL&gt;&lt;FQL&gt;&lt;Q&gt;US37637Q1058^FF_COM_SHS_OUT_SECS(CURR,0)&lt;/Q&gt;&lt;R&gt;1&lt;/R&gt;&lt;C&gt;1&lt;/C&gt;&lt;D xsi:type="xsd:double"&gt;110.767&lt;/D&gt;&lt;/FQL&gt;&lt;FQL&gt;&lt;Q&gt;US7835491082^FF_COM_SHS_OUT_SECS(CURR,0)&lt;/Q&gt;&lt;R&gt;1&lt;/R&gt;&lt;C&gt;1&lt;/C&gt;&lt;D xsi:type="xsd:double"&gt;50.2511&lt;/D&gt;&lt;/FQL&gt;&lt;FQL&gt;&lt;Q&gt;US5627501092^FF_COM_SHS_OUT_SECS(CURR,0)&lt;/Q&gt;&lt;R&gt;1&lt;/R&gt;&lt;C&gt;1&lt;/C&gt;&lt;D xsi:type="xsd:double"&gt;62.3968&lt;/D&gt;&lt;/FQL&gt;&lt;FQL&gt;&lt;Q&gt;US92552V1008^FF_COM_SHS_OUT_SECS(CURR,0)&lt;/Q&gt;&lt;R&gt;1&lt;/R&gt;&lt;C&gt;1&lt;/C&gt;&lt;D xsi:type="xsd:double"&gt;75.587&lt;/D&gt;&lt;/FQL&gt;&lt;FQL&gt;&lt;Q&gt;US0234361089^FF_COM_SHS_OUT_SECS(CURR,0)&lt;/Q&gt;&lt;R&gt;1&lt;/R&gt;&lt;C&gt;1&lt;/C&gt;&lt;D xsi:type="xsd:double"&gt;32.492&lt;/D&gt;&lt;/FQL&gt;&lt;FQL&gt;&lt;Q&gt;US16359R1032^FF_COM_SHS_OUT_SECS(CURR,0)&lt;/Q&gt;&lt;R&gt;1&lt;/R&gt;&lt;C&gt;1&lt;/C&gt;&lt;D xsi:type="xsd:double"&gt;14.8703&lt;/D&gt;&lt;/FQL&gt;&lt;FQL&gt;&lt;Q&gt;US1844961078^FF_COM_SHS_OUT_SECS(CURR,0)&lt;/Q&gt;&lt;R&gt;1&lt;/R&gt;&lt;C&gt;1&lt;/C&gt;&lt;D xsi:type="xsd:double"&gt;54.0743&lt;/D&gt;&lt;/FQL&gt;&lt;FQL&gt;&lt;Q&gt;US89531P1057^FF_COM_SHS_OUT_SECS(CURR,0)&lt;/Q&gt;&lt;R&gt;1&lt;/R&gt;&lt;C&gt;1&lt;/C&gt;&lt;D xsi:type="xsd:double"&gt;109.738&lt;/D&gt;&lt;/FQL&gt;&lt;FQL&gt;&lt;Q&gt;US5002551043^FF_COM_SHS_OUT_SECS(CURR,0)&lt;/Q&gt;&lt;R&gt;1&lt;/R&gt;&lt;C&gt;1&lt;/C&gt;&lt;D xsi:type="xsd:double"&gt;110.484&lt;/D&gt;&lt;/FQL&gt;&lt;FQL&gt;&lt;Q&gt;US4990491049^FF_COM_SHS_OUT_SECS(CURR,0)&lt;/Q&gt;&lt;R&gt;1&lt;/R&gt;&lt;C&gt;1&lt;/C&gt;&lt;D xsi:type="xsd:double"&gt;160.696&lt;/D&gt;&lt;/FQL&gt;&lt;FQL&gt;&lt;Q&gt;US05464C1018^FF_COM_SHS_OUT_SECS(CURR,0)&lt;/Q&gt;&lt;R&gt;1&lt;/R&gt;&lt;C&gt;1&lt;/C&gt;&lt;D xsi:type="xsd:double"&gt;71.1654&lt;/D&gt;&lt;/FQL&gt;&lt;FQL&gt;&lt;Q&gt;CA67000B1040^FF_COM_SHS_OUT_SECS(CURR,0)&lt;/Q&gt;&lt;R&gt;1&lt;/R&gt;&lt;C&gt;1&lt;/C&gt;&lt;D xsi:type="xsd:double"&gt;35.6902&lt;/D&gt;&lt;/FQL&gt;&lt;FQL&gt;&lt;Q&gt;US8581191009^FF_COM_SHS_OUT_SECS(CURR,0)&lt;/Q&gt;&lt;R&gt;1&lt;/R&gt;&lt;C&gt;1&lt;/C&gt;&lt;D xsi:type="xsd:double"&gt;175.571&lt;/D&gt;&lt;/FQL&gt;&lt;FQL&gt;&lt;Q&gt;US3142111034^FF_COM_SHS_OUT_SECS(CURR,0)&lt;/Q&gt;&lt;R&gt;1&lt;/R&gt;&lt;C&gt;1&lt;/C&gt;&lt;D xsi:type="xsd:double"&gt;88.9861&lt;/D&gt;&lt;/FQL&gt;&lt;FQL&gt;&lt;Q&gt;US04280A1007^FF_COM_SHS_OUT_SECS(CURR,0)&lt;/Q&gt;&lt;R&gt;1&lt;/R&gt;&lt;C&gt;1&lt;/C&gt;&lt;D xsi:type="xsd:double"&gt;106.006&lt;/D&gt;&lt;/FQL&gt;&lt;FQL&gt;&lt;Q&gt;US0010841023^FF_COM_SHS_OUT_SECS(CURR,0)&lt;/Q&gt;&lt;R&gt;1&lt;/R&gt;&lt;C&gt;1&lt;/C&gt;&lt;D xsi:type="xsd:double"&gt;74.5981&lt;/D&gt;&lt;/FQL&gt;&lt;FQL&gt;&lt;Q&gt;US3448491049^FF_COM_SHS_OUT_SECS(CURR,0)&lt;/Q&gt;&lt;R&gt;1&lt;/R&gt;&lt;C&gt;1&lt;/C&gt;&lt;D xsi:type="xsd:double"&gt;93.3204&lt;/D&gt;&lt;/FQL&gt;&lt;FQL&gt;&lt;Q&gt;US1714841087^FF_COM_SHS_OUT_SECS(CURR,0)&lt;/Q&gt;&lt;R&gt;1&lt;/R&gt;&lt;C&gt;1&lt;/C&gt;&lt;D xsi:type="xsd:double"&gt;37.4033&lt;/D&gt;&lt;/FQL&gt;&lt;FQL&gt;&lt;Q&gt;GB00BYMT0J19^FF_COM_SHS_OUT_SECS(CURR,0)&lt;/Q&gt;&lt;R&gt;1&lt;/R&gt;&lt;C&gt;1&lt;/C&gt;&lt;D xsi:type="xsd:double"&gt;53.5227&lt;/D&gt;&lt;/FQL&gt;&lt;FQL&gt;&lt;Q&gt;US56418H1005^FF_COM_SHS_OUT_SECS(CURR,0)&lt;/Q&gt;&lt;R&gt;1&lt;/R&gt;&lt;C&gt;1&lt;/C&gt;&lt;D xsi:type="xsd:double"&gt;50.5571&lt;/D&gt;&lt;/FQL&gt;&lt;FQL&gt;&lt;Q&gt;US4511071064^FF_COM_SHS_OUT_SECS(CURR,0)&lt;/Q&gt;&lt;R&gt;1&lt;/R&gt;&lt;C&gt;1&lt;/C&gt;&lt;D xsi:type="xsd:double"&gt;50.5619&lt;/D&gt;&lt;/FQL&gt;&lt;FQL&gt;&lt;Q&gt;US0538071038^FF_COM_SHS_OUT_SECS(CURR,0)&lt;/Q&gt;&lt;R&gt;1&lt;/R&gt;&lt;C&gt;1&lt;/C&gt;&lt;D xsi:type="xsd:double"&gt;91.5173&lt;/D&gt;&lt;/FQL&gt;&lt;FQL&gt;&lt;Q&gt;US53223X1072^FF_COM_SHS_OUT_SECS(CURR,0)&lt;/Q&gt;&lt;R&gt;1&lt;/R&gt;&lt;C&gt;1&lt;/C&gt;&lt;D xsi:type="xsd:double"&gt;84.9976&lt;/D&gt;&lt;/FQL&gt;&lt;FQL&gt;&lt;Q&gt;US2533931026^FF_COM_SHS_OUT_SECS(CURR,0)&lt;/Q&gt;&lt;R&gt;1&lt;/R&gt;&lt;C&gt;1&lt;/C&gt;&lt;D xsi:type="xsd:double"&gt;59.8409&lt;/D&gt;&lt;/FQL&gt;&lt;FQL&gt;&lt;Q&gt;US8101861065^FF_COM_SHS_OUT_SECS(CURR,0)&lt;/Q&gt;&lt;R&gt;1&lt;/R&gt;&lt;C&gt;1&lt;/C&gt;&lt;D xsi:type="xsd:double"&gt;55.4647&lt;/D&gt;&lt;/FQL&gt;&lt;FQL&gt;&lt;Q&gt;US5526901096^FF_COM_SHS_OUT_SECS(CURR,0)&lt;/Q&gt;&lt;R&gt;1&lt;/R&gt;&lt;C&gt;1&lt;/C&gt;&lt;D xsi:type="xsd:double"&gt;203.351&lt;/D&gt;&lt;/FQL&gt;&lt;FQL&gt;&lt;Q&gt;US5779331041^FF_COM_SHS_OUT_SECS(CURR,0)&lt;/Q&gt;&lt;R&gt;1&lt;/R&gt;&lt;C&gt;1&lt;/C&gt;&lt;D xsi:type="xsd:double"&gt;60.7733&lt;/D&gt;&lt;/FQL&gt;&lt;FQL&gt;&lt;Q&gt;US4884011002^FF_COM_SHS_OUT_SECS(CURR,0)&lt;/Q&gt;&lt;R&gt;1&lt;/R&gt;&lt;C&gt;1&lt;/C&gt;&lt;D xsi:type="xsd:double"&gt;63.8851&lt;/D&gt;&lt;/FQL&gt;&lt;FQL&gt;&lt;Q&gt;US3434121022^FF_COM_SHS_OUT_SECS(CURR,0)&lt;/Q&gt;&lt;R&gt;1&lt;/R&gt;&lt;C&gt;1&lt;/C&gt;&lt;D xsi:type="xsd:double"&gt;142.088&lt;/D&gt;&lt;/FQL&gt;&lt;FQL&gt;&lt;Q&gt;US7392761034^FF_COM_SHS_OUT_SECS(CURR,0)&lt;/Q&gt;&lt;R&gt;1&lt;/R&gt;&lt;C&gt;1&lt;/C&gt;&lt;D xsi:type="xsd:double"&gt;57.1979&lt;/D&gt;&lt;/FQL&gt;&lt;FQL&gt;&lt;Q&gt;US6988131024^FF_COM_SHS_OUT_SECS(CURR,0)&lt;/Q&gt;&lt;R&gt;1&lt;/R&gt;&lt;C&gt;1&lt;/C&gt;&lt;D xsi:type="xsd:double"&gt;35.3282&lt;/D&gt;&lt;/FQL&gt;&lt;FQL&gt;&lt;Q&gt;US62886E1082^FF_COM_SHS_OUT_SECS(CURR,0)&lt;/Q&gt;&lt;R&gt;1&lt;/R&gt;&lt;C&gt;1&lt;/C&gt;&lt;D xsi:type="xsd:double"&gt;137.4&lt;/D&gt;&lt;/FQL&gt;&lt;FQL&gt;&lt;Q&gt;US8807791038^FF_COM_SHS_OUT_SECS(CURR,0)&lt;/Q&gt;&lt;R&gt;1&lt;/R&gt;&lt;C&gt;1&lt;/C&gt;&lt;D xsi:type="xsd:double"&gt;67.5&lt;/D&gt;&lt;/FQL&gt;&lt;FQL&gt;&lt;Q&gt;US4282911084^FF_COM_SHS_OUT_SECS(CURR,0)&lt;/Q&gt;&lt;R&gt;1&lt;/R&gt;&lt;C&gt;1&lt;/C&gt;&lt;D xsi:type="xsd:double"&gt;84.1713&lt;/D&gt;&lt;/FQL&gt;&lt;FQL&gt;&lt;Q&gt;US05368V1061^FF_COM_SHS_OUT_SECS(CURR,0)&lt;/Q&gt;&lt;R&gt;1&lt;/R&gt;&lt;C&gt;1&lt;/C&gt;&lt;D xsi:type="xsd:double"&gt;90.9435&lt;/D&gt;&lt;/FQL&gt;&lt;FQL&gt;&lt;Q&gt;US97650W1080^FF_COM_SHS_OUT_SECS(CURR,0)&lt;/Q&gt;&lt;R&gt;1&lt;/R&gt;&lt;C&gt;1&lt;/C&gt;&lt;D xsi:type="xsd:double"&gt;60.7653&lt;/D&gt;&lt;/FQL&gt;&lt;FQL&gt;&lt;Q&gt;US4312841087^FF_COM_SHS_OUT_SECS(CURR,0)&lt;/Q&gt;&lt;R&gt;1&lt;/R&gt;&lt;C&gt;1&lt;/C&gt;&lt;D xsi:type="xsd:double"&gt;105.198&lt;/D&gt;&lt;/FQL&gt;&lt;FQL&gt;&lt;Q&gt;US5246601075^FF_COM_SHS_OUT_SECS(CURR,0)&lt;/Q&gt;&lt;R&gt;1&lt;/R&gt;&lt;C&gt;1&lt;/C&gt;&lt;D xsi:type="xsd:double"&gt;132.577&lt;/D&gt;&lt;/FQL&gt;&lt;FQL&gt;&lt;Q&gt;US4771431016^FF_COM_SHS_OUT_SECS(CURR,0)&lt;/Q&gt;&lt;R&gt;1&lt;/R&gt;&lt;C&gt;1&lt;/C&gt;&lt;D xsi:type="xsd:double"&gt;323.878&lt;/D&gt;&lt;/FQL&gt;&lt;FQL&gt;&lt;Q&gt;US8606301021^FF_COM_SHS_OUT_SECS(CURR,0)&lt;/Q&gt;&lt;R&gt;1&lt;/R&gt;&lt;C&gt;1&lt;/C&gt;&lt;D xsi:type="xsd:double"&gt;106.281&lt;/D&gt;&lt;/FQL&gt;&lt;FQL&gt;&lt;Q&gt;US3647601083^FF_COM_SHS_OUT_SECS(CURR,0)&lt;/Q&gt;&lt;R&gt;1&lt;/R&gt;&lt;C&gt;1&lt;/C&gt;&lt;D xsi:type="xsd:double"&gt;365.049&lt;/D&gt;&lt;/FQL&gt;&lt;FQL&gt;&lt;Q&gt;US6556641008^FF_COM_SHS_OUT_SECS(CURR,0)&lt;/Q&gt;&lt;R&gt;1&lt;/R&gt;&lt;C&gt;1&lt;/C&gt;&lt;D xsi:type="xsd:double"&gt;160.081&lt;/D&gt;&lt;/FQL&gt;&lt;FQL&gt;&lt;Q&gt;US3846371041^FF_COM_SHS_OUT_SECS(CURR,0)&lt;/Q&gt;&lt;R&gt;1&lt;/R&gt;&lt;C&gt;1&lt;/C&gt;&lt;D xsi:type="xsd:double"&gt;3.91777&lt;/D&gt;&lt;/FQL&gt;&lt;FQL&gt;&lt;Q&gt;US4198701009^FF_COM_SHS_OUT_SECS(CURR,0)&lt;/Q&gt;&lt;R&gt;1&lt;/R&gt;&lt;C&gt;1&lt;/C&gt;&lt;D xsi:type="xsd:double"&gt;109.47&lt;/D&gt;&lt;/FQL&gt;&lt;FQL&gt;&lt;Q&gt;US8163001071^FF_COM_SHS_OUT_SECS(CURR,0)&lt;/Q&gt;&lt;R&gt;1&lt;/R&gt;&lt;C&gt;1&lt;/C&gt;&lt;D xsi:type="xsd:double"&gt;60.2752&lt;/D&gt;&lt;/FQL&gt;&lt;FQL&gt;&lt;Q&gt;US2987361092^FF_COM_SHS_OUT_SECS(CURR,0)&lt;/Q&gt;&lt;R&gt;1&lt;/R&gt;&lt;C&gt;1&lt;/C&gt;&lt;D xsi:type="xsd:double"&gt;49.5939&lt;/D&gt;&lt;/FQL&gt;&lt;FQL&gt;&lt;Q&gt;US1270551013^FF_COM_SHS_OUT_SECS(CURR,0)&lt;/Q&gt;&lt;R&gt;1&lt;/R&gt;&lt;C&gt;1&lt;/C&gt;&lt;D xsi:type="xsd:double"&gt;56.3288&lt;/D&gt;&lt;/FQL&gt;&lt;FQL&gt;&lt;Q&gt;US0936711052^FF_COM_SHS_OUT_SECS(CURR,0)&lt;/Q&gt;&lt;R&gt;1&lt;/R&gt;&lt;C&gt;1&lt;/C&gt;&lt;D xsi:type="xsd:double"&gt;155.468&lt;/D&gt;&lt;/FQL&gt;&lt;FQL&gt;&lt;Q&gt;US1727551004^FF_COM_SHS_OUT_SECS(CURR,0)&lt;/Q&gt;&lt;R&gt;1&lt;/R&gt;&lt;C&gt;1&lt;/C&gt;&lt;D xsi:type="xsd:double"&gt;55.0606&lt;/D&gt;&lt;/FQL&gt;&lt;FQL&gt;&lt;Q&gt;US87157D1090^FF_COM_SHS_OUT_SECS(CURR,0)&lt;/Q&gt;&lt;R&gt;1&lt;/R&gt;&lt;C&gt;1&lt;/C&gt;&lt;D xsi:type="xsd:double"&gt;39.871&lt;/D&gt;&lt;/FQL&gt;&lt;FQL&gt;&lt;Q&gt;US5893781089^FF_COM_SHS_OUT_SECS(CURR,0)&lt;/Q&gt;&lt;R&gt;1&lt;/R&gt;&lt;C&gt;1&lt;/C&gt;&lt;D xsi:type="xsd:double"&gt;57.9824&lt;/D&gt;&lt;/FQL&gt;&lt;FQL&gt;&lt;Q&gt;US9026811052^FF_COM_SHS_OUT_SECS(CURR,0)&lt;/Q&gt;&lt;R&gt;1&lt;/R&gt;&lt;C&gt;1&lt;/C&gt;&lt;D xsi:type="xsd:double"&gt;209.69&lt;/D&gt;&lt;/FQL&gt;&lt;FQL&gt;&lt;Q&gt;US7496851038^FF_COM_SHS_OUT_SECS(CURR,0)&lt;/Q&gt;&lt;R&gt;1&lt;/R&gt;&lt;C&gt;1&lt;/C&gt;&lt;D xsi:type="xsd:double"&gt;129.099&lt;/D&gt;&lt;/FQL&gt;&lt;FQL&gt;&lt;Q&gt;US2227955026^FF_COM_SHS_OUT_SECS(CURR,0)&lt;/Q&gt;&lt;R&gt;1&lt;/R&gt;&lt;C&gt;1&lt;/C&gt;&lt;D xsi:type="xsd:double"&gt;151.434&lt;/D&gt;&lt;/FQL&gt;&lt;FQL&gt;&lt;Q&gt;US0082521081^FF_COM_SHS_OUT_SECS(CURR,0)&lt;/Q&gt;&lt;R&gt;1&lt;/R&gt;&lt;C&gt;1&lt;/C&gt;&lt;D xsi:type="xsd:double"&gt;37.6686&lt;/D&gt;&lt;/FQL&gt;&lt;FQL&gt;&lt;Q&gt;US19247G1076^FF_COM_SHS_OUT_SECS(CURR,0)&lt;/Q&gt;&lt;R&gt;1&lt;/R&gt;&lt;C&gt;1&lt;/C&gt;&lt;D xsi:type="xsd:double"&gt;138.69&lt;/D&gt;&lt;/FQL&gt;&lt;FQL&gt;&lt;Q&gt;US5770811025^FF_COM_SHS_OUT_SECS(CURR,0)&lt;/Q&gt;&lt;R&gt;1&lt;/R&gt;&lt;C&gt;1&lt;/C&gt;&lt;D xsi:type="xsd:double"&gt;354.402&lt;/D&gt;&lt;/FQL&gt;&lt;FQL&gt;&lt;Q&gt;US8290731053^FF_COM_SHS_OUT_SECS(CURR,0)&lt;/Q&gt;&lt;R&gt;1&lt;/R&gt;&lt;C&gt;1&lt;/C&gt;&lt;D xsi:type="xsd:double"&gt;42.5979&lt;/D&gt;&lt;/FQL&gt;&lt;FQL&gt;&lt;Q&gt;US5370081045^FF_COM_SHS_OUT_SECS(CURR,0)&lt;/Q&gt;&lt;R&gt;1&lt;/R&gt;&lt;C&gt;1&lt;/C&gt;&lt;D xsi:type="xsd:double"&gt;24.7556&lt;/D&gt;&lt;/FQL&gt;&lt;FQL&gt;&lt;Q&gt;US3602711000^FF_COM_SHS_OUT_SECS(CURR,0)&lt;/Q&gt;&lt;R&gt;1&lt;/R&gt;&lt;C&gt;1&lt;/C&gt;&lt;D xsi:type="xsd:double"&gt;167.494&lt;/D&gt;&lt;/FQL&gt;&lt;FQL&gt;&lt;Q&gt;US5763231090^FF_COM_SHS_OUT_SECS(CURR,0)&lt;/Q&gt;&lt;R&gt;1&lt;/R&gt;&lt;C&gt;1&lt;/C&gt;&lt;D xsi:type="xsd:double"&gt;78.2343&lt;/D&gt;&lt;/FQL&gt;&lt;FQL&gt;&lt;Q&gt;US91347P1057^FF_COM_SHS_OUT_SECS(CURR,0)&lt;/Q&gt;&lt;R&gt;1&lt;/R&gt;&lt;C&gt;1&lt;/C&gt;&lt;D xsi:type="xsd:double"&gt;47.2366&lt;/D&gt;&lt;/FQL&gt;&lt;FQL&gt;&lt;Q&gt;US3976241071^FF_COM_SHS_OUT_SECS(CURR,0)&lt;/Q&gt;&lt;R&gt;1&lt;/R&gt;&lt;C&gt;1&lt;/C&gt;&lt;D xsi:type="xsd:double"&gt;25.6063&lt;/D&gt;&lt;/FQL&gt;&lt;FQL&gt;&lt;Q&gt;US2197981051^FF_COM_SHS_OUT_SECS(CURR,0)&lt;/Q&gt;&lt;R&gt;1&lt;/R&gt;&lt;C&gt;1&lt;/C&gt;&lt;D xsi:type="xsd:double"&gt;66.0454&lt;/D&gt;&lt;/FQL&gt;&lt;FQL&gt;&lt;Q&gt;US29109X1063^FF_COM_SHS_OUT(CURR,0)&lt;/Q&gt;&lt;R&gt;1&lt;/R&gt;&lt;C&gt;1&lt;/C&gt;&lt;D xsi:type="xsd:double"&gt;64.5313&lt;/D&gt;&lt;/FQL&gt;&lt;FQL&gt;&lt;Q&gt;US29605J1060^FF_COM_SHS_OUT(CURR,0)&lt;/Q&gt;&lt;R&gt;1&lt;/R&gt;&lt;C&gt;1&lt;/C&gt;&lt;D xsi:type="xsd:double"&gt;60.076559&lt;/D&gt;&lt;/FQL&gt;&lt;FQL&gt;&lt;Q&gt;US50155Q1004^FF_COM_SHS_OUT(CURR,0)&lt;/Q&gt;&lt;R&gt;1&lt;/R&gt;&lt;C&gt;1&lt;/C&gt;&lt;D xsi:type="xsd:double"&gt;226.8&lt;/D&gt;&lt;/FQL&gt;&lt;FQL&gt;&lt;Q&gt;US35909D1090^FF_COM_SHS_OUT(CURR,0)&lt;/Q&gt;&lt;R&gt;1&lt;/R&gt;&lt;C&gt;1&lt;/C&gt;&lt;D xsi:type="xsd:double"&gt;245.004&lt;/D&gt;&lt;/FQL&gt;&lt;FQL&gt;&lt;Q&gt;US36262G1013^FF_COM_SHS_OUT(CURR,0)&lt;/Q&gt;&lt;R&gt;1&lt;/R&gt;&lt;C&gt;1&lt;/C&gt;&lt;D xsi:type="xsd:double"&gt;118.639&lt;/D&gt;&lt;/FQL&gt;&lt;FQL&gt;&lt;Q&gt;US74982T1034^FF_COM_SHS_OUT(CURR,0)&lt;/Q&gt;&lt;R&gt;1&lt;/R&gt;&lt;C&gt;1&lt;/C&gt;&lt;D xsi:type="xsd:double"&gt;116.303068&lt;/D&gt;&lt;/FQL&gt;&lt;FQL&gt;&lt;Q&gt;US03750L1098^FF_COM_SHS_OUT(CURR,0)&lt;/Q&gt;&lt;R&gt;1&lt;/R&gt;&lt;C&gt;1&lt;/C&gt;&lt;D xsi:type="xsd:double"&gt;149.928&lt;/D&gt;&lt;/FQL&gt;&lt;FQL&gt;&lt;Q&gt;US20602D1019^FF_COM_SHS_OUT(CURR,0)&lt;/Q&gt;&lt;R&gt;1&lt;/R&gt;&lt;C&gt;1&lt;/C&gt;&lt;D xsi:type="xsd:double"&gt;51.6694&lt;/D&gt;&lt;/FQL&gt;&lt;FQL&gt;&lt;Q&gt;US9288811014^FF_COM_SHS_OUT(CURR,0)&lt;/Q&gt;&lt;R&gt;1&lt;/R&gt;&lt;C&gt;1&lt;/C&gt;&lt;D xsi:type="xsd:double"&gt;157.993&lt;/D&gt;&lt;/FQL&gt;&lt;FQL&gt;&lt;Q&gt;US5533681012^FF_COM_SHS_OUT(CURR,0)&lt;/Q&gt;&lt;R&gt;1&lt;/R&gt;&lt;C&gt;1&lt;/C&gt;&lt;D xsi:type="xsd:double"&gt;177.543&lt;/D&gt;&lt;/FQL&gt;&lt;FQL&gt;&lt;Q&gt;US74340E1038^FF_COM_SHS_OUT(CURR,0)&lt;/Q&gt;&lt;R&gt;1&lt;/R&gt;&lt;C&gt;1&lt;/C&gt;&lt;D xsi:type="xsd:double"&gt;92.8832&lt;/D&gt;&lt;/FQL&gt;&lt;FQL&gt;&lt;Q&gt;US07831C1036^FF_COM_SHS_OUT(CURR,0)&lt;/Q&gt;&lt;R&gt;1&lt;/R&gt;&lt;C&gt;1&lt;/C&gt;&lt;D xsi:type="xsd:double"&gt;135.296&lt;/D&gt;&lt;/FQL&gt;&lt;FQL&gt;&lt;Q&gt;US29415F1049^FF_COM_SHS_OUT(CURR,0)&lt;/Q&gt;&lt;R&gt;1&lt;/R&gt;&lt;C&gt;1&lt;/C&gt;&lt;D xsi:type="xsd:double"&gt;163.045&lt;/D&gt;&lt;/FQL&gt;&lt;FQL&gt;&lt;Q&gt;US2681501092^FF_COM_SHS_OUT(CURR,0)&lt;/Q&gt;&lt;R&gt;1&lt;/R&gt;&lt;C&gt;1&lt;/C&gt;&lt;D xsi:type="xsd:double"&gt;287.853&lt;/D&gt;&lt;/FQL&gt;&lt;FQL&gt;&lt;Q&gt;US39874R1014^FF_COM_SHS_OUT(CURR,0)&lt;/Q&gt;&lt;R&gt;1&lt;/R&gt;&lt;C&gt;1&lt;/C&gt;&lt;D xsi:type="xsd:double"&gt;97.279&lt;/D&gt;&lt;/FQL&gt;&lt;FQL&gt;&lt;Q&gt;VGG1890L1076^FF_COM_SHS_OUT(CURR,0)&lt;/Q&gt;&lt;R&gt;1&lt;/R&gt;&lt;C&gt;1&lt;/C&gt;&lt;D xsi:type="xsd:double"&gt;128.793&lt;/D&gt;&lt;/FQL&gt;&lt;FQL&gt;&lt;Q&gt;US05550J1016^FF_COM_SHS_OUT(CURR,0)&lt;/Q&gt;&lt;R&gt;1&lt;/R&gt;&lt;C&gt;1&lt;/C&gt;&lt;D xsi:type="xsd:double"&gt;134.434&lt;/D&gt;&lt;/FQL&gt;&lt;FQL&gt;&lt;Q&gt;US98311A1051^FF_COM_SHS_OUT(CURR,0)&lt;/Q&gt;&lt;R&gt;1&lt;/R&gt;&lt;C&gt;1&lt;/C&gt;&lt;D xsi:type="xsd:double"&gt;88.3242&lt;/D&gt;&lt;/FQL&gt;&lt;FQL&gt;&lt;Q&gt;US00191U1025^FF_COM_SHS_OUT(CURR,0)&lt;/Q&gt;&lt;R&gt;1&lt;/R&gt;&lt;C&gt;1&lt;/C&gt;&lt;D xsi:type="xsd:double"&gt;49.9&lt;/D&gt;&lt;/FQL&gt;&lt;FQL&gt;&lt;Q&gt;US83601L1026^FF_COM_SHS_OUT(CURR,0)&lt;/Q&gt;&lt;R&gt;1&lt;/R&gt;&lt;C&gt;1&lt;/C&gt;&lt;D xsi:type="xsd:double"&gt;282.114&lt;/D&gt;&lt;/FQL&gt;&lt;FQL&gt;&lt;Q&gt;US12740C1036^FF_COM_SHS_OUT(CURR,0)&lt;/Q&gt;&lt;R&gt;1&lt;/R&gt;&lt;C&gt;1&lt;/C&gt;&lt;D xsi:type="xsd:double"&gt;184.376&lt;/D&gt;&lt;/FQL&gt;&lt;FQL&gt;&lt;Q&gt;US10922N1037^FF_COM_SHS_OUT(CURR,0)&lt;/Q&gt;&lt;R&gt;1&lt;/R&gt;&lt;C&gt;1&lt;/C&gt;&lt;D xsi:type="xsd:double"&gt;69.1297&lt;/D&gt;&lt;/FQL&gt;&lt;FQL&gt;&lt;Q&gt;JE00BYPZJM29^FF_COM_SHS_OUT(CURR,0)&lt;/Q&gt;&lt;R&gt;1&lt;/R&gt;&lt;C&gt;1&lt;/C&gt;&lt;D xsi:type="xsd:double"&gt;165.658&lt;/D&gt;&lt;/FQL&gt;&lt;FQL&gt;&lt;Q&gt;US92047W1018^FF_COM_SHS_OUT(CURR,0)&lt;/Q&gt;&lt;R&gt;1&lt;/R&gt;&lt;C&gt;1&lt;/C&gt;&lt;D xsi:type="xsd:double"&gt;174.62&lt;/D&gt;&lt;/FQL&gt;&lt;FQL&gt;&lt;Q&gt;US45688C1071^FF_COM_SHS_OUT(CURR,0)&lt;/Q&gt;&lt;R&gt;1&lt;/R&gt;&lt;C&gt;1&lt;/C&gt;&lt;D xsi:type="xsd:double"&gt;37.3716&lt;/D&gt;&lt;/FQL&gt;&lt;FQL&gt;&lt;Q&gt;US70975L1070^FF_COM_SHS_OUT(CURR,0)&lt;/Q&gt;&lt;R&gt;1&lt;/R&gt;&lt;C&gt;1&lt;/C&gt;&lt;D xsi:type="xsd:double"&gt;37.9785&lt;/D&gt;&lt;/FQL&gt;&lt;FQL&gt;&lt;Q&gt;US71377A1034^FF_COM_SHS_OUT(CURR,0)&lt;/Q&gt;&lt;R&gt;1&lt;/R&gt;&lt;C&gt;1&lt;/C&gt;&lt;D xsi:type="xsd:double"&gt;155.673&lt;/D&gt;&lt;/FQL&gt;&lt;FQL&gt;&lt;Q&gt;US86771W1053^FF_COM_SHS_OUT(CURR,0)&lt;/Q&gt;&lt;R&gt;1&lt;/R&gt;&lt;C&gt;1&lt;/C&gt;&lt;D xsi:type="xsd:double"&gt;213.104&lt;/D&gt;&lt;/FQL&gt;&lt;FQL&gt;&lt;Q&gt;US12685J1051^FF_COM_SHS_OUT(CURR,0)&lt;/Q&gt;&lt;R&gt;1&lt;/R&gt;&lt;C&gt;1&lt;/C&gt;&lt;D xsi:type="xsd:double"&gt;5.80941&lt;/D&gt;&lt;/FQL&gt;&lt;FQL&gt;&lt;Q&gt;US9741551033^FF_COM_SHS_OUT(CURR,0)&lt;/Q&gt;&lt;R&gt;1&lt;/R&gt;&lt;C&gt;1&lt;/C&gt;&lt;D xsi:type="xsd:double"&gt;29.9164&lt;/D&gt;&lt;/FQL&gt;&lt;FQL&gt;&lt;Q&gt;US29272W1099^FF_COM_SHS_OUT(CURR,0)&lt;/Q&gt;&lt;R&gt;1&lt;/R&gt;&lt;C&gt;1&lt;/C&gt;&lt;D xsi:type="xsd:double"&gt;71.292&lt;/D&gt;&lt;/FQL&gt;&lt;FQL&gt;&lt;Q&gt;US89055F1030^FF_COM_SHS_OUT(CURR,0)&lt;/Q&gt;&lt;R&gt;1&lt;/R&gt;&lt;C&gt;1&lt;/C&gt;&lt;D xsi:type="xsd:double"&gt;31.9723&lt;/D&gt;&lt;/FQL&gt;&lt;FQL&gt;&lt;Q&gt;US87901J1051^FF_COM_SHS_OUT(CURR,0)&lt;/Q&gt;&lt;R&gt;1&lt;/R&gt;&lt;C&gt;1&lt;/C&gt;&lt;D xsi:type="xsd:double"&gt;223.293&lt;/D&gt;&lt;/FQL&gt;&lt;FQL&gt;&lt;Q&gt;US74758T3032^FF_COM_SHS_OUT(CURR,0)&lt;/Q&gt;&lt;R&gt;1&lt;/R&gt;&lt;C&gt;1&lt;/C&gt;&lt;D xsi:type="xsd:double"&gt;37.988&lt;/D&gt;&lt;/FQL&gt;&lt;FQL&gt;&lt;Q&gt;US74967X1037^FF_COM_SHS_OUT(CURR,0)&lt;/Q&gt;&lt;R&gt;1&lt;/R&gt;&lt;C&gt;1&lt;/C&gt;&lt;D xsi:type="xsd:double"&gt;23.6125&lt;/D&gt;&lt;/FQL&gt;&lt;FQL&gt;&lt;Q&gt;US1638511089^FF_COM_SHS_OUT(CURR,0)&lt;/Q&gt;&lt;R&gt;1&lt;/R&gt;&lt;C&gt;1&lt;/C&gt;&lt;D xsi:type="xsd:double"&gt;150.918&lt;/D&gt;&lt;/FQL&gt;&lt;FQL&gt;&lt;Q&gt;US8621211007^FF_COM_SHS_OUT(CURR,0)&lt;/Q&gt;&lt;R&gt;1&lt;/R&gt;&lt;C&gt;1&lt;/C&gt;&lt;D xsi:type="xsd:double"&gt;282.686&lt;/D&gt;&lt;/FQL&gt;&lt;FQL&gt;&lt;Q&gt;US7374461041^FF_COM_SHS_OUT(CURR,0)&lt;/Q&gt;&lt;R&gt;1&lt;/R&gt;&lt;C&gt;1&lt;/C&gt;&lt;D xsi:type="xsd:double"&gt;58.6036&lt;/D&gt;&lt;/FQL&gt;&lt;FQL&gt;&lt;Q&gt;US8969452015^FF_COM_SHS_OUT(CURR,0)&lt;/Q&gt;&lt;R&gt;1&lt;/R&gt;&lt;C&gt;1&lt;/C&gt;&lt;D xsi:type="xsd:double"&gt;140.585999&lt;/D&gt;&lt;/FQL&gt;&lt;FQL&gt;&lt;Q&gt;US45073V1089^FF_COM_SHS_OUT(CURR,0)&lt;/Q&gt;&lt;R&gt;1&lt;/R&gt;&lt;C&gt;1&lt;/C&gt;&lt;D xsi:type="xsd:double"&gt;82.7&lt;/D&gt;&lt;/FQL&gt;&lt;FQL&gt;&lt;Q&gt;US55405Y1001^FF_COM_SHS_OUT(CURR,0)&lt;/Q&gt;&lt;R&gt;1&lt;/R&gt;&lt;C&gt;1&lt;/C&gt;&lt;D xsi:type="xsd:double"&gt;70.6684&lt;/D&gt;&lt;/FQL&gt;&lt;FQL&gt;&lt;Q&gt;US91336L1070^FF_COM_SHS_OUT(CURR,0)&lt;/Q&gt;&lt;R&gt;1&lt;/R&gt;&lt;C&gt;1&lt;/C&gt;&lt;D xsi:type="xsd:double"&gt;163.167&lt;/D&gt;&lt;/FQL&gt;&lt;FQL&gt;&lt;Q&gt;US9264001028^FF_COM_SHS_OUT(CURR,0)&lt;/Q&gt;&lt;R&gt;1&lt;/R&gt;&lt;C&gt;1&lt;/C&gt;&lt;D xsi:type="xsd:double"&gt;80.8271&lt;/D&gt;&lt;/FQL&gt;&lt;FQL&gt;&lt;Q&gt;US46590V1008^FF_COM_SHS_OUT(CURR,0)&lt;/Q&gt;&lt;R&gt;1&lt;/R&gt;&lt;C&gt;1&lt;/C&gt;&lt;D xsi:type="xsd:double"&gt;113.788&lt;/D&gt;&lt;/FQL&gt;&lt;FQL&gt;&lt;Q&gt;US57164Y1073^FF_COM_SHS_OUT(CURR,0)&lt;/Q&gt;&lt;R&gt;1&lt;/R&gt;&lt;C&gt;1&lt;/C&gt;&lt;D xsi:type="xsd:double"&gt;38.3201&lt;/D&gt;&lt;/FQL&gt;&lt;FQL&gt;&lt;Q&gt;US5165441032^FF_COM_SHS_OUT(CURR,0)&lt;/Q&gt;&lt;R&gt;1&lt;/R&gt;&lt;C&gt;1&lt;/C&gt;&lt;D xsi:type="xsd:double"&gt;68.8321&lt;/D&gt;&lt;/FQL&gt;&lt;FQL&gt;&lt;Q&gt;US42226A1079^FF_COM_SHS_OUT(CURR,0)&lt;/Q&gt;&lt;R&gt;1&lt;/R&gt;&lt;C&gt;1&lt;/C&gt;&lt;D xsi:type="xsd:double"&gt;84.6398&lt;/D&gt;&lt;/FQL&gt;&lt;FQL&gt;&lt;Q&gt;US78573L1061^FF_COM_SHS_OUT(CURR,0)&lt;/Q&gt;&lt;R&gt;1&lt;/R&gt;&lt;C&gt;1&lt;/C&gt;&lt;D xsi:type="xsd:double"&gt;230.977&lt;/D&gt;&lt;/FQL&gt;&lt;FQL&gt;&lt;Q&gt;US29404K1060^FF_COM_SHS_OUT(CURR,0)&lt;/Q&gt;&lt;R&gt;1&lt;/R&gt;&lt;C&gt;1&lt;/C&gt;&lt;D xsi:type="xsd:double"&gt;55.3261&lt;/D&gt;&lt;/FQL&gt;&lt;FQL&gt;&lt;Q&gt;US13100M5094^FF_COM_SHS_OUT(CURR,0)&lt;/Q&gt;&lt;R&gt;1&lt;/R&gt;&lt;C&gt;1&lt;/C&gt;&lt;D xsi:type="xsd:double"&gt;65.4413&lt;/D&gt;&lt;/FQL&gt;&lt;FQL&gt;&lt;Q&gt;US8753722037^FF_COM_SHS_OUT(CURR,0)&lt;/Q&gt;&lt;R&gt;1&lt;/R&gt;&lt;C&gt;1&lt;/C&gt;&lt;D xsi:type="xsd:double"&gt;64.2988&lt;/D&gt;&lt;/FQL&gt;&lt;FQL&gt;&lt;Q&gt;US03676B1026^FF_COM_SHS_OUT(CURR,0)&lt;/Q&gt;&lt;R&gt;1&lt;/R&gt;&lt;C&gt;1&lt;/C&gt;&lt;D xsi:type="xsd:double"&gt;478.485&lt;/D&gt;&lt;/FQL&gt;&lt;FQL&gt;&lt;Q&gt;US11120U1051^FF_COM_SHS_OUT(CURR,0)&lt;/Q&gt;&lt;R&gt;1&lt;/R&gt;&lt;C&gt;1&lt;/C&gt;&lt;D xsi:type="xsd:double"&gt;299.913&lt;/D&gt;&lt;/FQL&gt;&lt;FQL&gt;&lt;Q&gt;BMG3198U1027^FF_COM_SHS_OUT(CURR,0)&lt;/Q&gt;&lt;R&gt;1&lt;/R&gt;&lt;C&gt;1&lt;/C&gt;&lt;D xsi:type="xsd:double"&gt;107.707&lt;/D&gt;&lt;/FQL&gt;&lt;FQL&gt;&lt;Q&gt;US74164M1080^FF_COM_SHS_OUT(CURR,0)&lt;/Q&gt;&lt;R&gt;1&lt;/R&gt;&lt;C&gt;1&lt;/C&gt;&lt;D xsi:type="xsd:double"&gt;36.8982&lt;/D&gt;&lt;/FQL&gt;&lt;FQL&gt;&lt;Q&gt;US8086251076^FF_COM_SHS_OUT(CURR,0)&lt;/Q&gt;&lt;R&gt;1&lt;/R&gt;&lt;C&gt;1&lt;/C&gt;&lt;D xsi:type="xsd:double"&gt;54.6293&lt;/D&gt;&lt;/FQL&gt;&lt;FQL&gt;&lt;Q&gt;US6267551025^FF_COM_SHS_OUT(CURR,0)&lt;/Q&gt;&lt;R&gt;1&lt;/R&gt;&lt;C&gt;1&lt;/C&gt;&lt;D xsi:type="xsd:double"&gt;22.594&lt;/D&gt;&lt;/FQL&gt;&lt;FQL&gt;&lt;Q&gt;US4492531037^FF_COM_SHS_OUT(CURR,0)&lt;/Q&gt;&lt;R&gt;1&lt;/R&gt;&lt;C&gt;1&lt;/C&gt;&lt;D xsi:type="xsd:double"&gt;133.765&lt;/D&gt;&lt;/FQL&gt;&lt;FQL&gt;&lt;Q&gt;US00404A1097^FF_COM_SHS_OUT(CURR,0)&lt;/Q&gt;&lt;R&gt;1&lt;/R&gt;&lt;C&gt;1&lt;/C&gt;&lt;D xsi:type="xsd:double"&gt;90.9767&lt;/D&gt;&lt;/FQL&gt;&lt;FQL&gt;&lt;Q&gt;US38526M1062^FF_COM_SHS_OUT(CURR,0)&lt;/Q&gt;&lt;R&gt;1&lt;/R&gt;&lt;C&gt;1&lt;/C&gt;&lt;D xsi:type="xsd:double"&gt;31.1472&lt;/D&gt;&lt;/FQL&gt;&lt;FQL&gt;&lt;Q&gt;US84860W3007^FF_COM_SHS_OUT(CURR,0)&lt;/Q&gt;&lt;R&gt;1&lt;/R&gt;&lt;C&gt;1&lt;/C&gt;&lt;D xsi:type="xsd:double"&gt;139.66&lt;/D&gt;&lt;/FQL&gt;&lt;FQL&gt;&lt;Q&gt;US71943U1043^FF_COM_SHS_OUT(CURR,0)&lt;/Q&gt;&lt;R&gt;1&lt;/R&gt;&lt;C&gt;1&lt;/C&gt;&lt;D xsi:type="xsd:double"&gt;228.261&lt;/D&gt;&lt;/FQL&gt;&lt;FQL&gt;&lt;Q&gt;US76169C1009^FF_COM_SHS_OUT(CURR,0)&lt;/Q&gt;&lt;R&gt;1&lt;/R&gt;&lt;C&gt;1&lt;/C&gt;&lt;D xsi:type="xsd:double"&gt;183.493&lt;/D&gt;&lt;/FQL&gt;&lt;FQL&gt;&lt;Q&gt;US55024U1097^FF_COM_SHS_OUT(CURR,0)&lt;/Q&gt;&lt;R&gt;1&lt;/R&gt;&lt;C&gt;1&lt;/C&gt;&lt;D xsi:type="xsd:double"&gt;68.2&lt;/D&gt;&lt;/FQL&gt;&lt;FQL&gt;&lt;Q&gt;US68235P1084^FF_COM_SHS_OUT(CURR,0)&lt;/Q&gt;&lt;R&gt;1&lt;/R&gt;&lt;C&gt;1&lt;/C&gt;&lt;D xsi:type="xsd:double"&gt;54.141&lt;/D&gt;&lt;/FQL&gt;&lt;FQL&gt;&lt;Q&gt;US2358252052^FF_COM_SHS_OUT(CURR,0)&lt;/Q&gt;&lt;R&gt;1&lt;/R&gt;&lt;C&gt;1&lt;/C&gt;&lt;D xsi:type="xsd:double"&gt;143.353&lt;/D&gt;&lt;/FQL&gt;&lt;FQL&gt;&lt;Q&gt;US5747951003^FF_COM_SHS_OUT(CURR,0)&lt;/Q&gt;&lt;R&gt;1&lt;/R&gt;&lt;C&gt;1&lt;/C&gt;&lt;D xsi:type="xsd:double"&gt;52.5647&lt;/D&gt;&lt;/FQL&gt;&lt;FQL&gt;&lt;Q&gt;US46269C1027^FF_COM_SHS_OUT(CURR,0)&lt;/Q&gt;&lt;R&gt;1&lt;/R&gt;&lt;C&gt;1&lt;/C&gt;&lt;D xsi:type="xsd:double"&gt;125.643&lt;/D&gt;&lt;/FQL&gt;&lt;FQL&gt;&lt;Q&gt;US03674X1063^FF_COM_SHS_OUT(CURR,0)&lt;/Q&gt;&lt;R&gt;1&lt;/R&gt;&lt;C&gt;1&lt;/C&gt;&lt;D xsi:type="xsd:double"&gt;300.136&lt;/D&gt;&lt;/FQL&gt;&lt;FQL&gt;&lt;Q&gt;US35138V1026^FF_COM_SHS_OUT(CURR,0)&lt;/Q&gt;&lt;R&gt;1&lt;/R&gt;&lt;C&gt;1&lt;/C&gt;&lt;D xsi:type="xsd:double"&gt;42.2675&lt;/D&gt;&lt;/FQL&gt;&lt;FQL&gt;&lt;Q&gt;US55616P1049^FF_COM_SHS_OUT(CURR,0)&lt;/Q&gt;&lt;R&gt;1&lt;/R&gt;&lt;C&gt;1&lt;/C&gt;&lt;D xsi:type="xsd:double"&gt;271.112&lt;/D&gt;&lt;/FQL&gt;&lt;FQL&gt;&lt;Q&gt;IE00B4Q5ZN47^FF_COM_SHS_OUT(CURR,0)&lt;/Q&gt;&lt;R&gt;1&lt;/R&gt;&lt;C&gt;1&lt;/C&gt;&lt;D xsi:type="xsd:double"&gt;62.9663&lt;/D&gt;&lt;/FQL&gt;&lt;FQL&gt;&lt;Q&gt;US45841N1072^FF_COM_SHS_OUT(CURR,0)&lt;/Q&gt;&lt;R&gt;1&lt;/R&gt;&lt;C&gt;1&lt;/C&gt;&lt;D xsi:type="xsd:double"&gt;102.8441&lt;/D&gt;&lt;/FQL&gt;&lt;FQL&gt;&lt;Q&gt;US9290891004^FF_COM_SHS_OUT(CURR,0)&lt;/Q&gt;&lt;R&gt;1&lt;/R&gt;&lt;C&gt;1&lt;/C&gt;&lt;D xsi:type="xsd:double"&gt;97.1729&lt;/D&gt;&lt;/FQL&gt;&lt;FQL&gt;&lt;Q&gt;US44980X1090^FF_COM_SHS_OUT(CURR,0)&lt;/Q&gt;&lt;R&gt;1&lt;/R&gt;&lt;C&gt;1&lt;/C&gt;&lt;D xsi:type="xsd:double"&gt;48.7144&lt;/D&gt;&lt;/FQL&gt;&lt;FQL&gt;&lt;Q&gt;US3364331070^FF_COM_SHS_OUT(CURR,0)&lt;/Q&gt;&lt;R&gt;1&lt;/R&gt;&lt;C&gt;1&lt;/C&gt;&lt;D xsi:type="xsd:double"&gt;106.606&lt;/D&gt;&lt;/FQL&gt;&lt;FQL&gt;&lt;Q&gt;US48242W1062^FF_COM_SHS_OUT(CURR,0)&lt;/Q&gt;&lt;R&gt;1&lt;/R&gt;&lt;C&gt;1&lt;/C&gt;&lt;D xsi:type="xsd:double"&gt;137.196&lt;/D&gt;&lt;/FQL&gt;&lt;FQL&gt;&lt;Q&gt;US25960P1093^FF_COM_SHS_OUT(CURR,0)&lt;/Q&gt;&lt;R&gt;1&lt;/R&gt;&lt;C&gt;1&lt;/C&gt;&lt;D xsi:type="xsd:double"&gt;175.789&lt;/D&gt;&lt;/FQL&gt;&lt;FQL&gt;&lt;Q&gt;US09227Q1004^FF_COM_SHS_OUT(CURR,0)&lt;/Q&gt;&lt;R&gt;1&lt;/R&gt;&lt;C&gt;1&lt;/C&gt;&lt;D xsi:type="xsd:double"&gt;53.0974&lt;/D&gt;&lt;/FQL&gt;&lt;FQL&gt;&lt;Q&gt;US0044981019^FF_COM_SHS_OUT(CURR,0)&lt;/Q&gt;&lt;R&gt;1&lt;/R&gt;&lt;C&gt;1&lt;/C&gt;&lt;D xsi:type="xsd:double"&gt;112.374&lt;/D&gt;&lt;/FQL&gt;&lt;FQL&gt;&lt;Q&gt;US9598021098^FF_COM_SHS_OUT(CURR,0)&lt;/Q&gt;&lt;R&gt;1&lt;/R&gt;&lt;C&gt;1&lt;/C&gt;&lt;D xsi:type="xsd:double"&gt;386.171&lt;/D&gt;&lt;/FQL&gt;&lt;FQL&gt;&lt;Q&gt;IE00BDVJJQ56^FF_COM_SHS_OUT(CURR,0)&lt;/Q&gt;&lt;R&gt;1&lt;/R&gt;&lt;C&gt;1&lt;/C&gt;&lt;D xsi:type="xsd:double"&gt;166.587&lt;/D&gt;&lt;/FQL&gt;&lt;FQL&gt;&lt;Q&gt;US12621E1038^FF_COM_SHS_OUT(CURR,0)&lt;/Q&gt;&lt;R&gt;1&lt;/R&gt;&lt;C&gt;1&lt;/C&gt;&lt;D xsi:type="xsd:double"&gt;114.403&lt;/D&gt;&lt;/FQL&gt;&lt;FQL&gt;&lt;Q&gt;US4368932004^FF_COM_SHS_OUT(CURR,0)&lt;/Q&gt;&lt;R&gt;1&lt;/R&gt;&lt;C&gt;1&lt;/C&gt;&lt;D xsi:type="xsd:double"&gt;203.971&lt;/D&gt;&lt;/FQL&gt;&lt;FQL&gt;&lt;Q&gt;US87166B1026^FF_COM_SHS_OUT(CURR,0)&lt;/Q&gt;&lt;R&gt;1&lt;/R&gt;&lt;C&gt;1&lt;/C&gt;&lt;D xsi:type="xsd:double"&gt;102.904&lt;/D&gt;&lt;/FQL&gt;&lt;FQL&gt;&lt;Q&gt;US96208T1043^FF_COM_SHS_OUT(CURR,0)&lt;/Q&gt;&lt;R&gt;1&lt;/R&gt;&lt;C&gt;1&lt;/C&gt;&lt;D xsi:type="xsd:double"&gt;43.5931&lt;/D&gt;&lt;/FQL&gt;&lt;FQL&gt;&lt;Q&gt;US50187A1079^FF_COM_SHS_OUT(CURR,0)&lt;/Q&gt;&lt;R&gt;1&lt;/R&gt;&lt;C&gt;1&lt;/C&gt;&lt;D xsi:type="xsd:double"&gt;31.033&lt;/D&gt;&lt;/FQL&gt;&lt;FQL&gt;&lt;Q&gt;US95058W1009^FF_COM_SHS_OUT(CURR,0)&lt;/Q&gt;&lt;R&gt;1&lt;/R&gt;&lt;C&gt;1&lt;/C&gt;&lt;D xsi:type="xsd:double"&gt;213.027&lt;/D&gt;&lt;/FQL&gt;&lt;FQL&gt;&lt;Q&gt;US87162W1009^FF_COM_SHS_OUT(CURR,0)&lt;/Q&gt;&lt;R&gt;1&lt;/R&gt;&lt;C&gt;1&lt;/C&gt;&lt;D xsi:type="xsd:double"&gt;95.5504&lt;/D&gt;&lt;/FQL&gt;&lt;FQL&gt;&lt;Q&gt;US1462291097^FF_COM_SHS_OUT(CURR,0)&lt;/Q&gt;&lt;R&gt;1&lt;/R&gt;&lt;C&gt;1&lt;/C&gt;&lt;D xsi:type="xsd:double"&gt;38.1616&lt;/D&gt;&lt;/FQL&gt;&lt;FQL&gt;&lt;Q&gt;US88224Q1076^FF_COM_SHS_OUT(CURR,0)&lt;/Q&gt;&lt;R&gt;1&lt;/R&gt;&lt;C&gt;1&lt;/C&gt;&lt;D xsi:type="xsd:double"&gt;49.8992&lt;/D&gt;&lt;/FQL&gt;&lt;FQL&gt;&lt;Q&gt;US92839U2069^FF_COM_SHS_OUT(CURR,0)&lt;/Q&gt;&lt;R&gt;1&lt;/R&gt;&lt;C&gt;1&lt;/C&gt;&lt;D xsi:type="xsd:double"&gt;28.1428&lt;/D&gt;&lt;/FQL&gt;&lt;FQL&gt;&lt;Q&gt;US6866881021^FF_COM_SHS_OUT(CURR,0)&lt;/Q&gt;&lt;R&gt;1&lt;/R&gt;&lt;C&gt;1&lt;/C&gt;&lt;D xsi:type="xsd:double"&gt;56.0482&lt;/D&gt;&lt;/FQL&gt;&lt;FQL&gt;&lt;Q&gt;US4108671052^FF_COM_SHS_OUT(CURR,0)&lt;/Q&gt;&lt;R&gt;1&lt;/R&gt;&lt;C&gt;1&lt;/C&gt;&lt;D xsi:type="xsd:double"&gt;35.5623&lt;/D&gt;&lt;/FQL&gt;&lt;FQL&gt;&lt;Q&gt;US58463J3041^FF_COM_SHS_OUT(CURR,0)&lt;/Q&gt;&lt;R&gt;1&lt;/R&gt;&lt;C&gt;1&lt;/C&gt;&lt;D xsi:type="xsd:double"&gt;598&lt;/D&gt;&lt;/FQL&gt;&lt;FQL&gt;&lt;Q&gt;US3020811044^FF_COM_SHS_OUT(CURR,0)&lt;/Q&gt;&lt;R&gt;1&lt;/R&gt;&lt;C&gt;1&lt;/C&gt;&lt;D xsi:type="xsd:double"&gt;33.0646&lt;/D&gt;&lt;/FQL&gt;&lt;FQL&gt;&lt;Q&gt;US7365088472^FF_COM_SHS_OUT(CURR,0)&lt;/Q&gt;&lt;R&gt;1&lt;/R&gt;&lt;C&gt;1&lt;/C&gt;&lt;D xsi:type="xsd:double"&gt;89.2729&lt;/D&gt;&lt;/FQL&gt;&lt;FQL&gt;&lt;Q&gt;US6707041058^FF_COM_SHS_OUT(CURR,0)&lt;/Q&gt;&lt;R&gt;1&lt;/R&gt;&lt;C&gt;1&lt;/C&gt;&lt;D xs</t>
        </r>
      </text>
    </comment>
    <comment ref="A5" authorId="0" shapeId="0" xr:uid="{20958198-4E18-43D6-AB21-3AE705B53C57}">
      <text>
        <r>
          <rPr>
            <b/>
            <sz val="9"/>
            <color indexed="81"/>
            <rFont val="Tahoma"/>
            <charset val="1"/>
          </rPr>
          <t>i:type="xsd:double"&gt;52.134&lt;/D&gt;&lt;/FQL&gt;&lt;FQL&gt;&lt;Q&gt;US88023U1016^FF_COM_SHS_OUT(CURR,0)&lt;/Q&gt;&lt;R&gt;1&lt;/R&gt;&lt;C&gt;1&lt;/C&gt;&lt;D xsi:type="xsd:double"&gt;170.984&lt;/D&gt;&lt;/FQL&gt;&lt;FQL&gt;&lt;Q&gt;US6811161099^FF_COM_SHS_OUT(CURR,0)&lt;/Q&gt;&lt;R&gt;1&lt;/R&gt;&lt;C&gt;1&lt;/C&gt;&lt;D xsi:type="xsd:double"&gt;62.239&lt;/D&gt;&lt;/FQL&gt;&lt;FQL&gt;&lt;Q&gt;IE00BGH1M568^FF_COM_SHS_OUT(CURR,0)&lt;/Q&gt;&lt;R&gt;1&lt;/R&gt;&lt;C&gt;1&lt;/C&gt;&lt;D xsi:type="xsd:double"&gt;134.64&lt;/D&gt;&lt;/FQL&gt;&lt;FQL&gt;&lt;Q&gt;US1143401024^FF_COM_SHS_OUT(CURR,0)&lt;/Q&gt;&lt;R&gt;1&lt;/R&gt;&lt;C&gt;1&lt;/C&gt;&lt;D xsi:type="xsd:double"&gt;75.0203&lt;/D&gt;&lt;/FQL&gt;&lt;FQL&gt;&lt;Q&gt;US40637H1095^FF_COM_SHS_OUT(CURR,0)&lt;/Q&gt;&lt;R&gt;1&lt;/R&gt;&lt;C&gt;1&lt;/C&gt;&lt;D xsi:type="xsd:double"&gt;135.213&lt;/D&gt;&lt;/FQL&gt;&lt;FQL&gt;&lt;Q&gt;US36467W1099^FF_COM_SHS_OUT(CURR,0)&lt;/Q&gt;&lt;R&gt;1&lt;/R&gt;&lt;C&gt;1&lt;/C&gt;&lt;D xsi:type="xsd:double"&gt;304.578&lt;/D&gt;&lt;/FQL&gt;&lt;FQL&gt;&lt;Q&gt;US58506Q1094^FF_COM_SHS_OUT(CURR,0)&lt;/Q&gt;&lt;R&gt;1&lt;/R&gt;&lt;C&gt;1&lt;/C&gt;&lt;D xsi:type="xsd:double"&gt;31.0999&lt;/D&gt;&lt;/FQL&gt;&lt;FQL&gt;&lt;Q&gt;US8676524064^FF_COM_SHS_OUT(CURR,0)&lt;/Q&gt;&lt;R&gt;1&lt;/R&gt;&lt;C&gt;1&lt;/C&gt;&lt;D xsi:type="xsd:double"&gt;174.183&lt;/D&gt;&lt;/FQL&gt;&lt;FQL&gt;&lt;Q&gt;US8941641024^FF_COM_SHS_OUT(CURR,0)&lt;/Q&gt;&lt;R&gt;1&lt;/R&gt;&lt;C&gt;1&lt;/C&gt;&lt;D xsi:type="xsd:double"&gt;81.2806&lt;/D&gt;&lt;/FQL&gt;&lt;FQL&gt;&lt;Q&gt;US0185223007^FF_COM_SHS_OUT(CURR,0)&lt;/Q&gt;&lt;R&gt;1&lt;/R&gt;&lt;C&gt;1&lt;/C&gt;&lt;D xsi:type="xsd:double"&gt;57.1619&lt;/D&gt;&lt;/FQL&gt;&lt;FQL&gt;&lt;Q&gt;US15118V2079^FF_COM_SHS_OUT(CURR,0)&lt;/Q&gt;&lt;R&gt;1&lt;/R&gt;&lt;C&gt;1&lt;/C&gt;&lt;D xsi:type="xsd:double"&gt;76.2252&lt;/D&gt;&lt;/FQL&gt;&lt;FQL&gt;&lt;Q&gt;US7005171050^FF_COM_SHS_OUT(CURR,0)&lt;/Q&gt;&lt;R&gt;1&lt;/R&gt;&lt;C&gt;1&lt;/C&gt;&lt;D xsi:type="xsd:double"&gt;224.843&lt;/D&gt;&lt;/FQL&gt;&lt;FQL&gt;&lt;Q&gt;US9604131022^FF_COM_SHS_OUT(CURR,0)&lt;/Q&gt;&lt;R&gt;1&lt;/R&gt;&lt;C&gt;1&lt;/C&gt;&lt;D xsi:type="xsd:double"&gt;127.538&lt;/D&gt;&lt;/FQL&gt;&lt;FQL&gt;&lt;Q&gt;US12008R1077^FF_COM_SHS_OUT(CURR,0)&lt;/Q&gt;&lt;R&gt;1&lt;/R&gt;&lt;C&gt;1&lt;/C&gt;&lt;D xsi:type="xsd:double"&gt;147.176&lt;/D&gt;&lt;/FQL&gt;&lt;FQL&gt;&lt;Q&gt;US4103451021^FF_COM_SHS_OUT(CURR,0)&lt;/Q&gt;&lt;R&gt;1&lt;/R&gt;&lt;C&gt;1&lt;/C&gt;&lt;D xsi:type="xsd:double"&gt;348.949&lt;/D&gt;&lt;/FQL&gt;&lt;FQL&gt;&lt;Q&gt;US6936561009^FF_COM_SHS_OUT(CURR,0)&lt;/Q&gt;&lt;R&gt;1&lt;/R&gt;&lt;C&gt;1&lt;/C&gt;&lt;D xsi:type="xsd:double"&gt;63.3714&lt;/D&gt;&lt;/FQL&gt;&lt;FQL&gt;&lt;Q&gt;US72147K1088^FF_COM_SHS_OUT(CURR,0)&lt;/Q&gt;&lt;R&gt;1&lt;/R&gt;&lt;C&gt;1&lt;/C&gt;&lt;D xsi:type="xsd:double"&gt;236.469&lt;/D&gt;&lt;/FQL&gt;&lt;FQL&gt;&lt;Q&gt;US70509V1008^FF_COM_SHS_OUT(CURR,0)&lt;/Q&gt;&lt;R&gt;1&lt;/R&gt;&lt;C&gt;1&lt;/C&gt;&lt;D xsi:type="xsd:double"&gt;131.472&lt;/D&gt;&lt;/FQL&gt;&lt;FQL&gt;&lt;Q&gt;US23345M1071^FF_COM_SHS_OUT(CURR,0)&lt;/Q&gt;&lt;R&gt;1&lt;/R&gt;&lt;C&gt;1&lt;/C&gt;&lt;D xsi:type="xsd:double"&gt;96.751&lt;/D&gt;&lt;/FQL&gt;&lt;FQL&gt;&lt;Q&gt;US2220702037^FF_COM_SHS_OUT(CURR,0)&lt;/Q&gt;&lt;R&gt;1&lt;/R&gt;&lt;C&gt;1&lt;/C&gt;&lt;D xsi:type="xsd:double"&gt;850.112&lt;/D&gt;&lt;/FQL&gt;&lt;FQL&gt;&lt;Q&gt;US42226K1051^FF_COM_SHS_OUT(CURR,0)&lt;/Q&gt;&lt;R&gt;1&lt;/R&gt;&lt;C&gt;1&lt;/C&gt;&lt;D xsi:type="xsd:double"&gt;380.572&lt;/D&gt;&lt;/FQL&gt;&lt;FQL&gt;&lt;Q&gt;US87724P1066^FF_COM_SHS_OUT(CURR,0)&lt;/Q&gt;&lt;R&gt;1&lt;/R&gt;&lt;C&gt;1&lt;/C&gt;&lt;D xsi:type="xsd:double"&gt;108.347&lt;/D&gt;&lt;/FQL&gt;&lt;FQL&gt;&lt;Q&gt;US2946001011^FF_COM_SHS_OUT(CURR,0)&lt;/Q&gt;&lt;R&gt;1&lt;/R&gt;&lt;C&gt;1&lt;/C&gt;&lt;D xsi:type="xsd:double"&gt;432.781&lt;/D&gt;&lt;/FQL&gt;&lt;FQL&gt;&lt;Q&gt;US69318G1067^FF_COM_SHS_OUT(CURR,0)&lt;/Q&gt;&lt;R&gt;1&lt;/R&gt;&lt;C&gt;1&lt;/C&gt;&lt;D xsi:type="xsd:double"&gt;122.52&lt;/D&gt;&lt;/FQL&gt;&lt;FQL&gt;&lt;Q&gt;US3795772082^FF_COM_SHS_OUT(CURR,0)&lt;/Q&gt;&lt;R&gt;1&lt;/R&gt;&lt;C&gt;1&lt;/C&gt;&lt;D xsi:type="xsd:double"&gt;99.831597&lt;/D&gt;&lt;/FQL&gt;&lt;FQL&gt;&lt;Q&gt;US63938C1080^FF_COM_SHS_OUT(CURR,0)&lt;/Q&gt;&lt;R&gt;1&lt;/R&gt;&lt;C&gt;1&lt;/C&gt;&lt;D xsi:type="xsd:double"&gt;135.614&lt;/D&gt;&lt;/FQL&gt;&lt;FQL&gt;&lt;Q&gt;US98585X1046^FF_COM_SHS_OUT(CURR,0)&lt;/Q&gt;&lt;R&gt;1&lt;/R&gt;&lt;C&gt;1&lt;/C&gt;&lt;D xsi:type="xsd:double"&gt;86.2481&lt;/D&gt;&lt;/FQL&gt;&lt;FQL&gt;&lt;Q&gt;US82489T1043^FF_COM_SHS_OUT(CURR,0)&lt;/Q&gt;&lt;R&gt;1&lt;/R&gt;&lt;C&gt;1&lt;/C&gt;&lt;D xsi:type="xsd:double"&gt;36.1423&lt;/D&gt;&lt;/FQL&gt;&lt;FQL&gt;&lt;Q&gt;US6680743050^FF_COM_SHS_OUT(CURR,0)&lt;/Q&gt;&lt;R&gt;1&lt;/R&gt;&lt;C&gt;1&lt;/C&gt;&lt;D xsi:type="xsd:double"&gt;57.7787&lt;/D&gt;&lt;/FQL&gt;&lt;FQL&gt;&lt;Q&gt;US7593516047^FF_COM_SHS_OUT(CURR,0)&lt;/Q&gt;&lt;R&gt;1&lt;/R&gt;&lt;C&gt;1&lt;/C&gt;&lt;D xsi:type="xsd:double"&gt;66.836&lt;/D&gt;&lt;/FQL&gt;&lt;FQL&gt;&lt;Q&gt;US49714P1084^FF_COM_SHS_OUT(CURR,0)&lt;/Q&gt;&lt;R&gt;1&lt;/R&gt;&lt;C&gt;1&lt;/C&gt;&lt;D xsi:type="xsd:double"&gt;23.0802&lt;/D&gt;&lt;/FQL&gt;&lt;FQL&gt;&lt;Q&gt;US22410J1060^FF_COM_SHS_OUT(CURR,0)&lt;/Q&gt;&lt;R&gt;1&lt;/R&gt;&lt;C&gt;1&lt;/C&gt;&lt;D xsi:type="xsd:double"&gt;22.2011&lt;/D&gt;&lt;/FQL&gt;&lt;FQL&gt;&lt;Q&gt;US82982T1060^FF_COM_SHS_OUT(CURR,0)&lt;/Q&gt;&lt;R&gt;1&lt;/R&gt;&lt;C&gt;1&lt;/C&gt;&lt;D xsi:type="xsd:double"&gt;21.4395&lt;/D&gt;&lt;/FQL&gt;&lt;FQL&gt;&lt;Q&gt;US15872M1045^FF_COM_SHS_OUT(CURR,0)&lt;/Q&gt;&lt;R&gt;1&lt;/R&gt;&lt;C&gt;1&lt;/C&gt;&lt;D xsi:type="xsd:double"&gt;199.36&lt;/D&gt;&lt;/FQL&gt;&lt;FQL&gt;&lt;Q&gt;US6378701063^FF_COM_SHS_OUT(CURR,0)&lt;/Q&gt;&lt;R&gt;1&lt;/R&gt;&lt;C&gt;1&lt;/C&gt;&lt;D xsi:type="xsd:double"&gt;90.8653&lt;/D&gt;&lt;/FQL&gt;&lt;FQL&gt;&lt;Q&gt;US4039491000^FF_COM_SHS_OUT(CURR,0)&lt;/Q&gt;&lt;R&gt;1&lt;/R&gt;&lt;C&gt;1&lt;/C&gt;&lt;D xsi:type="xsd:double"&gt;200.731&lt;/D&gt;&lt;/FQL&gt;&lt;FQL&gt;&lt;Q&gt;US33829M1018^FF_COM_SHS_OUT(CURR,0)&lt;/Q&gt;&lt;R&gt;1&lt;/R&gt;&lt;C&gt;1&lt;/C&gt;&lt;D xsi:type="xsd:double"&gt;55.5137&lt;/D&gt;&lt;/FQL&gt;&lt;FQL&gt;&lt;Q&gt;US70438V1061^FF_COM_SHS_OUT(CURR,0)&lt;/Q&gt;&lt;R&gt;1&lt;/R&gt;&lt;C&gt;1&lt;/C&gt;&lt;D xsi:type="xsd:double"&gt;55.6739&lt;/D&gt;&lt;/FQL&gt;&lt;FQL&gt;&lt;Q&gt;US9837931008^FF_COM_SHS_OUT(CURR,0)&lt;/Q&gt;&lt;R&gt;1&lt;/R&gt;&lt;C&gt;1&lt;/C&gt;&lt;D xsi:type="xsd:double"&gt;115.163&lt;/D&gt;&lt;/FQL&gt;&lt;FQL&gt;&lt;Q&gt;US78709Y1055^FF_COM_SHS_OUT(CURR,0)&lt;/Q&gt;&lt;R&gt;1&lt;/R&gt;&lt;C&gt;1&lt;/C&gt;&lt;D xsi:type="xsd:double"&gt;26.4625&lt;/D&gt;&lt;/FQL&gt;&lt;FQL&gt;&lt;Q&gt;US0537741052^FF_COM_SHS_OUT(CURR,0)&lt;/Q&gt;&lt;R&gt;1&lt;/R&gt;&lt;C&gt;1&lt;/C&gt;&lt;D xsi:type="xsd:double"&gt;41.4664&lt;/D&gt;&lt;/FQL&gt;&lt;FQL&gt;&lt;Q&gt;US1940145022^FF_COM_SHS_OUT(CURR,0)&lt;/Q&gt;&lt;R&gt;1&lt;/R&gt;&lt;C&gt;1&lt;/C&gt;&lt;D xsi:type="xsd:double"&gt;54.1497&lt;/D&gt;&lt;/FQL&gt;&lt;FQL&gt;&lt;Q&gt;US72346Q1040^FF_COM_SHS_OUT(CURR,0)&lt;/Q&gt;&lt;R&gt;1&lt;/R&gt;&lt;C&gt;1&lt;/C&gt;&lt;D xsi:type="xsd:double"&gt;76.4548&lt;/D&gt;&lt;/FQL&gt;&lt;FQL&gt;&lt;Q&gt;IE00BD845X29^FF_COM_SHS_OUT(CURR,0)&lt;/Q&gt;&lt;R&gt;1&lt;/R&gt;&lt;C&gt;1&lt;/C&gt;&lt;D xsi:type="xsd:double"&gt;94.8582&lt;/D&gt;&lt;/FQL&gt;&lt;FQL&gt;&lt;Q&gt;US6907421019^FF_COM_SHS_OUT(CURR,0)&lt;/Q&gt;&lt;R&gt;1&lt;/R&gt;&lt;C&gt;1&lt;/C&gt;&lt;D xsi:type="xsd:double"&gt;93.4563&lt;/D&gt;&lt;/FQL&gt;&lt;FQL&gt;&lt;Q&gt;US1717793095^FF_COM_SHS_OUT(CURR,0)&lt;/Q&gt;&lt;R&gt;1&lt;/R&gt;&lt;C&gt;1&lt;/C&gt;&lt;D xsi:type="xsd:double"&gt;148.142&lt;/D&gt;&lt;/FQL&gt;&lt;FQL&gt;&lt;Q&gt;US6952631033^FF_COM_SHS_OUT(CURR,0)&lt;/Q&gt;&lt;R&gt;1&lt;/R&gt;&lt;C&gt;1&lt;/C&gt;&lt;D xsi:type="xsd:double"&gt;117.808&lt;/D&gt;&lt;/FQL&gt;&lt;FQL&gt;&lt;Q&gt;US5218652049^FF_COM_SHS_OUT(CURR,0)&lt;/Q&gt;&lt;R&gt;1&lt;/R&gt;&lt;C&gt;1&lt;/C&gt;&lt;D xsi:type="xsd:double"&gt;59.1057&lt;/D&gt;&lt;/FQL&gt;&lt;FQL&gt;&lt;Q&gt;US9043112062^FF_COM_SHS_OUT(CURR,0)&lt;/Q&gt;&lt;R&gt;1&lt;/R&gt;&lt;C&gt;1&lt;/C&gt;&lt;D xsi:type="xsd:double"&gt;452.237&lt;/D&gt;&lt;/FQL&gt;&lt;FQL&gt;&lt;Q&gt;US5764852050^FF_COM_SHS_OUT(CURR,0)&lt;/Q&gt;&lt;R&gt;1&lt;/R&gt;&lt;C&gt;1&lt;/C&gt;&lt;D xsi:type="xsd:double"&gt;118.162&lt;/D&gt;&lt;/FQL&gt;&lt;FQL&gt;&lt;Q&gt;US45378A1060^FF_COM_SHS_OUT(CURR,0)&lt;/Q&gt;&lt;R&gt;1&lt;/R&gt;&lt;C&gt;1&lt;/C&gt;&lt;D xsi:type="xsd:double"&gt;224.074&lt;/D&gt;&lt;/FQL&gt;&lt;FQL&gt;&lt;Q&gt;US26969P1084^FF_COM_SHS_OUT(CURR,0)&lt;/Q&gt;&lt;R&gt;1&lt;/R&gt;&lt;C&gt;1&lt;/C&gt;&lt;D xsi:type="xsd:double"&gt;36.8447&lt;/D&gt;&lt;/FQL&gt;&lt;FQL&gt;&lt;Q&gt;US7376301039^FF_COM_SHS_OUT(CURR,0)&lt;/Q&gt;&lt;R&gt;1&lt;/R&gt;&lt;C&gt;1&lt;/C&gt;&lt;D xsi:type="xsd:double"&gt;80.7766&lt;/D&gt;&lt;/FQL&gt;&lt;FQL&gt;&lt;Q&gt;US2270461096^FF_COM_SHS_OUT(CURR,0)&lt;/Q&gt;&lt;R&gt;1&lt;/R&gt;&lt;C&gt;1&lt;/C&gt;&lt;D xsi:type="xsd:double"&gt;61.7449&lt;/D&gt;&lt;/FQL&gt;&lt;FQL&gt;&lt;Q&gt;BMG3922B1072^FF_COM_SHS_OUT(CURR,0)&lt;/Q&gt;&lt;R&gt;1&lt;/R&gt;&lt;C&gt;1&lt;/C&gt;&lt;D xsi:type="xsd:double"&gt;183.258&lt;/D&gt;&lt;/FQL&gt;&lt;FQL&gt;&lt;Q&gt;US31847R1023^FF_COM_SHS_OUT(CURR,0)&lt;/Q&gt;&lt;R&gt;1&lt;/R&gt;&lt;C&gt;1&lt;/C&gt;&lt;D xsi:type="xsd:double"&gt;103.542&lt;/D&gt;&lt;/FQL&gt;&lt;FQL&gt;&lt;Q&gt;US9043111072^FF_COM_SHS_OUT(CURR,0)&lt;/Q&gt;&lt;R&gt;1&lt;/R&gt;&lt;C&gt;1&lt;/C&gt;&lt;D xsi:type="xsd:double"&gt;452.237&lt;/D&gt;&lt;/FQL&gt;&lt;FQL&gt;&lt;Q&gt;US68404L2016^FF_COM_SHS_OUT(CURR,0)&lt;/Q&gt;&lt;R&gt;1&lt;/R&gt;&lt;C&gt;1&lt;/C&gt;&lt;D xsi:type="xsd:double"&gt;181.901&lt;/D&gt;&lt;/FQL&gt;&lt;FQL&gt;&lt;Q&gt;US16115Q3083^FF_COM_SHS_OUT(CURR,0)&lt;/Q&gt;&lt;R&gt;1&lt;/R&gt;&lt;C&gt;1&lt;/C&gt;&lt;D xsi:type="xsd:double"&gt;36.6344&lt;/D&gt;&lt;/FQL&gt;&lt;FQL&gt;&lt;Q&gt;US85208M1027^FF_COM_SHS_OUT(CURR,0)&lt;/Q&gt;&lt;R&gt;1&lt;/R&gt;&lt;C&gt;1&lt;/C&gt;&lt;D xsi:type="xsd:double"&gt;105.852&lt;/D&gt;&lt;/FQL&gt;&lt;FQL&gt;&lt;Q&gt;US2041661024^FF_COM_SHS_OUT(CURR,0)&lt;/Q&gt;&lt;R&gt;1&lt;/R&gt;&lt;C&gt;1&lt;/C&gt;&lt;D xsi:type="xsd:double"&gt;44.532&lt;/D&gt;&lt;/FQL&gt;&lt;FQL&gt;&lt;Q&gt;US29977A1051^FF_COM_SHS_OUT(CURR,0)&lt;/Q&gt;&lt;R&gt;1&lt;/R&gt;&lt;C&gt;1&lt;/C&gt;&lt;D xsi:type="xsd:double"&gt;38.8377&lt;/D&gt;&lt;/FQL&gt;&lt;FQL&gt;&lt;Q&gt;US49803T3005^FF_COM_SHS_OUT(CURR,0)&lt;/Q&gt;&lt;R&gt;1&lt;/R&gt;&lt;C&gt;1&lt;/C&gt;&lt;D xsi:type="xsd:double"&gt;219.099&lt;/D&gt;&lt;/FQL&gt;&lt;FQL&gt;&lt;Q&gt;US00766T1007^FF_COM_SHS_OUT(CURR,0)&lt;/Q&gt;&lt;R&gt;1&lt;/R&gt;&lt;C&gt;1&lt;/C&gt;&lt;D xsi:type="xsd:double"&gt;138.65&lt;/D&gt;&lt;/FQL&gt;&lt;FQL&gt;&lt;Q&gt;US1858991011^FF_COM_SHS_OUT(CURR,0)&lt;/Q&gt;&lt;R&gt;1&lt;/R&gt;&lt;C&gt;1&lt;/C&gt;&lt;D xsi:type="xsd:double"&gt;515.302&lt;/D&gt;&lt;/FQL&gt;&lt;FQL&gt;&lt;Q&gt;US29275Y1029^FF_COM_SHS_OUT(CURR,0)&lt;/Q&gt;&lt;R&gt;1&lt;/R&gt;&lt;C&gt;1&lt;/C&gt;&lt;D xsi:type="xsd:double"&gt;40.8296&lt;/D&gt;&lt;/FQL&gt;&lt;FQL&gt;&lt;Q&gt;US8826811098^FF_COM_SHS_OUT(CURR,0)&lt;/Q&gt;&lt;R&gt;1&lt;/R&gt;&lt;C&gt;1&lt;/C&gt;&lt;D xsi:type="xsd:double"&gt;66.9148&lt;/D&gt;&lt;/FQL&gt;&lt;FQL&gt;&lt;Q&gt;US45332Y1091^FF_COM_SHS_OUT(CURR,0)&lt;/Q&gt;&lt;R&gt;1&lt;/R&gt;&lt;C&gt;1&lt;/C&gt;&lt;D xsi:type="xsd:double"&gt;53.6529&lt;/D&gt;&lt;/FQL&gt;&lt;FQL&gt;&lt;Q&gt;US88076W1036^FF_COM_SHS_OUT(CURR,0)&lt;/Q&gt;&lt;R&gt;1&lt;/R&gt;&lt;C&gt;1&lt;/C&gt;&lt;D xsi:type="xsd:double"&gt;101.8&lt;/D&gt;&lt;/FQL&gt;&lt;FQL&gt;&lt;Q&gt;BMG7496G1033^FF_COM_SHS_OUT(CURR,0)&lt;/Q&gt;&lt;R&gt;1&lt;/R&gt;&lt;C&gt;1&lt;/C&gt;&lt;D xsi:type="xsd:double"&gt;43.7019&lt;/D&gt;&lt;/FQL&gt;&lt;FQL&gt;&lt;Q&gt;US84857L1017^FF_COM_SHS_OUT(CURR,0)&lt;/Q&gt;&lt;R&gt;1&lt;/R&gt;&lt;C&gt;1&lt;/C&gt;&lt;D xsi:type="xsd:double"&gt;52.4998&lt;/D&gt;&lt;/FQL&gt;&lt;FQL&gt;&lt;Q&gt;US1924221039^FF_COM_SHS_OUT(CURR,0)&lt;/Q&gt;&lt;R&gt;1&lt;/R&gt;&lt;C&gt;1&lt;/C&gt;&lt;D xsi:type="xsd:double"&gt;172.93&lt;/D&gt;&lt;/FQL&gt;&lt;FQL&gt;&lt;Q&gt;US2298991090^FF_COM_SHS_OUT(CURR,0)&lt;/Q&gt;&lt;R&gt;1&lt;/R&gt;&lt;C&gt;1&lt;/C&gt;&lt;D xsi:type="xsd:double"&gt;64.2987&lt;/D&gt;&lt;/FQL&gt;&lt;FQL&gt;&lt;Q&gt;US32020R1095^FF_COM_SHS_OUT(CURR,0)&lt;/Q&gt;&lt;R&gt;1&lt;/R&gt;&lt;C&gt;1&lt;/C&gt;&lt;D xsi:type="xsd:double"&gt;142.642&lt;/D&gt;&lt;/FQL&gt;&lt;FQL&gt;&lt;Q&gt;US06417N1037^FF_COM_SHS_OUT(CURR,0)&lt;/Q&gt;&lt;R&gt;1&lt;/R&gt;&lt;C&gt;1&lt;/C&gt;&lt;D xsi:type="xsd:double"&gt;121.577&lt;/D&gt;&lt;/FQL&gt;&lt;FQL&gt;&lt;Q&gt;US3205171057^FF_COM_SHS_OUT(CURR,0)&lt;/Q&gt;&lt;R&gt;1&lt;/R&gt;&lt;C&gt;1&lt;/C&gt;&lt;D xsi:type="xsd:double"&gt;536.804&lt;/D&gt;&lt;/FQL&gt;&lt;FQL&gt;&lt;Q&gt;US7436061052^FF_COM_SHS_OUT(CURR,0)&lt;/Q&gt;&lt;R&gt;1&lt;/R&gt;&lt;C&gt;1&lt;/C&gt;&lt;D xsi:type="xsd:double"&gt;91.3085&lt;/D&gt;&lt;/FQL&gt;&lt;FQL&gt;&lt;Q&gt;US5528481030^FF_COM_SHS_OUT(CURR,0)&lt;/Q&gt;&lt;R&gt;1&lt;/R&gt;&lt;C&gt;1&lt;/C&gt;&lt;D xsi:type="xsd:double"&gt;297.025&lt;/D&gt;&lt;/FQL&gt;&lt;FQL&gt;&lt;Q&gt;US9202531011^FF_COM_SHS_OUT(CURR,0)&lt;/Q&gt;&lt;R&gt;1&lt;/R&gt;&lt;C&gt;1&lt;/C&gt;&lt;D xsi:type="xsd:double"&gt;21.3331&lt;/D&gt;&lt;/FQL&gt;&lt;FQL&gt;&lt;Q&gt;US9129091081^FF_COM_SHS_OUT(CURR,0)&lt;/Q&gt;&lt;R&gt;1&lt;/R&gt;&lt;C&gt;1&lt;/C&gt;&lt;D xsi:type="xsd:double"&gt;234.269&lt;/D&gt;&lt;/FQL&gt;&lt;FQL&gt;&lt;Q&gt;US5543821012^FF_COM_SHS_OUT(CURR,0)&lt;/Q&gt;&lt;R&gt;1&lt;/R&gt;&lt;C&gt;1&lt;/C&gt;&lt;D xsi:type="xsd:double"&gt;214.785&lt;/D&gt;&lt;/FQL&gt;&lt;FQL&gt;&lt;Q&gt;US1423391002^FF_COM_SHS_OUT(CURR,0)&lt;/Q&gt;&lt;R&gt;1&lt;/R&gt;&lt;C&gt;1&lt;/C&gt;&lt;D xsi:type="xsd:double"&gt;51.716&lt;/D&gt;&lt;/FQL&gt;&lt;FQL&gt;&lt;Q&gt;US2674751019^FF_COM_SHS_OUT(CURR,0)&lt;/Q&gt;&lt;R&gt;1&lt;/R&gt;&lt;C&gt;1&lt;/C&gt;&lt;D xsi:type="xsd:double"&gt;29.5567&lt;/D&gt;&lt;/FQL&gt;&lt;FQL&gt;&lt;Q&gt;US78440X8873^FF_COM_SHS_OUT(CURR,0)&lt;/Q&gt;&lt;R&gt;1&lt;/R&gt;&lt;C&gt;1&lt;/C&gt;&lt;D xsi:type="xsd:double"&gt;68.075173&lt;/D&gt;&lt;/FQL&gt;&lt;FQL&gt;&lt;Q&gt;US1170431092^FF_COM_SHS_OUT(CURR,0)&lt;/Q&gt;&lt;R&gt;1&lt;/R&gt;&lt;C&gt;1&lt;/C&gt;&lt;D xsi:type="xsd:double"&gt;72.5065&lt;/D&gt;&lt;/FQL&gt;&lt;FQL&gt;&lt;Q&gt;US48123V1026^FF_COM_SHS_OUT(CURR,0)&lt;/Q&gt;&lt;R&gt;1&lt;/R&gt;&lt;C&gt;1&lt;/C&gt;&lt;D xsi:type="xsd:double"&gt;47.1916&lt;/D&gt;&lt;/FQL&gt;&lt;FQL&gt;&lt;Q&gt;US3614481030^FF_COM_SHS_OUT(CURR,0)&lt;/Q&gt;&lt;R&gt;1&lt;/R&gt;&lt;C&gt;1&lt;/C&gt;&lt;D xsi:type="xsd:double"&gt;35.2&lt;/D&gt;&lt;/FQL&gt;&lt;FQL&gt;&lt;Q&gt;US8354951027^FF_COM_SHS_OUT(CURR,0)&lt;/Q&gt;&lt;R&gt;1&lt;/R&gt;&lt;C&gt;1&lt;/C&gt;&lt;D xsi:type="xsd:double"&gt;97.5122&lt;/D&gt;&lt;/FQL&gt;&lt;FQL&gt;&lt;Q&gt;US5261071071^FF_COM_SHS_OUT(CURR,0)&lt;/Q&gt;&lt;R&gt;1&lt;/R&gt;&lt;C&gt;1&lt;/C&gt;&lt;D xsi:type="xsd:double"&gt;35.4388&lt;/D&gt;&lt;/FQL&gt;&lt;FQL&gt;&lt;Q&gt;US69327R1014^FF_COM_SHS_OUT(CURR,0)&lt;/Q&gt;&lt;R&gt;1&lt;/R&gt;&lt;C&gt;1&lt;/C&gt;&lt;D xsi:type="xsd:double"&gt;92.1447&lt;/D&gt;&lt;/FQL&gt;&lt;FQL&gt;&lt;Q&gt;US30161Q1040^FF_COM_SHS_OUT(CURR,0)&lt;/Q&gt;&lt;R&gt;1&lt;/R&gt;&lt;C&gt;1&lt;/C&gt;&lt;D xsi:type="xsd:double"&gt;322.561&lt;/D&gt;&lt;/FQL&gt;&lt;FQL&gt;&lt;Q&gt;US4435106079^FF_COM_SHS_OUT(CURR,0)&lt;/Q&gt;&lt;R&gt;1&lt;/R&gt;&lt;C&gt;1&lt;/C&gt;&lt;D xsi:type="xsd:double"&gt;53.7058&lt;/D&gt;&lt;/FQL&gt;&lt;FQL&gt;&lt;Q&gt;US5534981064^FF_COM_SHS_OUT(CURR,0)&lt;/Q&gt;&lt;R&gt;1&lt;/R&gt;&lt;C&gt;1&lt;/C&gt;&lt;D xsi:type="xsd:double"&gt;39.1983&lt;/D&gt;&lt;/FQL&gt;&lt;FQL&gt;&lt;Q&gt;US2315611010^FF_COM_SHS_OUT(CURR,0)&lt;/Q&gt;&lt;R&gt;1&lt;/R&gt;&lt;C&gt;1&lt;/C&gt;&lt;D xsi:type="xsd:double"&gt;38.3077&lt;/D&gt;&lt;/FQL&gt;&lt;FQL&gt;&lt;Q&gt;US6882392011^FF_COM_SHS_OUT(CURR,0)&lt;/Q&gt;&lt;R&gt;1&lt;/R&gt;&lt;C&gt;1&lt;/C&gt;&lt;D xsi:type="xsd:double"&gt;65.3938&lt;/D&gt;&lt;/FQL&gt;&lt;FQL&gt;&lt;Q&gt;US0138721065^FF_COM_SHS_OUT(CURR,0)&lt;/Q&gt;&lt;R&gt;1&lt;/R&gt;&lt;C&gt;1&lt;/C&gt;&lt;D xsi:type="xsd:double"&gt;176.937&lt;/D&gt;&lt;/FQL&gt;&lt;FQL&gt;&lt;Q&gt;BMG4388N1065^FF_COM_SHS_OUT(CURR,0)&lt;/Q&gt;&lt;R&gt;1&lt;/R&gt;&lt;C&gt;1&lt;/C&gt;&lt;D xsi:type="xsd:double"&gt;23.9901&lt;/D&gt;&lt;/FQL&gt;&lt;FQL&gt;&lt;Q&gt;US4101201097^FF_COM_SHS_OUT(CURR,0)&lt;/Q&gt;&lt;R&gt;1&lt;/R&gt;&lt;C&gt;1&lt;/C&gt;&lt;D xsi:type="xsd:double"&gt;85.6933&lt;/D&gt;&lt;/FQL&gt;&lt;FQL&gt;&lt;Q&gt;US65336K1034^FF_COM_SHS_OUT(CURR,0)&lt;/Q&gt;&lt;R&gt;1&lt;/R&gt;&lt;C&gt;1&lt;/C&gt;&lt;D xsi:type="xsd:double"&gt;37.7084&lt;/D&gt;&lt;/FQL&gt;&lt;FQL&gt;&lt;Q&gt;US45778Q1076^FF_COM_SHS_OUT(CURR,0)&lt;/Q&gt;&lt;R&gt;1&lt;/R&gt;&lt;C&gt;1&lt;/C&gt;&lt;D xsi:type="xsd:double"&gt;37.9343&lt;/D&gt;&lt;/FQL&gt;&lt;FQL&gt;&lt;Q&gt;US9427491025^FF_COM_SHS_OUT(CURR,0)&lt;/Q&gt;&lt;R&gt;1&lt;/R&gt;&lt;C&gt;1&lt;/C&gt;&lt;D xsi:type="xsd:double"&gt;33.29319&lt;/D&gt;&lt;/FQL&gt;&lt;FQL&gt;&lt;Q&gt;US9682232064^FF_COM_SHS_OUT(CURR,0)&lt;/Q&gt;&lt;R&gt;1&lt;/R&gt;&lt;C&gt;1&lt;/C&gt;&lt;D xsi:type="xsd:double"&gt;55.7027&lt;/D&gt;&lt;/FQL&gt;&lt;FQL&gt;&lt;Q&gt;US6501111073^FF_COM_SHS_OUT(CURR,0)&lt;/Q&gt;&lt;R&gt;1&lt;/R&gt;&lt;C&gt;1&lt;/C&gt;&lt;D xsi:type="xsd:double"&gt;166.272&lt;/D&gt;&lt;/FQL&gt;&lt;FQL&gt;&lt;Q&gt;US1311931042^FF_COM_SHS_OUT(CURR,0)&lt;/Q&gt;&lt;R&gt;1&lt;/R&gt;&lt;C&gt;1&lt;/C&gt;&lt;D xsi:type="xsd:double"&gt;184.848&lt;/D&gt;&lt;/FQL&gt;&lt;FQL&gt;&lt;Q&gt;US98156Q1085^FF_COM_SHS_OUT(CURR,0)&lt;/Q&gt;&lt;R&gt;1&lt;/R&gt;&lt;C&gt;1&lt;/C&gt;&lt;D xsi:type="xsd:double"&gt;74.399111&lt;/D&gt;&lt;/FQL&gt;&lt;FQL&gt;&lt;Q&gt;US3719011096^FF_COM_SHS_OUT(CURR,0)&lt;/Q&gt;&lt;R&gt;1&lt;/R&gt;&lt;C&gt;1&lt;/C&gt;&lt;D xsi:type="xsd:double"&gt;234.582&lt;/D&gt;&lt;/FQL&gt;&lt;FQL&gt;&lt;Q&gt;US4590441030^FF_COM_SHS_OUT(CURR,0)&lt;/Q&gt;&lt;R&gt;1&lt;/R&gt;&lt;C&gt;1&lt;/C&gt;&lt;D xsi:type="xsd:double"&gt;62.1138&lt;/D&gt;&lt;/FQL&gt;&lt;FQL&gt;&lt;Q&gt;US1033041013^FF_COM_SHS_OUT(CURR,0)&lt;/Q&gt;&lt;R&gt;1&lt;/R&gt;&lt;C&gt;1&lt;/C&gt;&lt;D xsi:type="xsd:double"&gt;104.375&lt;/D&gt;&lt;/FQL&gt;&lt;FQL&gt;&lt;Q&gt;US1167941087^FF_COM_SHS_OUT(CURR,0)&lt;/Q&gt;&lt;R&gt;1&lt;/R&gt;&lt;C&gt;1&lt;/C&gt;&lt;D xsi:type="xsd:double"&gt;147.083&lt;/D&gt;&lt;/FQL&gt;&lt;FQL&gt;&lt;Q&gt;US0441861046^FF_COM_SHS_OUT(CURR,0)&lt;/Q&gt;&lt;R&gt;1&lt;/R&gt;&lt;C&gt;1&lt;/C&gt;&lt;D xsi:type="xsd:double"&gt;54.1394&lt;/D&gt;&lt;/FQL&gt;&lt;FQL&gt;&lt;Q&gt;US8305661055^FF_COM_SHS_OUT(CURR,0)&lt;/Q&gt;&lt;R&gt;1&lt;/R&gt;&lt;C&gt;1&lt;/C&gt;&lt;D xsi:type="xsd:double"&gt;155.101&lt;/D&gt;&lt;/FQL&gt;&lt;FQL&gt;&lt;Q&gt;US2244411052^FF_COM_SHS_OUT(CURR,0)&lt;/Q&gt;&lt;R&gt;1&lt;/R&gt;&lt;C&gt;1&lt;/C&gt;&lt;D xsi:type="xsd:double"&gt;56.1444&lt;/D&gt;&lt;/FQL&gt;&lt;FQL&gt;&lt;Q&gt;US4050241003^FF_COM_SHS_OUT(CURR,0)&lt;/Q&gt;&lt;R&gt;1&lt;/R&gt;&lt;C&gt;1&lt;/C&gt;&lt;D xsi:type="xsd:double"&gt;50.6084&lt;/D&gt;&lt;/FQL&gt;&lt;FQL&gt;&lt;Q&gt;US5367971034^FF_COM_SHS_OUT(CURR,0)&lt;/Q&gt;&lt;R&gt;1&lt;/R&gt;&lt;C&gt;1&lt;/C&gt;&lt;D xsi:type="xsd:double"&gt;27.3384&lt;/D&gt;&lt;/FQL&gt;&lt;FQL&gt;&lt;Q&gt;US7841171033^FF_COM_SHS_OUT(CURR,0)&lt;/Q&gt;&lt;R&gt;1&lt;/R&gt;&lt;C&gt;1&lt;/C&gt;&lt;D xsi:type="xsd:double"&gt;134.828&lt;/D&gt;&lt;/FQL&gt;&lt;FQL&gt;&lt;Q&gt;US8523123052^FF_COM_SHS_OUT(CURR,0)&lt;/Q&gt;&lt;R&gt;1&lt;/R&gt;&lt;C&gt;1&lt;/C&gt;&lt;D xsi:type="xsd:double"&gt;48.2063&lt;/D&gt;&lt;/FQL&gt;&lt;FQL&gt;&lt;Q&gt;US6806652052^FF_COM_SHS_OUT(CURR,0)&lt;/Q&gt;&lt;R&gt;1&lt;/R&gt;&lt;C&gt;1&lt;/C&gt;&lt;D xsi:type="xsd:double"&gt;136.961&lt;/D&gt;&lt;/FQL&gt;&lt;FQL&gt;&lt;Q&gt;US78442P1066^FF_COM_SHS_OUT(CURR,0)&lt;/Q&gt;&lt;R&gt;1&lt;/R&gt;&lt;C&gt;1&lt;/C&gt;&lt;D xsi:type="xsd:double"&gt;250.197&lt;/D&gt;&lt;/FQL&gt;&lt;FQL&gt;&lt;Q&gt;US8269191024^FF_COM_SHS_OUT(CURR,0)&lt;/Q&gt;&lt;R&gt;1&lt;/R&gt;&lt;C&gt;1&lt;/C&gt;&lt;D xsi:type="xsd:double"&gt;33.2829&lt;/D&gt;&lt;/FQL&gt;&lt;FQL&gt;&lt;Q&gt;US88033G4073^FF_COM_SHS_OUT(CURR,0)&lt;/Q&gt;&lt;R&gt;1&lt;/R&gt;&lt;C&gt;1&lt;/C&gt;&lt;D xsi:type="xsd:double"&gt;108.123&lt;/D&gt;&lt;/FQL&gt;&lt;FQL&gt;&lt;Q&gt;US1475281036^FF_COM_SHS_OUT(CURR,0)&lt;/Q&gt;&lt;R&gt;1&lt;/R&gt;&lt;C&gt;1&lt;/C&gt;&lt;D xsi:type="xsd:double"&gt;37.2586&lt;/D&gt;&lt;/FQL&gt;&lt;FQL&gt;&lt;Q&gt;US9388241096^FF_COM_SHS_OUT(CURR,0)&lt;/Q&gt;&lt;R&gt;1&lt;/R&gt;&lt;C&gt;1&lt;/C&gt;&lt;D xsi:type="xsd:double"&gt;65.3096&lt;/D&gt;&lt;/FQL&gt;&lt;FQL&gt;&lt;Q&gt;US9282981086^FF_COM_SHS_OUT(CURR,0)&lt;/Q&gt;&lt;R&gt;1&lt;/R&gt;&lt;C&gt;1&lt;/C&gt;&lt;D xsi:type="xsd:double"&gt;141.665148&lt;/D&gt;&lt;/FQL&gt;&lt;FQL&gt;&lt;Q&gt;US9699041011^FF_COM_SHS_OUT(CURR,0)&lt;/Q&gt;&lt;R&gt;1&lt;/R&gt;&lt;C&gt;1&lt;/C&gt;&lt;D xsi:type="xsd:double"&gt;66.5674&lt;/D&gt;&lt;/FQL&gt;&lt;FQL&gt;&lt;Q&gt;US0383361039^FF_COM_SHS_OUT(CURR,0)&lt;/Q&gt;&lt;R&gt;1&lt;/R&gt;&lt;C&gt;1&lt;/C&gt;&lt;D xsi:type="xsd:double"&gt;65.284&lt;/D&gt;&lt;/FQL&gt;&lt;FQL&gt;&lt;Q&gt;US1985161066^FF_COM_SHS_OUT(CURR,0)&lt;/Q&gt;&lt;R&gt;1&lt;/R&gt;&lt;C&gt;1&lt;/C&gt;&lt;D xsi:type="xsd:double"&gt;62.1136&lt;/D&gt;&lt;/FQL&gt;&lt;FQL&gt;&lt;Q&gt;US7802871084^FF_COM_SHS_OUT(CURR,0)&lt;/Q&gt;&lt;R&gt;1&lt;/R&gt;&lt;C&gt;1&lt;/C&gt;&lt;D xsi:type="xsd:double"&gt;65.6437&lt;/D&gt;&lt;/FQL&gt;&lt;FQL&gt;&lt;Q&gt;US8168501018^FF_COM_SHS_OUT(CURR,0)&lt;/Q&gt;&lt;R&gt;1&lt;/R&gt;&lt;C&gt;1&lt;/C&gt;&lt;D xsi:type="xsd:double"&gt;63.8377&lt;/D&gt;&lt;/FQL&gt;&lt;FQL&gt;&lt;Q&gt;US80874P1093^FF_COM_SHS_OUT(CURR,0)&lt;/Q&gt;&lt;R&gt;1&lt;/R&gt;&lt;C&gt;1&lt;/C&gt;&lt;D xsi:type="xsd:double"&gt;93.6736&lt;/D&gt;&lt;/FQL&gt;&lt;FQL&gt;&lt;Q&gt;US48020Q1076^FF_COM_SHS_OUT(CURR,0)&lt;/Q&gt;&lt;R&gt;1&lt;/R&gt;&lt;C&gt;1&lt;/C&gt;&lt;D xsi:type="xsd:double"&gt;47.4626&lt;/D&gt;&lt;/FQL&gt;&lt;FQL&gt;&lt;Q&gt;US68213N1090^FF_COM_SHS_OUT(CURR,0)&lt;/Q&gt;&lt;R&gt;1&lt;/R&gt;&lt;C&gt;1&lt;/C&gt;&lt;D xsi:type="xsd:double"&gt;44.6498&lt;/D&gt;&lt;/FQL&gt;&lt;FQL&gt;&lt;Q&gt;US1096961040^FF_COM_SHS_OUT(CURR,0)&lt;/Q&gt;&lt;R&gt;1&lt;/R&gt;&lt;C&gt;1&lt;/C&gt;&lt;D xsi:type="xsd:double"&gt;46.4496&lt;/D&gt;&lt;/FQL&gt;&lt;FQL&gt;&lt;Q&gt;US9426222009^FF_COM_SHS_OUT(CURR,0)&lt;/Q&gt;&lt;R&gt;1&lt;/R&gt;&lt;C&gt;1&lt;/C&gt;&lt;D xsi:type="xsd:double"&gt;38.73622&lt;/D&gt;&lt;/FQL&gt;&lt;FQL&gt;&lt;Q&gt;US9478901096^FF_COM_SHS_OUT(CURR,0)&lt;/Q&gt;&lt;R&gt;1&lt;/R&gt;&lt;C&gt;1&lt;/C&gt;&lt;D xsi:type="xsd:double"&gt;174.009&lt;/D&gt;&lt;/FQL&gt;&lt;FQL&gt;&lt;Q&gt;US27579R1041^FF_COM_SHS_OUT(CURR,0)&lt;/Q&gt;&lt;R&gt;1&lt;/R&gt;&lt;C&gt;1&lt;/C&gt;&lt;D xsi:type="xsd:double"&gt;140.947&lt;/D&gt;&lt;/FQL&gt;&lt;FQL&gt;&lt;Q&gt;US0427351004^FF_COM_SHS_OUT(CURR,0)&lt;/Q&gt;&lt;R&gt;1&lt;/R&gt;&lt;C&gt;1&lt;/C&gt;&lt;D xsi:type="xsd:double"&gt;61.5083&lt;/D&gt;&lt;/FQL&gt;&lt;FQL&gt;&lt;Q&gt;US81725T1007^FF_COM_SHS_OUT(CURR,0)&lt;/Q&gt;&lt;R&gt;1&lt;/R&gt;&lt;C&gt;1&lt;/C&gt;&lt;D xsi:type="xsd:double"&gt;42.0377&lt;/D&gt;&lt;/FQL&gt;&lt;FQL&gt;&lt;Q&gt;US4571871023^FF_COM_SHS_OUT(CURR,0)&lt;/Q&gt;&lt;R&gt;1&lt;/R&gt;&lt;C&gt;1&lt;/C&gt;&lt;D xsi:type="xsd:double"&gt;65.5553&lt;/D&gt;&lt;/FQL&gt;&lt;FQL&gt;&lt;Q&gt;US75281A1097^FF_COM_SHS_OUT(CURR,0)&lt;/Q&gt;&lt;R&gt;1&lt;/R&gt;&lt;C&gt;1&lt;/C&gt;&lt;D xsi:type="xsd:double"&gt;241.635&lt;/D&gt;&lt;/FQL&gt;&lt;FQL&gt;&lt;Q&gt;US6802231042^FF_COM_SHS_OUT(CURR,0)&lt;/Q&gt;&lt;R&gt;1&lt;/R&gt;&lt;C&gt;1&lt;/C&gt;&lt;D xsi:type="xsd:double"&gt;304.304&lt;/D&gt;&lt;/FQL&gt;&lt;FQL&gt;&lt;Q&gt;US91307C1027^FF_COM_SHS_OUT(CURR,0)&lt;/Q&gt;&lt;R&gt;1&lt;/R&gt;&lt;C&gt;1&lt;/C&gt;&lt;D xsi:type="xsd:double"&gt;45.577&lt;/D&gt;&lt;/FQL&gt;&lt;FQL&gt;&lt;Q&gt;US3825501014^FF_COM_SHS_OUT(CURR,0)&lt;/Q&gt;&lt;R&gt;1&lt;/R&gt;&lt;C&gt;1&lt;/C&gt;&lt;D xsi:type="xsd:double"&gt;282.861&lt;/D&gt;&lt;/FQL&gt;&lt;FQL&gt;&lt;Q&gt;US3434981011^FF_COM_SHS_OUT(CURR,0)&lt;/Q&gt;&lt;R&gt;1&lt;/R&gt;&lt;C&gt;1&lt;/C&gt;&lt;D xsi:type="xsd:double"&gt;211.133&lt;/D&gt;&lt;/FQL&gt;&lt;FQL&gt;&lt;Q&gt;US7599161095^FF_COM_SHS_OUT(CURR,0)&lt;/Q&gt;&lt;R&gt;1&lt;/R&gt;&lt;C&gt;1&lt;/C&gt;&lt;D xsi:type="xsd:double"&gt;55.5244&lt;/D&gt;&lt;/FQL&gt;&lt;FQL&gt;&lt;Q&gt;US05329W1027^FF_COM_SHS_OUT(CURR,0)&lt;/Q&gt;&lt;R&gt;1&lt;/R&gt;&lt;C&gt;1&lt;/C&gt;&lt;D xsi:type="xsd:double"&gt;88.1132&lt;/D&gt;&lt;/FQL&gt;&lt;FQL&gt;&lt;Q&gt;US29670G1022^FF_COM_SHS_OUT(CURR,0)&lt;/Q&gt;&lt;R&gt;1&lt;/R&gt;&lt;C&gt;1&lt;/C&gt;&lt;D xsi:type="xsd:double"&gt;262.291&lt;/D&gt;&lt;/FQL&gt;&lt;FQL&gt;&lt;Q&gt;US0921131092^FF_COM_SHS_OUT(CURR,0)&lt;/Q&gt;&lt;R&gt;1&lt;/R&gt;&lt;C&gt;1&lt;/C&gt;&lt;D xsi:type="xsd:double"&gt;65.0783&lt;/D&gt;&lt;/FQL&gt;&lt;FQL&gt;&lt;Q&gt;US2576511099^FF_COM_SHS_OUT(CURR,0)&lt;/Q&gt;&lt;R&gt;1&lt;/R&gt;&lt;C&gt;1&lt;/C&gt;&lt;D xsi:type="xsd:double"&gt;121.687&lt;/D&gt;&lt;/FQL&gt;&lt;FQL&gt;&lt;Q&gt;US32054K1034^FF_COM_SHS_OUT(CURR,0)&lt;/Q&gt;&lt;R&gt;1&lt;/R&gt;&lt;C&gt;1&lt;/C&gt;&lt;D xsi:type="xsd:double"&gt;132.135&lt;/D&gt;&lt;/FQL&gt;&lt;FQL&gt;&lt;Q&gt;US1699051066^FF_COM_SHS_OUT(CURR,0)&lt;/Q&gt;&lt;R&gt;1&lt;/R&gt;&lt;C&gt;1&lt;/C&gt;&lt;D xsi:type="xsd:double"&gt;53.2992&lt;/D&gt;&lt;/FQL&gt;&lt;FQL&gt;&lt;Q&gt;US5184151042^FF_COM_SHS_OUT(CURR,0)&lt;/Q&gt;&lt;R&gt;1&lt;/R&gt;&lt;C&gt;1&lt;/C&gt;&lt;D xsi:type="xsd:double"&gt;137.059&lt;/D&gt;&lt;/FQL&gt;&lt;FQL&gt;&lt;Q&gt;US2005251036^FF_COM_SHS_OUT(CURR,0)&lt;/Q&gt;&lt;R&gt;1&lt;/R&gt;&lt;C&gt;1&lt;/C&gt;&lt;D xsi:type="xsd:double"&gt;125.32&lt;/D&gt;&lt;/FQL&gt;&lt;FQL&gt;&lt;Q&gt;US8454671095^FF_COM_SHS_OUT(CURR,0)&lt;/Q&gt;&lt;R&gt;1&lt;/R&gt;&lt;C&gt;1&lt;/C&gt;&lt;D xsi:type="xsd:double"&gt;1103.58&lt;/D&gt;&lt;/FQL&gt;&lt;FQL&gt;&lt;Q&gt;US6460251068^FF_COM_SHS_OUT(CURR,0)&lt;/Q&gt;&lt;R&gt;1&lt;/R&gt;&lt;C&gt;1&lt;/C&gt;&lt;D xsi:type="xsd:double"&gt;96.3865&lt;/D&gt;&lt;/FQL&gt;&lt;FQL&gt;&lt;Q&gt;US5150981018^FF_COM_SHS_OUT(CURR,0)&lt;/Q&gt;&lt;R&gt;1&lt;/R&gt;&lt;C&gt;1&lt;/C&gt;&lt;D xsi:type="xsd:double"&gt;35.9253&lt;/D&gt;&lt;/FQL&gt;&lt;FQL&gt;&lt;Q&gt;US9027881088^FF_COM_SHS_OUT(CURR,0)&lt;/Q&gt;&lt;R&gt;1&lt;/R&gt;&lt;C&gt;1&lt;/C&gt;&lt;D xsi:type="xsd:double"&gt;48.3123&lt;/D&gt;&lt;/FQL&gt;&lt;FQL&gt;&lt;Q&gt;US1271903049^FF_COM_SHS_OUT(CURR,0)&lt;/Q&gt;&lt;R&gt;1&lt;/R&gt;&lt;C&gt;1&lt;/C&gt;&lt;D xsi:type="xsd:double"&gt;23.4969&lt;/D&gt;&lt;/FQL&gt;&lt;FQL&gt;&lt;Q&gt;US6374171063^FF_COM_SHS_OUT(CURR,0)&lt;/Q&gt;&lt;R&gt;1&lt;/R&gt;&lt;C&gt;1&lt;/C&gt;&lt;D xsi:type="xsd:double"&gt;178.733&lt;/D&gt;&lt;/FQL&gt;&lt;FQL&gt;&lt;Q&gt;US34354P1057^FF_COM_SHS_OUT(CURR,0)&lt;/Q&gt;&lt;R&gt;1&lt;/R&gt;&lt;C&gt;1&lt;/C&gt;&lt;D xsi:type="xsd:double"&gt;130.696&lt;/D&gt;&lt;/FQL&gt;&lt;FQL&gt;&lt;Q&gt;US5535301064^FF_COM_SHS_OUT(CURR,0)&lt;/Q&gt;&lt;R&gt;1&lt;/R&gt;&lt;C&gt;1&lt;/C&gt;&lt;D xsi:type="xsd:double"&gt;55.87361&lt;/D&gt;&lt;/FQL&gt;&lt;FQL&gt;&lt;Q&gt;US7033951036^FF_COM_SHS_OUT(CURR,0)&lt;/Q&gt;&lt;R&gt;1&lt;/R&gt;&lt;C&gt;1&lt;/C&gt;&lt;D xsi:type="xsd:double"&gt;97.068&lt;/D&gt;&lt;/FQL&gt;&lt;FQL&gt;&lt;Q&gt;US4663131039^FF_COM_SHS_OUT(CURR,0)&lt;/Q&gt;&lt;R&gt;1&lt;/R&gt;&lt;C&gt;1&lt;/C&gt;&lt;D xsi:type="xsd:double"&gt;134.639&lt;/D&gt;&lt;/FQL&gt;&lt;FQL&gt;&lt;Q&gt;US8894781033^FF_COM_SHS_OUT(CURR,0)&lt;/Q&gt;&lt;R&gt;1&lt;/R&gt;&lt;C&gt;1&lt;/C&gt;&lt;D xsi:type="xsd:double"&gt;113.33&lt;/D&gt;&lt;/FQL&gt;&lt;FQL&gt;&lt;Q&gt;US00508Y1029^FF_COM_SHS_OUT(CURR,0)&lt;/Q&gt;&lt;R&gt;1&lt;/R&gt;&lt;C&gt;1&lt;/C&gt;&lt;D xsi:type="xsd:double"&gt;32.1584&lt;/D&gt;&lt;/FQL&gt;&lt;FQL&gt;&lt;Q&gt;US88162G1031^FF_COM_SHS_OUT(CURR,0)&lt;/Q&gt;&lt;R&gt;1&lt;/R&gt;&lt;C&gt;1&lt;/C&gt;&lt;D xsi:type="xsd:double"&gt;52.9811&lt;/D&gt;&lt;/FQL&gt;&lt;FQL&gt;&lt;Q&gt;US8873891043^FF_COM_SHS_OUT(CURR,0)&lt;/Q&gt;&lt;R&gt;1&lt;/R&gt;&lt;C&gt;1&lt;/C&gt;&lt;D xsi:type="xsd:double"&gt;72.7436&lt;/D&gt;&lt;/FQL&gt;&lt;FQL&gt;&lt;Q&gt;US9258151029^FF_COM_SHS_OUT(CURR,0)&lt;/Q&gt;&lt;R&gt;1&lt;/R&gt;&lt;C&gt;1&lt;/C&gt;&lt;D xsi:type="xsd:double"&gt;44.063518&lt;/D&gt;&lt;/FQL&gt;&lt;FQL&gt;&lt;Q&gt;US12653C1080^FF_COM_SHS_OUT(CURR,0)&lt;/Q&gt;&lt;R&gt;1&lt;/R&gt;&lt;C&gt;1&lt;/C&gt;&lt;D xsi:type="xsd:double"&gt;180.477&lt;/D&gt;&lt;/FQL&gt;&lt;FQL&gt;&lt;Q&gt;US5463471053^FF_COM_SHS_OUT(CURR,0)&lt;/Q&gt;&lt;R&gt;1&lt;/R&gt;&lt;C&gt;1&lt;/C&gt;&lt;D xsi:type="xsd:double"&gt;71.6955&lt;/D&gt;&lt;/FQL&gt;&lt;FQL&gt;&lt;Q&gt;US4972661064^FF_COM_SHS_OUT(CURR,0)&lt;/Q&gt;&lt;R&gt;1&lt;/R&gt;&lt;C&gt;1&lt;/C&gt;&lt;D xsi:type="xsd:double"&gt;59.9&lt;/D&gt;&lt;/FQL&gt;&lt;FQL&gt;&lt;Q&gt;US6515871076^FF_COM_SHS_OUT(CURR,0)&lt;/Q&gt;&lt;R&gt;1&lt;/R&gt;&lt;C&gt;1&lt;/C&gt;&lt;D xsi:type="xsd:double"&gt;9.87144&lt;/D&gt;&lt;/FQL&gt;&lt;FQL&gt;&lt;Q&gt;US0625401098^FF_COM_SHS_OUT(CURR,0)&lt;/Q&gt;&lt;R&gt;1&lt;/R&gt;&lt;C&gt;1&lt;/C&gt;&lt;D xsi:type="xsd:double"&gt;40.0128&lt;/D&gt;&lt;/FQL&gt;&lt;FQL&gt;&lt;Q&gt;US29084Q1004^FF_COM_SHS_OUT(CURR,0)&lt;/Q&gt;&lt;R&gt;1&lt;/R&gt;&lt;C&gt;1&lt;/C&gt;&lt;D xsi:type="xsd:double"&gt;47.6553&lt;/D&gt;&lt;/FQL&gt;&lt;FQL&gt;&lt;Q&gt;US6819361006^FF_COM_SHS_OUT(CURR,0)&lt;/Q&gt;&lt;R&gt;1&lt;/R&gt;&lt;C&gt;1&lt;/C&gt;&lt;D xsi:type="xsd:double"&gt;234.183&lt;/D&gt;&lt;/FQL&gt;&lt;FQL&gt;&lt;Q&gt;US6361801011^FF_COM_SHS_OUT(CURR,0)&lt;/Q&gt;&lt;R&gt;1&lt;/R&gt;&lt;C&gt;1&lt;/C&gt;&lt;D xsi:type="xsd:double"&gt;91.4853&lt;/D&gt;&lt;/FQL&gt;&lt;FQL&gt;&lt;Q&gt;US9507551086^FF_COM_SHS_OUT(CURR,0)&lt;/Q&gt;&lt;R&gt;1&lt;/R&gt;&lt;C&gt;1&lt;/C&gt;&lt;D xsi:type="xsd:double"&gt;63.2021&lt;/D&gt;&lt;/FQL&gt;&lt;FQL&gt;&lt;Q&gt;US29261A1007^FF_COM_SHS_OUT(CURR,0)&lt;/Q&gt;&lt;R&gt;1&lt;/R&gt;&lt;C&gt;1&lt;/C&gt;&lt;D xsi:type="xsd:double"&gt;99.7885&lt;/D&gt;&lt;/FQL&gt;&lt;FQL&gt;&lt;Q&gt;US33768G1076^FF_COM_SHS_OUT(CURR,0)&lt;/Q&gt;&lt;R&gt;1&lt;/R&gt;&lt;C&gt;1&lt;/C&gt;&lt;D xsi:type="xsd:double"&gt;46.3181&lt;/D&gt;&lt;/FQL&gt;&lt;FQL&gt;&lt;Q&gt;US6800331075^FF_COM_SHS_OUT(CURR,0)&lt;/Q&gt;&lt;R&gt;1&lt;/R&gt;&lt;C&gt;1&lt;/C&gt;&lt;D xsi:type="xsd:double"&gt;292.89&lt;/D&gt;&lt;/FQL&gt;&lt;FQL&gt;&lt;Q&gt;US2372661015^FF_COM_SHS_OUT(CURR,0)&lt;/Q&gt;&lt;R&gt;1&lt;/R&gt;&lt;C&gt;1&lt;/C&gt;&lt;D xsi:type="xsd:double"&gt;160.271&lt;/D&gt;&lt;/FQL&gt;&lt;FQL&gt;&lt;Q&gt;US0259321042^FF_COM_SHS_OUT(CURR,0)&lt;/Q&gt;&lt;R&gt;1&lt;/R&gt;&lt;C&gt;1&lt;/C&gt;&lt;D xsi:type="xsd:double"&gt;85.1435&lt;/D&gt;&lt;/FQL&gt;&lt;FQL&gt;&lt;Q&gt;US55306N1046^FF_COM_SHS_OUT(CURR,0)&lt;/Q&gt;&lt;R&gt;1&lt;/R&gt;&lt;C&gt;1&lt;/C&gt;&lt;D xsi:type="xsd:double"&gt;66.5068&lt;/D&gt;&lt;/FQL&gt;&lt;FQL&gt;&lt;Q&gt;US87161C5013^FF_COM_SHS_OUT(CURR,0)&lt;/Q&gt;&lt;R&gt;1&lt;/R&gt;&lt;C&gt;1&lt;/C&gt;&lt;D xsi:type="xsd:double"&gt;145.458&lt;/D&gt;&lt;/FQL&gt;&lt;FQL&gt;&lt;Q&gt;US9099071071^FF_COM_SHS_OUT(CURR,0)&lt;/Q&gt;&lt;R&gt;1&lt;/R&gt;&lt;C&gt;1&lt;/C&gt;&lt;D xsi:type="xsd:double"&gt;134.659&lt;/D&gt;&lt;/FQL&gt;&lt;FQL&gt;&lt;Q&gt;US0774541066^FF_COM_SHS_OUT(CURR,0)&lt;/Q&gt;&lt;R&gt;1&lt;/R&gt;&lt;C&gt;1&lt;/C&gt;&lt;D xsi:type="xsd:double"&gt;42.8056&lt;/D&gt;&lt;/FQL&gt;&lt;FQL&gt;&lt;Q&gt;US8851601018^FF_COM_SHS_OUT(CURR,0)&lt;/Q&gt;&lt;R&gt;1&lt;/R&gt;&lt;C&gt;1&lt;/C&gt;&lt;D xsi:type="xsd:double"&gt;53.5187&lt;/D&gt;&lt;/FQL&gt;&lt;FQL&gt;&lt;Q&gt;US2435371073^FF_COM_SHS_OUT(CURR,0)&lt;/Q&gt;&lt;R&gt;1&lt;/R&gt;&lt;C&gt;1&lt;/C&gt;&lt;D xsi:type="xsd:double"&gt;26.4668&lt;/D&gt;&lt;/FQL&gt;&lt;FQL&gt;&lt;Q&gt;US1910981026^FF_COM_SHS_OUT(CURR,0)&lt;/Q&gt;&lt;R&gt;1&lt;/R&gt;&lt;C&gt;1&lt;/C&gt;&lt;D xsi:type="xsd:double"&gt;9.373686&lt;/D&gt;&lt;/FQL&gt;&lt;FQL&gt;&lt;Q&gt;US2772761019^FF_COM_SHS_OUT(CURR,0)&lt;/Q&gt;&lt;R&gt;1&lt;/R&gt;&lt;C&gt;1&lt;/C&gt;&lt;D xsi:type="xsd:double"&gt;43.574&lt;/D&gt;&lt;/FQL&gt;&lt;FQL&gt;&lt;Q&gt;US77634L1052^FF_COM_SHS_OUT(CURR,0)&lt;/Q&gt;&lt;R&gt;1&lt;/R&gt;&lt;C&gt;1&lt;/C&gt;&lt;D xsi:type="xsd:double"&gt;416.511&lt;/D&gt;&lt;/FQL&gt;&lt;FQL&gt;&lt;Q&gt;US6404911066^FF_COM_SHS_OUT(CURR,0)&lt;/Q&gt;&lt;R&gt;1&lt;/R&gt;&lt;C&gt;1&lt;/C&gt;&lt;D xsi:type="xsd:double"&gt;216.108&lt;/D&gt;&lt;/FQL&gt;&lt;FQL&gt;&lt;Q&gt;US6494451031^FF_COM_SHS_OUT(CURR,0)&lt;/Q&gt;&lt;R&gt;1&lt;/R&gt;&lt;C&gt;1&lt;/C&gt;&lt;D xsi:type="xsd:double"&gt;681.136&lt;/D&gt;&lt;/FQL&gt;&lt;FQL&gt;&lt;Q&gt;US7549071030^FF_COM_SHS_OUT(CURR,0)&lt;/Q&gt;&lt;R&gt;1&lt;/R&gt;&lt;C&gt;1&lt;/C&gt;&lt;D xsi:type="xsd:double"&gt;146.424&lt;/D&gt;&lt;/FQL&gt;&lt;FQL&gt;&lt;Q&gt;US47233W1099^FF_COM_SHS_OUT(CURR,0)&lt;/Q&gt;&lt;R&gt;1&lt;/R&gt;&lt;C&gt;1&lt;/C&gt;&lt;D xsi:type="xsd:double"&gt;228.99&lt;/D&gt;&lt;/FQL&gt;&lt;FQL&gt;&lt;Q&gt;US91529Y1064^FF_COM_SHS_OUT(CURR,0)&lt;/Q&gt;&lt;R&gt;1&lt;/R&gt;&lt;C&gt;1&lt;/C&gt;&lt;D xsi:type="xsd:double"&gt;198.941&lt;/D&gt;&lt;/FQL&gt;&lt;FQL&gt;&lt;Q&gt;US62955J1034^FF_COM_SHS_OUT(CURR,0)&lt;/Q&gt;&lt;R&gt;1&lt;/R&gt;&lt;C&gt;1&lt;/C&gt;&lt;D xsi:type="xsd:double"&gt;392.805&lt;/D&gt;&lt;/FQL&gt;&lt;FQL&gt;&lt;Q&gt;US3841091040^FF_COM_SHS_OUT(CURR,0)&lt;/Q&gt;&lt;R&gt;1&lt;/R&gt;&lt;C&gt;1&lt;/C&gt;&lt;D xsi:type="xsd:double"&gt;168.529&lt;/D&gt;&lt;/FQL&gt;&lt;FQL&gt;&lt;Q&gt;US6365181022^FF_COM_SHS_OUT(CURR,0)&lt;/Q&gt;&lt;R&gt;1&lt;/R&gt;&lt;C&gt;1&lt;/C&gt;&lt;D xsi:type="xsd:double"&gt;130.569&lt;/D&gt;&lt;/FQL&gt;&lt;FQL&gt;&lt;Q&gt;US6708371033^FF_COM_SHS_OUT(CURR,0)&lt;/Q&gt;&lt;R&gt;1&lt;/R&gt;&lt;C&gt;1&lt;/C&gt;&lt;D xsi:type="xsd:double"&gt;200.203&lt;/D&gt;&lt;/FQL&gt;&lt;FQL&gt;&lt;Q&gt;US98421M1062^FF_COM_SHS_OUT(CURR,0)&lt;/Q&gt;&lt;R&gt;1&lt;/R&gt;&lt;C&gt;1&lt;/C&gt;&lt;D xsi:type="xsd:double"&gt;155.603&lt;/D&gt;&lt;/FQL&gt;&lt;FQL&gt;&lt;Q&gt;US6267171022^FF_COM_SHS_OUT(CURR,0)&lt;/Q&gt;&lt;R&gt;1&lt;/R&gt;&lt;C&gt;1&lt;/C&gt;&lt;D xsi:type="xsd:double"&gt;155.455&lt;/D&gt;&lt;/FQL&gt;&lt;FQL&gt;&lt;Q&gt;US5128161099^FF_COM_SHS_OUT(CURR,0)&lt;/Q&gt;&lt;R&gt;1&lt;/R&gt;&lt;C&gt;1&lt;/C&gt;&lt;D xsi:type="xsd:double"&gt;101.683485&lt;/D&gt;&lt;/FQL&gt;&lt;FQL&gt;&lt;Q&gt;US1005571070^FF_COM_SHS_OUT(CURR,0)&lt;/Q&gt;&lt;R&gt;1&lt;/R&gt;&lt;C&gt;1&lt;/C&gt;&lt;D xsi:type="xsd:double"&gt;12.2951&lt;/D&gt;&lt;/FQL&gt;&lt;FQL&gt;&lt;Q&gt;US0357108390^FF_COM_SHS_OUT(CURR,0)&lt;/Q&gt;&lt;R&gt;1&lt;/R&gt;&lt;C&gt;1&lt;/C&gt;&lt;D xsi:type="xsd:double"&gt;467.866&lt;/D&gt;&lt;/FQL&gt;&lt;FQL&gt;&lt;Q&gt;US8448951025^FF_COM_SHS_OUT(CURR,0)&lt;/Q&gt;&lt;R&gt;1&lt;/R&gt;&lt;C&gt;1&lt;/C&gt;&lt;D xsi:type="xsd:double"&gt;67.0678&lt;/D&gt;&lt;/FQL&gt;&lt;FQL&gt;&lt;Q&gt;US49427F1084^FF_COM_SHS_OUT(CURR,0)&lt;/Q&gt;&lt;R&gt;1&lt;/R&gt;&lt;C&gt;1&lt;/C&gt;&lt;D xsi:type="xsd:double"&gt;116.877&lt;/D&gt;&lt;/FQL&gt;&lt;FQL&gt;&lt;Q&gt;US4891701009^FF_COM_SHS_OUT(CURR,0)&lt;/Q&gt;&lt;R&gt;1&lt;/R&gt;&lt;C&gt;1&lt;/C&gt;&lt;D xsi:type="xsd:double"&gt;80.5764&lt;/D&gt;&lt;/FQL&gt;&lt;FQL&gt;&lt;Q&gt;US8910921084^FF_COM_SHS_OUT(CURR,0)&lt;/Q&gt;&lt;R&gt;1&lt;/R&gt;&lt;C&gt;1&lt;/C&gt;&lt;D xsi:type="xsd:double"&gt;104.203&lt;/D&gt;&lt;/FQL&gt;&lt;FQL&gt;&lt;Q&gt;US4579852082^FF_COM_SHS_OUT(CURR,0)&lt;/Q&gt;&lt;R&gt;1&lt;/R&gt;&lt;C&gt;1&lt;/C&gt;&lt;D xsi:type="xsd:double"&gt;83.5182&lt;/D&gt;&lt;/FQL&gt;&lt;FQL&gt;&lt;Q&gt;US7310681025^FF_COM_SHS_OUT(CURR,0)&lt;/Q&gt;&lt;R&gt;1&lt;/R&gt;&lt;C&gt;1&lt;/C&gt;&lt;D xsi:type="xsd:double"&gt;57.9585&lt;/D&gt;&lt;/FQL&gt;&lt;FQL&gt;&lt;Q&gt;US26884U1097^FF_COM_SHS_OUT(CURR,0)&lt;/Q&gt;&lt;R&gt;1&lt;/R&gt;&lt;C&gt;1&lt;/C&gt;&lt;D xsi:type="xsd:double"&gt;75.0211&lt;/D&gt;&lt;/FQL&gt;&lt;FQL&gt;&lt;Q&gt;US0454871056^FF_COM_SHS_OUT(CURR,0)&lt;/Q&gt;&lt;R&gt;1&lt;/R&gt;&lt;C&gt;1&lt;/C&gt;&lt;D xsi:type="xsd:double"&gt;150.359&lt;/D&gt;&lt;/FQL&gt;&lt;FQL&gt;&lt;Q&gt;US8175651046^FF_COM_SHS_OUT(CURR,0)&lt;/Q&gt;&lt;R&gt;1&lt;/R&gt;&lt;C&gt;1&lt;/C&gt;&lt;D xsi:type="xsd:double"&gt;153.806&lt;/D&gt;&lt;/FQL&gt;&lt;FQL&gt;&lt;Q&gt;US69349H1077^FF_COM_SHS_OUT(CURR,0)&lt;/Q&gt;&lt;R&gt;1&lt;/R&gt;&lt;C&gt;1&lt;/C&gt;&lt;D xsi:type="xsd:double"&gt;85.8349&lt;/D&gt;&lt;/FQL&gt;&lt;FQL&gt;&lt;Q&gt;US9807451037^FF_COM_SHS_OUT(CURR,0)&lt;/Q&gt;&lt;R&gt;1&lt;/R&gt;&lt;C&gt;1&lt;/C&gt;&lt;D xsi:type="xsd:double"&gt;59.7638&lt;/D&gt;&lt;/FQL&gt;&lt;FQL&gt;&lt;Q&gt;US2017231034^FF_COM_SHS_OUT(CURR,0)&lt;/Q&gt;&lt;R&gt;1&lt;/R&gt;&lt;C&gt;1&lt;/C&gt;&lt;D xsi:type="xsd:double"&gt;117.343&lt;/D&gt;&lt;/FQL&gt;&lt;FQL&gt;&lt;Q&gt;US8270481091^FF_COM_SHS_OUT(CURR,0)&lt;/Q&gt;&lt;R&gt;1&lt;/R&gt;&lt;C&gt;1&lt;/C&gt;&lt;D xsi:type="xsd:double"&gt;110.079&lt;/D&gt;&lt;/FQL&gt;&lt;FQL&gt;&lt;Q&gt;US4128221086^FF_COM_SHS_OUT(CURR,0)&lt;/Q&gt;&lt;R&gt;1&lt;/R&gt;&lt;C&gt;1&lt;/C&gt;&lt;D xsi:type="xsd:double"&gt;146.184&lt;/D&gt;&lt;/FQL&gt;&lt;FQL&gt;&lt;Q&gt;US3032501047^FF_COM_SHS_OUT(CURR,0)&lt;/Q&gt;&lt;R&gt;1&lt;/R&gt;&lt;C&gt;1&lt;/C&gt;&lt;D xsi:type="xsd:double"&gt;24.9756&lt;/D&gt;&lt;/FQL&gt;&lt;FQL&gt;&lt;Q&gt;US9197941076^FF_COM_SHS_OUT(CURR,0)&lt;/Q&gt;&lt;R&gt;1&lt;/R&gt;&lt;C&gt;1&lt;/C&gt;&lt;D xsi:type="xsd:double"&gt;506.357&lt;/D&gt;&lt;/FQL&gt;&lt;FQL&gt;&lt;Q&gt;US5339001068^FF_COM_SHS_OUT(CURR,0)&lt;/Q&gt;&lt;R&gt;1&lt;/R&gt;&lt;C&gt;1&lt;/C&gt;&lt;D xsi:type="xsd:double"&gt;57.7384&lt;/D&gt;&lt;/FQL&gt;&lt;FQL&gt;&lt;Q&gt;US64125C1099^FF_COM_SHS_OUT(CURR,0)&lt;/Q&gt;&lt;R&gt;1&lt;/R&gt;&lt;C&gt;1&lt;/C&gt;&lt;D xsi:type="xsd:double"&gt;96.1344&lt;/D&gt;&lt;/FQL&gt;&lt;FQL&gt;&lt;Q&gt;US7075691094^FF_COM_SHS_OUT(CURR,0)&lt;/Q&gt;&lt;R&gt;1&lt;/R&gt;&lt;C&gt;1&lt;/C&gt;&lt;D xsi:type="xsd:double"&gt;155.118&lt;/D&gt;&lt;/FQL&gt;&lt;FQL&gt;&lt;Q&gt;US5962781010^FF_COM_SHS_OUT(CURR,0)&lt;/Q&gt;&lt;R&gt;1&lt;/R&gt;&lt;C&gt;1&lt;/C&gt;&lt;D xsi:type="xsd:double"&gt;53.8835&lt;/D&gt;&lt;/FQL&gt;&lt;FQL&gt;&lt;Q&gt;US3025201019^FF_COM_SHS_OUT(CURR,0)&lt;/Q&gt;&lt;R&gt;1&lt;/R&gt;&lt;C&gt;1&lt;/C&gt;&lt;D xsi:type="xsd:double"&gt;360.414&lt;/D&gt;&lt;/FQL&gt;&lt;FQL&gt;&lt;Q&gt;US8589121081^FF_COM_SHS_OUT(CURR,0)&lt;/Q&gt;&lt;R&gt;1&lt;/R&gt;&lt;C&gt;1&lt;/C&gt;&lt;D xsi:type="xsd:double"&gt;92.1842&lt;/D&gt;&lt;/FQL&gt;&lt;FQL&gt;&lt;Q&gt;US48666K1097^FF_COM_SHS_OUT(CURR,0)&lt;/Q&gt;&lt;R&gt;1&lt;/R&gt;&lt;C&gt;1&lt;/C&gt;&lt;D xsi:type="xsd:double"&gt;85.5842&lt;/D&gt;&lt;/FQL&gt;&lt;FQL&gt;&lt;Q&gt;US7595091023^FF_COM_SHS_OUT(CURR,0)&lt;/Q&gt;&lt;R&gt;1&lt;/R&gt;&lt;C&gt;1&lt;/C&gt;&lt;D xsi:type="xsd:double"&gt;58.6909&lt;/D&gt;&lt;/FQL&gt;&lt;FQL&gt;&lt;Q&gt;US9818111026^FF_COM_SHS_OUT(CURR,0)&lt;/Q&gt;&lt;R&gt;1&lt;/R&gt;&lt;C&gt;1&lt;/C&gt;&lt;D xsi:type="xsd:double"&gt;49.7113&lt;/D&gt;&lt;/FQL&gt;&lt;FQL&gt;&lt;Q&gt;US3029411093^FF_COM_SHS_OUT(CURR,0)&lt;/Q&gt;&lt;R&gt;1&lt;/R&gt;&lt;C&gt;1&lt;/C&gt;&lt;D xsi:type="xsd:double"&gt;34.4231&lt;/D&gt;&lt;/FQL&gt;&lt;FQL&gt;&lt;Q&gt;US9778521024^FF_COM_SHS_OUT(CURR,0)&lt;/Q&gt;&lt;R&gt;1&lt;/R&gt;&lt;C&gt;1&lt;/C&gt;&lt;D xsi:type="xsd:double"&gt;124.213&lt;/D&gt;&lt;/FQL&gt;&lt;FQL&gt;&lt;Q&gt;US9042141039^FF_COM_SHS_OUT(CURR,0)&lt;/Q&gt;&lt;R&gt;1&lt;/R&gt;&lt;C&gt;1&lt;/C&gt;&lt;D xsi:type="xsd:double"&gt;217.053&lt;/D&gt;&lt;/FQL&gt;&lt;FQL&gt;&lt;Q&gt;US7496071074^FF_COM_SHS_OUT(CURR,0)&lt;/Q&gt;&lt;R&gt;1&lt;/R&gt;&lt;C&gt;1&lt;/C&gt;&lt;D xsi:type="xsd:double"&gt;45.3782&lt;/D&gt;&lt;/FQL&gt;&lt;FQL&gt;&lt;Q&gt;US22002T1088^FF_COM_SHS_OUT(CURR,0)&lt;/Q&gt;&lt;R&gt;1&lt;/R&gt;&lt;C&gt;1&lt;/C&gt;&lt;D xsi:type="xsd:double"&gt;112.423&lt;/D&gt;&lt;/FQL&gt;&lt;FQL&gt;&lt;Q&gt;US1491501045^FF_COM_SHS_OUT(CURR,0)&lt;/Q&gt;&lt;R&gt;1&lt;/R&gt;&lt;C&gt;1&lt;/C&gt;&lt;D xsi:type="xsd:double"&gt;74.4138&lt;/D&gt;&lt;/FQL&gt;&lt;FQL&gt;&lt;Q&gt;US0316521006^FF_COM_SHS_OUT(CURR,0)&lt;/Q&gt;&lt;R&gt;1&lt;/R&gt;&lt;C&gt;1&lt;/C&gt;&lt;D xsi:type="xsd:double"&gt;244.975&lt;/D&gt;&lt;/FQL&gt;&lt;FQL&gt;&lt;Q&gt;US44930G1076^FF_COM_SHS_OUT(CURR,0)&lt;/Q&gt;&lt;R&gt;1&lt;/R&gt;&lt;C&gt;1&lt;/C&gt;&lt;D xsi:type="xsd:double"&gt;23.9816&lt;/D&gt;&lt;/FQL&gt;&lt;FQL&gt;&lt;Q&gt;US7587501039^FF_COM_SHS_OUT(CURR,0)&lt;/Q&gt;&lt;R&gt;1&lt;/R&gt;&lt;C&gt;1&lt;/C&gt;&lt;D xsi:type="xsd:double"&gt;66.1512&lt;/D&gt;&lt;/FQL&gt;&lt;FQL&gt;&lt;Q&gt;US37637Q1058^FF_COM_SHS_OUT(CURR,0)&lt;/Q&gt;&lt;R&gt;1&lt;/R&gt;&lt;C&gt;1&lt;/C&gt;&lt;D xsi:type="xsd:double"&gt;110.767&lt;/D&gt;&lt;/FQL&gt;&lt;FQL&gt;&lt;Q&gt;US7835491082^FF_COM_SHS_OUT(CURR,0)&lt;/Q&gt;&lt;R&gt;1&lt;/R&gt;&lt;C&gt;1&lt;/C&gt;&lt;D xsi:type="xsd:double"&gt;50.2511&lt;/D&gt;&lt;/FQL&gt;&lt;FQL&gt;&lt;Q&gt;US5627501092^FF_COM_SHS_OUT(CURR,0)&lt;/Q&gt;&lt;R&gt;1&lt;/R&gt;&lt;C&gt;1&lt;/C&gt;&lt;D xsi:type="xsd:double"&gt;62.3968&lt;/D&gt;&lt;/FQL&gt;&lt;FQL&gt;&lt;Q&gt;US92552V1008^FF_COM_SHS_OUT(CURR,0)&lt;/Q&gt;&lt;R&gt;1&lt;/R&gt;&lt;C&gt;1&lt;/C&gt;&lt;D xsi:type="xsd:double"&gt;75.587&lt;/D&gt;&lt;/FQL&gt;&lt;FQL&gt;&lt;Q&gt;US0234361089^FF_COM_SHS_OUT(CURR,0)&lt;/Q&gt;&lt;R&gt;1&lt;/R&gt;&lt;C&gt;1&lt;/C&gt;&lt;D xsi:type="xsd:double"&gt;32.492&lt;/D&gt;&lt;/FQL&gt;&lt;FQL&gt;&lt;Q&gt;US16359R1032^FF_COM_SHS_OUT(CURR,0)&lt;/Q&gt;&lt;R&gt;1&lt;/R&gt;&lt;C&gt;1&lt;/C&gt;&lt;D xsi:type="xsd:double"&gt;14.8703&lt;/D&gt;&lt;/FQL&gt;&lt;FQL&gt;&lt;Q&gt;US1844961078^FF_COM_SHS_OUT(CURR,0)&lt;/Q&gt;&lt;R&gt;1&lt;/R&gt;&lt;C&gt;1&lt;/C&gt;&lt;D xsi:type="xsd:double"&gt;54.0743&lt;/D&gt;&lt;/FQL&gt;&lt;FQL&gt;&lt;Q&gt;US89531P1057^FF_COM_SHS_OUT(CURR,0)&lt;/Q&gt;&lt;R&gt;1&lt;/R&gt;&lt;C&gt;1&lt;/C&gt;&lt;D xsi:type="xsd:double"&gt;109.738&lt;/D&gt;&lt;/FQL&gt;&lt;FQL&gt;&lt;Q&gt;US5002551043^FF_COM_SHS_OUT(CURR,0)&lt;/Q&gt;&lt;R&gt;1&lt;/R&gt;&lt;C&gt;1&lt;/C&gt;&lt;D xsi:type="xsd:double"&gt;110.484&lt;/D&gt;&lt;/FQL&gt;&lt;FQL&gt;&lt;Q&gt;US4990491049^FF_COM_SHS_OUT(CURR,0)&lt;/Q&gt;&lt;R&gt;1&lt;/R&gt;&lt;C&gt;1&lt;/C&gt;&lt;D xsi:type="xsd:double"&gt;160.696&lt;/D&gt;&lt;/FQL&gt;&lt;FQL&gt;&lt;Q&gt;US05464C1018^FF_COM_SHS_OUT(CURR,0)&lt;/Q&gt;&lt;R&gt;1&lt;/R&gt;&lt;C&gt;1&lt;/C&gt;&lt;D xsi:type="xsd:double"&gt;71.1654&lt;/D&gt;&lt;/FQL&gt;&lt;FQL&gt;&lt;Q&gt;CA67000B1040^FF_COM_SHS_OUT(CURR,0)&lt;/Q&gt;&lt;R&gt;1&lt;/R&gt;&lt;C&gt;1&lt;/C&gt;&lt;D xsi:type="xsd:double"&gt;35.6902&lt;/D&gt;&lt;/FQL&gt;&lt;FQL&gt;&lt;Q&gt;US8581191009^FF_COM_SHS_OUT(CURR,0)&lt;/Q&gt;&lt;R&gt;1&lt;/R&gt;&lt;C&gt;1&lt;/C&gt;&lt;D xsi:type="xsd:double"&gt;175.571&lt;/D&gt;&lt;/FQL&gt;&lt;FQL&gt;&lt;Q&gt;US3142111034^FF_COM_SHS_OUT(CURR,0)&lt;/Q&gt;&lt;R&gt;1&lt;/R&gt;&lt;C&gt;1&lt;/C&gt;&lt;D xsi:type="xsd:double"&gt;88.9951&lt;/D&gt;&lt;/FQL&gt;&lt;FQL&gt;&lt;Q&gt;US04280A1007^FF_COM_SHS_OUT(CURR,0)&lt;/Q&gt;&lt;R&gt;1&lt;/R&gt;&lt;C&gt;1&lt;/C&gt;&lt;D xsi:type="xsd:double"&gt;106.006&lt;/D&gt;&lt;/FQL&gt;&lt;FQL&gt;&lt;Q&gt;US0010841023^FF_COM_SHS_OUT(CURR,0)&lt;/Q&gt;&lt;R&gt;1&lt;/R&gt;&lt;C&gt;1&lt;/C&gt;&lt;D xsi:type="xsd:double"&gt;74.5981&lt;/D&gt;&lt;/FQL&gt;&lt;FQL&gt;&lt;Q&gt;US3448491049^FF_COM_SHS_OUT(CURR,0)&lt;/Q&gt;&lt;R&gt;1&lt;/R&gt;&lt;C&gt;1&lt;/C&gt;&lt;D xsi:type="xsd:double"&gt;93.3204&lt;/D&gt;&lt;/FQL&gt;&lt;FQL&gt;&lt;Q&gt;US1714841087^FF_COM_SHS_OUT(CURR,0)&lt;/Q&gt;&lt;R&gt;1&lt;/R&gt;&lt;C&gt;1&lt;/C&gt;&lt;D xsi:type="xsd:double"&gt;37.4033&lt;/D&gt;&lt;/FQL&gt;&lt;FQL&gt;&lt;Q&gt;GB00BYMT0J19^FF_COM_SHS_OUT(CURR,0)&lt;/Q&gt;&lt;R&gt;1&lt;/R&gt;&lt;C&gt;1&lt;/C&gt;&lt;D xsi:type="xsd:double"&gt;53.5227&lt;/D&gt;&lt;/FQL&gt;&lt;FQL&gt;&lt;Q&gt;US56418H1005^FF_COM_SHS_OUT(CURR,0)&lt;/Q&gt;&lt;R&gt;1&lt;/R&gt;&lt;C&gt;1&lt;/C&gt;&lt;D xsi:type="xsd:double"&gt;50.5571&lt;/D&gt;&lt;/FQL&gt;&lt;FQL&gt;&lt;Q&gt;US4511071064^FF_COM_SHS_OUT(CURR,0)&lt;/Q&gt;&lt;R&gt;1&lt;/R&gt;&lt;C&gt;1&lt;/C&gt;&lt;D xsi:type="xsd:double"&gt;50.5619&lt;/D&gt;&lt;/FQL&gt;&lt;FQL&gt;&lt;Q&gt;US0538071038^FF_COM_SHS_OUT(CURR,0)&lt;/Q&gt;&lt;R&gt;1&lt;/R&gt;&lt;C&gt;1&lt;/C&gt;&lt;D xsi:type="xsd:double"&gt;91.5173&lt;/D&gt;&lt;/FQL&gt;&lt;FQL&gt;&lt;Q&gt;US53223X1072^FF_COM_SHS_OUT(CURR,0)&lt;/Q&gt;&lt;R&gt;1&lt;/R&gt;&lt;C&gt;1&lt;/C&gt;&lt;D xsi:type="xsd:double"&gt;84.9976&lt;/D&gt;&lt;/FQL&gt;&lt;FQL&gt;&lt;Q&gt;US2533931026^FF_COM_SHS_OUT(CURR,0)&lt;/Q&gt;&lt;R&gt;1&lt;/R&gt;&lt;C&gt;1&lt;/C&gt;&lt;D xsi:type="xsd:double"&gt;83.411533&lt;/D&gt;&lt;/FQL&gt;&lt;FQL&gt;&lt;Q&gt;US8101861065^FF_COM_SHS_OUT(CURR,0)&lt;/Q&gt;&lt;R&gt;1&lt;/R&gt;&lt;C&gt;1&lt;/C&gt;&lt;D xsi:type="xsd:double"&gt;55.4647&lt;/D&gt;&lt;/FQL&gt;&lt;FQL&gt;&lt;Q&gt;US5526901096^FF_COM_SHS_OUT(CURR,0)&lt;/Q&gt;&lt;R&gt;1&lt;/R&gt;&lt;C&gt;1&lt;/C&gt;&lt;D xsi:type="xsd:double"&gt;203.351&lt;/D&gt;&lt;/FQL&gt;&lt;FQL&gt;&lt;Q&gt;US5779331041^FF_COM_SHS_OUT(CURR,0)&lt;/Q&gt;&lt;R&gt;1&lt;/R&gt;&lt;C&gt;1&lt;/C&gt;&lt;D xsi:type="xsd:double"&gt;60.7733&lt;/D&gt;&lt;/FQL&gt;&lt;FQL&gt;&lt;Q&gt;US4884011002^FF_COM_SHS_OUT(CURR,0)&lt;/Q&gt;&lt;R&gt;1&lt;/R&gt;&lt;C&gt;1&lt;/C&gt;&lt;D xsi:type="xsd:double"&gt;63.8851&lt;/D&gt;&lt;/FQL&gt;&lt;FQL&gt;&lt;Q&gt;US3434121022^FF_COM_SHS_OUT(CURR,0)&lt;/Q&gt;&lt;R&gt;1&lt;/R&gt;&lt;C&gt;1&lt;/C&gt;&lt;D xsi:type="xsd:double"&gt;142.088&lt;/D&gt;&lt;/FQL&gt;&lt;FQL&gt;&lt;Q&gt;US7392761034^FF_COM_SHS_OUT(CURR,0)&lt;/Q&gt;&lt;R&gt;1&lt;/R&gt;&lt;C&gt;1&lt;/C&gt;&lt;D xsi:type="xsd:double"&gt;57.1979&lt;/D&gt;&lt;/FQL&gt;&lt;FQL&gt;&lt;Q&gt;US6988131024^FF_COM_SHS_OUT(CURR,0)&lt;/Q&gt;&lt;R&gt;1&lt;/R&gt;&lt;C&gt;1&lt;/C&gt;&lt;D xsi:type="xsd:double"&gt;35.3282&lt;/D&gt;&lt;/FQL&gt;&lt;FQL&gt;&lt;Q&gt;US62886E1082^FF_COM_SHS_OUT(CURR,0)&lt;/Q&gt;&lt;R&gt;1&lt;/R&gt;&lt;C&gt;1&lt;/C&gt;&lt;D xsi:type="xsd:double"&gt;137.4&lt;/D&gt;&lt;/FQL&gt;&lt;FQL&gt;&lt;Q&gt;US8807791038^FF_COM_SHS_OUT(CURR,0)&lt;/Q&gt;&lt;R&gt;1&lt;/R&gt;&lt;C&gt;1&lt;/C&gt;&lt;D xsi:type="xsd:double"&gt;67.5&lt;/D&gt;&lt;/FQL&gt;&lt;FQL&gt;&lt;Q&gt;US4282911084^FF_COM_SHS_OUT(CURR,0)&lt;/Q&gt;&lt;R&gt;1&lt;/R&gt;&lt;C&gt;1&lt;/C&gt;&lt;D xsi:type="xsd:double"&gt;84.1713&lt;/D&gt;&lt;/FQL&gt;&lt;FQL&gt;&lt;Q&gt;US05368V1061^FF_COM_SHS_OUT(CURR,0)&lt;/Q&gt;&lt;R&gt;1&lt;/R&gt;&lt;C&gt;1&lt;/C&gt;&lt;D xsi:type="xsd:double"&gt;90.9435&lt;/D&gt;&lt;/FQL&gt;&lt;FQL&gt;&lt;Q&gt;US97650W1080^FF_COM_SHS_OUT(CURR,0)&lt;/Q&gt;&lt;R&gt;1&lt;/R&gt;&lt;C&gt;1&lt;/C&gt;&lt;D xsi:type="xsd:double"&gt;60.7653&lt;/D&gt;&lt;/FQL&gt;&lt;FQL&gt;&lt;Q&gt;US4312841087^FF_COM_SHS_OUT(CURR,0)&lt;/Q&gt;&lt;R&gt;1&lt;/R&gt;&lt;C&gt;1&lt;/C&gt;&lt;D xsi:type="xsd:double"&gt;105.198&lt;/D&gt;&lt;/FQL&gt;&lt;FQL&gt;&lt;Q&gt;US5246601075^FF_COM_SHS_OUT(CURR,0)&lt;/Q&gt;&lt;R&gt;1&lt;/R&gt;&lt;C&gt;1&lt;/C&gt;&lt;D xsi:type="xsd:double"&gt;132.577&lt;/D&gt;&lt;/FQL&gt;&lt;FQL&gt;&lt;Q&gt;US4771431016^FF_COM_SHS_OUT(CURR,0)&lt;/Q&gt;&lt;R&gt;1&lt;/R&gt;&lt;C&gt;1&lt;/C&gt;&lt;D xsi:type="xsd:double"&gt;323.878&lt;/D&gt;&lt;/FQL&gt;&lt;FQL&gt;&lt;Q&gt;US8606301021^FF_COM_SHS_OUT(CURR,0)&lt;/Q&gt;&lt;R&gt;1&lt;/R&gt;&lt;C&gt;1&lt;/C&gt;&lt;D xsi:type="xsd:double"&gt;106.281&lt;/D&gt;&lt;/FQL&gt;&lt;FQL&gt;&lt;Q&gt;US3647601083^FF_COM_SHS_OUT(CURR,0)&lt;/Q&gt;&lt;R&gt;1&lt;/R&gt;&lt;C&gt;1&lt;/C&gt;&lt;D xsi:type="xsd:double"&gt;365.049&lt;/D&gt;&lt;/FQL&gt;&lt;FQL&gt;&lt;Q&gt;US6556641008^FF_COM_SHS_OUT(CURR,0)&lt;/Q&gt;&lt;R&gt;1&lt;/R&gt;&lt;C&gt;1&lt;/C&gt;&lt;D xsi:type="xsd:double"&gt;160.081&lt;/D&gt;&lt;/FQL&gt;&lt;FQL&gt;&lt;Q&gt;US3846371041^FF_COM_SHS_OUT(CURR,0)&lt;/Q&gt;&lt;R&gt;1&lt;/R&gt;&lt;C&gt;1&lt;/C&gt;&lt;D xsi:type="xsd:double"&gt;4.881771&lt;/D&gt;&lt;/FQL&gt;&lt;FQL&gt;&lt;Q&gt;US4198701009^FF_COM_SHS_OUT(CURR,0)&lt;/Q&gt;&lt;R&gt;1&lt;/R&gt;&lt;C&gt;1&lt;/C&gt;&lt;D xsi:type="xsd:double"&gt;109.47&lt;/D&gt;&lt;/FQL&gt;&lt;FQL&gt;&lt;Q&gt;US8163001071^FF_COM_SHS_OUT(CURR,0)&lt;/Q&gt;&lt;R&gt;1&lt;/R&gt;&lt;C&gt;1&lt;/C&gt;&lt;D xsi:type="xsd:double"&gt;60.2752&lt;/D&gt;&lt;/FQL&gt;&lt;FQL&gt;&lt;Q&gt;US2987361092^FF_COM_SHS_OUT(CURR,0)&lt;/Q&gt;&lt;R&gt;1&lt;/R&gt;&lt;C&gt;1&lt;/C&gt;&lt;D xsi:type="xsd:double"&gt;49.5939&lt;/D&gt;&lt;/FQL&gt;&lt;FQL&gt;&lt;Q&gt;US1270551013^FF_COM_SHS_OUT(CURR,0)&lt;/Q&gt;&lt;R&gt;1&lt;/R&gt;&lt;C&gt;1&lt;/C&gt;&lt;D xsi:type="xsd:double"&gt;56.3288&lt;/D&gt;&lt;/FQL&gt;&lt;FQL&gt;&lt;Q&gt;US0936711052^FF_COM_SHS_OUT(CURR,0)&lt;/Q&gt;&lt;R&gt;1&lt;/R&gt;&lt;C&gt;1&lt;/C&gt;&lt;D xsi:type="xsd:double"&gt;155.468&lt;/D&gt;&lt;/FQL&gt;&lt;FQL&gt;&lt;Q&gt;US1727551004^FF_COM_SHS_OUT(CURR,0)&lt;/Q&gt;&lt;R&gt;1&lt;/R&gt;&lt;C&gt;1&lt;/C&gt;&lt;D xsi:type="xsd:double"&gt;55.0606&lt;/D&gt;&lt;/FQL&gt;&lt;FQL&gt;&lt;Q&gt;US87157D1090^FF_COM_SHS_OUT(CURR,0)&lt;/Q&gt;&lt;R&gt;1&lt;/R&gt;&lt;C&gt;1&lt;/C&gt;&lt;D xsi:type="xsd:double"&gt;39.871&lt;/D&gt;&lt;/FQL&gt;&lt;FQL&gt;&lt;Q&gt;US5893781089^FF_COM_SHS_OUT(CURR,0)&lt;/Q&gt;&lt;R&gt;1&lt;/R&gt;&lt;C&gt;1&lt;/C&gt;&lt;D xsi:type="xsd:double"&gt;57.9824&lt;/D&gt;&lt;/FQL&gt;&lt;FQL&gt;&lt;Q&gt;US9026811052^FF_COM_SHS_OUT(CURR,0)&lt;/Q&gt;&lt;R&gt;1&lt;/R&gt;&lt;C&gt;1&lt;/C&gt;&lt;D xsi:type="xsd:double"&gt;209.69&lt;/D&gt;&lt;/FQL&gt;&lt;FQL&gt;&lt;Q&gt;US7496851038^FF_COM_SHS_OUT(CURR,0)&lt;/Q&gt;&lt;R&gt;1&lt;/R&gt;&lt;C&gt;1&lt;/C&gt;&lt;D xsi:type="xsd:double"&gt;129.099&lt;/D&gt;&lt;/FQL&gt;&lt;FQL&gt;&lt;Q&gt;US2227955026^FF_COM_SHS_OUT(CURR,0)&lt;/Q&gt;&lt;R&gt;1&lt;/R&gt;&lt;C&gt;1&lt;/C&gt;&lt;D xsi:type="xsd:double"&gt;151.434&lt;/D&gt;&lt;/FQL&gt;&lt;FQL&gt;&lt;Q&gt;US0082521081^FF_COM_SHS_OUT(CURR,0)&lt;/Q&gt;&lt;R&gt;1&lt;/R&gt;&lt;C&gt;1&lt;/C&gt;&lt;D xsi:type="xsd:double"&gt;37.6686&lt;/D&gt;&lt;/FQL&gt;&lt;FQL&gt;&lt;Q&gt;US19247G1076^FF_COM_SHS_OUT(CURR,0)&lt;/Q&gt;&lt;R&gt;1&lt;/R&gt;&lt;C&gt;1&lt;/C&gt;&lt;D xsi:type="xsd:double"&gt;138.69&lt;/D&gt;&lt;/FQL&gt;&lt;FQL&gt;&lt;Q&gt;US5770811025^FF_COM_SHS_OUT(CURR,0)&lt;/Q&gt;&lt;R&gt;1&lt;/R&gt;&lt;C&gt;1&lt;/C&gt;&lt;D xsi:type="xsd:double"&gt;354.402&lt;/D&gt;&lt;/FQL&gt;&lt;FQL&gt;&lt;Q&gt;US8290731053^FF_COM_SHS_OUT(CURR,0)&lt;/Q&gt;&lt;R&gt;1&lt;/R&gt;&lt;C&gt;1&lt;/C&gt;&lt;D xsi:type="xsd:double"&gt;42.5979&lt;/D&gt;&lt;/FQL&gt;&lt;FQL&gt;&lt;Q&gt;US5370081045^FF_COM_SHS_OUT(CURR,0)&lt;/Q&gt;&lt;R&gt;1&lt;/R&gt;&lt;C&gt;1&lt;/C&gt;&lt;D xsi:type="xsd:double"&gt;24.7556&lt;/D&gt;&lt;/FQL&gt;&lt;FQL&gt;&lt;Q&gt;US3602711000^FF_COM_SHS_OUT(CURR,0)&lt;/Q&gt;&lt;R&gt;1&lt;/R&gt;&lt;C&gt;1&lt;/C&gt;&lt;D xsi:type="xsd:double"&gt;167.494&lt;/D&gt;&lt;/FQL&gt;&lt;FQL&gt;&lt;Q&gt;US5763231090^FF_COM_SHS_OUT(CURR,0)&lt;/Q&gt;&lt;R&gt;1&lt;/R&gt;&lt;C&gt;1&lt;/C&gt;&lt;D xsi:type="xsd:double"&gt;78.2343&lt;/D&gt;&lt;/FQL&gt;&lt;FQL&gt;&lt;Q&gt;US91347P1057^FF_COM_SHS_OUT(CURR,0)&lt;/Q&gt;&lt;R&gt;1&lt;/R&gt;&lt;C&gt;1&lt;/C&gt;&lt;D xsi:type="xsd:double"&gt;47.2366&lt;/D&gt;&lt;/FQL&gt;&lt;FQL&gt;&lt;Q&gt;US3976241071^FF_COM_SHS_OUT(CURR,0)&lt;/Q&gt;&lt;R&gt;1&lt;/R&gt;&lt;C&gt;1&lt;/C&gt;&lt;D xsi:type="xsd:double"&gt;58.61785&lt;/D&gt;&lt;/FQL&gt;&lt;FQL&gt;&lt;Q&gt;US2197981051^FF_COM_SHS_OUT(CURR,0)&lt;/Q&gt;&lt;R&gt;1&lt;/R&gt;&lt;C&gt;1&lt;/C&gt;&lt;D xsi:type="xsd:double"&gt;66.0454&lt;/D&gt;&lt;/FQL&gt;&lt;FQL&gt;&lt;Q&gt;US5138471033^FF_COM_SHS_OUT(CURR,0)&lt;/Q&gt;&lt;R&gt;1&lt;/R&gt;&lt;C&gt;1&lt;/C&gt;&lt;D xsi:type="xsd:double"&gt;27.553&lt;/D&gt;&lt;/FQL&gt;&lt;FQL&gt;&lt;Q&gt;US5138471033^P_MARKET_VAL_SEC(0)&lt;/Q&gt;&lt;R&gt;1&lt;/R&gt;&lt;C&gt;1&lt;/C&gt;&lt;D xsi:type="xsd:double"&gt;5432.90054&lt;/D&gt;&lt;/FQL&gt;&lt;FQL&gt;&lt;Q&gt;US29109X1063^P_MARKET_VAL_SEC(0)&lt;/Q&gt;&lt;R&gt;1&lt;/R&gt;&lt;C&gt;1&lt;/C&gt;&lt;D xsi:type="xsd:double"&gt;13659.899466&lt;/D&gt;&lt;/FQL&gt;&lt;FQL&gt;&lt;Q&gt;US29605J1060^P_MARKET_VAL_SEC(0)&lt;/Q&gt;&lt;R&gt;1&lt;/R&gt;&lt;C&gt;1&lt;/C&gt;&lt;D xsi:type="xsd:double"&gt;2856.03951978&lt;/D&gt;&lt;/FQL&gt;&lt;FQL&gt;&lt;Q&gt;US50155Q1004^P_MARKET_VAL_SEC(0)&lt;/Q&gt;&lt;R&gt;1&lt;/R&gt;&lt;C&gt;1&lt;/C&gt;&lt;D xsi:type="xsd:double"&gt;2519.6376777&lt;/D&gt;&lt;/FQL&gt;&lt;FQL&gt;&lt;Q&gt;US35909D1090^P_MARKET_VAL_SEC(0)&lt;/Q&gt;&lt;R&gt;1&lt;/R&gt;&lt;C&gt;1&lt;/C&gt;&lt;D xsi:type="xsd:double"&gt;6115.29984&lt;/D&gt;&lt;/FQL&gt;&lt;FQL&gt;&lt;Q&gt;US36262G1013^P_MARKET_VAL_SEC(0)&lt;/Q&gt;&lt;R&gt;1&lt;/R&gt;&lt;C&gt;1&lt;/C&gt;&lt;D xsi:type="xsd:double"&gt;5497.7192116&lt;/D&gt;&lt;/FQL&gt;&lt;FQL&gt;&lt;Q&gt;US74982T1034^P_MARKET_VAL_SEC(0)&lt;/Q&gt;&lt;R&gt;1&lt;/R&gt;&lt;C&gt;1&lt;/C&gt;&lt;D xsi:type="xsd:double"&gt;1963.1958216&lt;/D&gt;&lt;/FQL&gt;&lt;FQL&gt;&lt;Q&gt;US03750L1098^P_MARKET_VAL_SEC(0)&lt;/Q&gt;&lt;R&gt;1&lt;/R&gt;&lt;C&gt;1&lt;/C&gt;&lt;D xsi:type="xsd:double"&gt;5491.8739953&lt;/D&gt;&lt;/FQL&gt;&lt;FQL&gt;&lt;Q&gt;US20602D1019^P_MARKET_VAL_SEC(0)&lt;/Q&gt;&lt;R&gt;1&lt;/R&gt;&lt;C&gt;1&lt;/C&gt;&lt;D xsi:type="xsd:d</t>
        </r>
      </text>
    </comment>
    <comment ref="A6" authorId="0" shapeId="0" xr:uid="{A14E338A-939A-41D4-BA46-2BB3FC3C94F6}">
      <text>
        <r>
          <rPr>
            <b/>
            <sz val="9"/>
            <color indexed="81"/>
            <rFont val="Tahoma"/>
            <charset val="1"/>
          </rPr>
          <t>ouble"&gt;6483.9942609&lt;/D&gt;&lt;/FQL&gt;&lt;FQL&gt;&lt;Q&gt;US9288811014^P_MARKET_VAL_SEC(0)&lt;/Q&gt;&lt;R&gt;1&lt;/R&gt;&lt;C&gt;1&lt;/C&gt;&lt;D xsi:type="xsd:double"&gt;3126.6901776&lt;/D&gt;&lt;/FQL&gt;&lt;FQL&gt;&lt;Q&gt;US5533681012^P_MARKET_VAL_SEC(0)&lt;/Q&gt;&lt;R&gt;1&lt;/R&gt;&lt;C&gt;1&lt;/C&gt;&lt;D xsi:type="xsd:double"&gt;5526.9145239&lt;/D&gt;&lt;/FQL&gt;&lt;FQL&gt;&lt;Q&gt;US74340E1038^P_MARKET_VAL_SEC(0)&lt;/Q&gt;&lt;R&gt;1&lt;/R&gt;&lt;C&gt;1&lt;/C&gt;&lt;D xsi:type="xsd:double"&gt;2900.7435852&lt;/D&gt;&lt;/FQL&gt;&lt;FQL&gt;&lt;Q&gt;US07831C1036^P_MARKET_VAL_SEC(0)&lt;/Q&gt;&lt;R&gt;1&lt;/R&gt;&lt;C&gt;1&lt;/C&gt;&lt;D xsi:type="xsd:double"&gt;3413.5074834&lt;/D&gt;&lt;/FQL&gt;&lt;FQL&gt;&lt;Q&gt;US29415F1049^P_MARKET_VAL_SEC(0)&lt;/Q&gt;&lt;R&gt;1&lt;/R&gt;&lt;C&gt;1&lt;/C&gt;&lt;D xsi:type="xsd:double"&gt;5561.4659733&lt;/D&gt;&lt;/FQL&gt;&lt;FQL&gt;&lt;Q&gt;US2681501092^P_MARKET_VAL_SEC(0)&lt;/Q&gt;&lt;R&gt;1&lt;/R&gt;&lt;C&gt;1&lt;/C&gt;&lt;D xsi:type="xsd:double"&gt;11747.28093&lt;/D&gt;&lt;/FQL&gt;&lt;FQL&gt;&lt;Q&gt;US39874R1014^P_MARKET_VAL_SEC(0)&lt;/Q&gt;&lt;R&gt;1&lt;/R&gt;&lt;C&gt;1&lt;/C&gt;&lt;D xsi:type="xsd:double"&gt;2967.9816798&lt;/D&gt;&lt;/FQL&gt;&lt;FQL&gt;&lt;Q&gt;VGG1890L1076^P_MARKET_VAL_SEC(0)&lt;/Q&gt;&lt;R&gt;1&lt;/R&gt;&lt;C&gt;1&lt;/C&gt;&lt;D xsi:type="xsd:double"&gt;7570.461357&lt;/D&gt;&lt;/FQL&gt;&lt;FQL&gt;&lt;Q&gt;US05550J1016^P_MARKET_VAL_SEC(0)&lt;/Q&gt;&lt;R&gt;1&lt;/R&gt;&lt;C&gt;1&lt;/C&gt;&lt;D xsi:type="xsd:double"&gt;9454.7622091&lt;/D&gt;&lt;/FQL&gt;&lt;FQL&gt;&lt;Q&gt;US98311A1051^P_MARKET_VAL_SEC(0)&lt;/Q&gt;&lt;R&gt;1&lt;/R&gt;&lt;C&gt;1&lt;/C&gt;&lt;D xsi:type="xsd:double"&gt;6300.1680392&lt;/D&gt;&lt;/FQL&gt;&lt;FQL&gt;&lt;Q&gt;US00191U1025^P_MARKET_VAL_SEC(0)&lt;/Q&gt;&lt;R&gt;1&lt;/R&gt;&lt;C&gt;1&lt;/C&gt;&lt;D xsi:type="xsd:double"&gt;4337.308&lt;/D&gt;&lt;/FQL&gt;&lt;FQL&gt;&lt;Q&gt;US83601L1026^P_MARKET_VAL_SEC(0)&lt;/Q&gt;&lt;R&gt;1&lt;/R&gt;&lt;C&gt;1&lt;/C&gt;&lt;D xsi:type="xsd:double"&gt;2522.09469&lt;/D&gt;&lt;/FQL&gt;&lt;FQL&gt;&lt;Q&gt;US12740C1036^P_MARKET_VAL_SEC(0)&lt;/Q&gt;&lt;R&gt;1&lt;/R&gt;&lt;C&gt;1&lt;/C&gt;&lt;D xsi:type="xsd:double"&gt;4423.1867173&lt;/D&gt;&lt;/FQL&gt;&lt;FQL&gt;&lt;Q&gt;US10922N1037^P_MARKET_VAL_SEC(0)&lt;/Q&gt;&lt;R&gt;1&lt;/R&gt;&lt;C&gt;1&lt;/C&gt;&lt;D xsi:type="xsd:double"&gt;3616.8653808&lt;/D&gt;&lt;/FQL&gt;&lt;FQL&gt;&lt;Q&gt;JE00BYPZJM29^P_MARKET_VAL_SEC(0)&lt;/Q&gt;&lt;R&gt;1&lt;/R&gt;&lt;C&gt;1&lt;/C&gt;&lt;D xsi:type="xsd:double"&gt;4225.933029&lt;/D&gt;&lt;/FQL&gt;&lt;FQL&gt;&lt;Q&gt;US92047W1018^P_MARKET_VAL_SEC(0)&lt;/Q&gt;&lt;R&gt;1&lt;/R&gt;&lt;C&gt;1&lt;/C&gt;&lt;D xsi:type="xsd:double"&gt;5542.448322&lt;/D&gt;&lt;/FQL&gt;&lt;FQL&gt;&lt;Q&gt;US45688C1071^P_MARKET_VAL_SEC(0)&lt;/Q&gt;&lt;R&gt;1&lt;/R&gt;&lt;C&gt;1&lt;/C&gt;&lt;D xsi:type="xsd:double"&gt;2693.74694624&lt;/D&gt;&lt;/FQL&gt;&lt;FQL&gt;&lt;Q&gt;US70975L1070^P_MARKET_VAL_SEC(0)&lt;/Q&gt;&lt;R&gt;1&lt;/R&gt;&lt;C&gt;1&lt;/C&gt;&lt;D xsi:type="xsd:double"&gt;8544.02404488&lt;/D&gt;&lt;/FQL&gt;&lt;FQL&gt;&lt;Q&gt;US71377A1034^P_MARKET_VAL_SEC(0)&lt;/Q&gt;&lt;R&gt;1&lt;/R&gt;&lt;C&gt;1&lt;/C&gt;&lt;D xsi:type="xsd:double"&gt;9489.8218128&lt;/D&gt;&lt;/FQL&gt;&lt;FQL&gt;&lt;Q&gt;US86771W1053^P_MARKET_VAL_SEC(0)&lt;/Q&gt;&lt;R&gt;1&lt;/R&gt;&lt;C&gt;1&lt;/C&gt;&lt;D xsi:type="xsd:double"&gt;6974.8844283&lt;/D&gt;&lt;/FQL&gt;&lt;FQL&gt;&lt;Q&gt;US12685J1051^P_MARKET_VAL_SEC(0)&lt;/Q&gt;&lt;R&gt;1&lt;/R&gt;&lt;C&gt;1&lt;/C&gt;&lt;D xsi:type="xsd:double"&gt;4241.4524313&lt;/D&gt;&lt;/FQL&gt;&lt;FQL&gt;&lt;Q&gt;US9741551033^P_MARKET_VAL_SEC(0)&lt;/Q&gt;&lt;R&gt;1&lt;/R&gt;&lt;C&gt;1&lt;/C&gt;&lt;D xsi:type="xsd:double"&gt;4800.6814986&lt;/D&gt;&lt;/FQL&gt;&lt;FQL&gt;&lt;Q&gt;US29272W1099^P_MARKET_VAL_SEC(0)&lt;/Q&gt;&lt;R&gt;1&lt;/R&gt;&lt;C&gt;1&lt;/C&gt;&lt;D xsi:type="xsd:double"&gt;2499.4989224&lt;/D&gt;&lt;/FQL&gt;&lt;FQL&gt;&lt;Q&gt;US89055F1030^P_MARKET_VAL_SEC(0)&lt;/Q&gt;&lt;R&gt;1&lt;/R&gt;&lt;C&gt;1&lt;/C&gt;&lt;D xsi:type="xsd:double"&gt;5209.25205276&lt;/D&gt;&lt;/FQL&gt;&lt;FQL&gt;&lt;Q&gt;US87901J1051^P_MARKET_VAL_SEC(0)&lt;/Q&gt;&lt;R&gt;1&lt;/R&gt;&lt;C&gt;1&lt;/C&gt;&lt;D xsi:type="xsd:double"&gt;4430.1394688&lt;/D&gt;&lt;/FQL&gt;&lt;FQL&gt;&lt;Q&gt;US74758T3032^P_MARKET_VAL_SEC(0)&lt;/Q&gt;&lt;R&gt;1&lt;/R&gt;&lt;C&gt;1&lt;/C&gt;&lt;D xsi:type="xsd:double"&gt;4477.6490961&lt;/D&gt;&lt;/FQL&gt;&lt;FQL&gt;&lt;Q&gt;US74967X1037^P_MARKET_VAL_SEC(0)&lt;/Q&gt;&lt;R&gt;1&lt;/R&gt;&lt;C&gt;1&lt;/C&gt;&lt;D xsi:type="xsd:double"&gt;6126.97175948&lt;/D&gt;&lt;/FQL&gt;&lt;FQL&gt;&lt;Q&gt;US1638511089^P_MARKET_VAL_SEC(0)&lt;/Q&gt;&lt;R&gt;1&lt;/R&gt;&lt;C&gt;1&lt;/C&gt;&lt;D xsi:type="xsd:double"&gt;4797.6740009&lt;/D&gt;&lt;/FQL&gt;&lt;FQL&gt;&lt;Q&gt;US8621211007^P_MARKET_VAL_SEC(0)&lt;/Q&gt;&lt;R&gt;1&lt;/R&gt;&lt;C&gt;1&lt;/C&gt;&lt;D xsi:type="xsd:double"&gt;9043.118742&lt;/D&gt;&lt;/FQL&gt;&lt;FQL&gt;&lt;Q&gt;US7374461041^P_MARKET_VAL_SEC(0)&lt;/Q&gt;&lt;R&gt;1&lt;/R&gt;&lt;C&gt;1&lt;/C&gt;&lt;D xsi:type="xsd:double"&gt;5422.005072&lt;/D&gt;&lt;/FQL&gt;&lt;FQL&gt;&lt;Q&gt;US8969452015^P_MARKET_VAL_SEC(0)&lt;/Q&gt;&lt;R&gt;1&lt;/R&gt;&lt;C&gt;1&lt;/C&gt;&lt;D xsi:type="xsd:double"&gt;2387.04367552&lt;/D&gt;&lt;/FQL&gt;&lt;FQL&gt;&lt;Q&gt;US45073V1089^P_MARKET_VAL_SEC(0)&lt;/Q&gt;&lt;R&gt;1&lt;/R&gt;&lt;C&gt;1&lt;/C&gt;&lt;D xsi:type="xsd:double"&gt;6735.088&lt;/D&gt;&lt;/FQL&gt;&lt;FQL&gt;&lt;Q&gt;US55405Y1001^P_MARKET_VAL_SEC(0)&lt;/Q&gt;&lt;R&gt;1&lt;/R&gt;&lt;C&gt;1&lt;/C&gt;&lt;D xsi:type="xsd:double"&gt;4830.8931912&lt;/D&gt;&lt;/FQL&gt;&lt;FQL&gt;&lt;Q&gt;US91336L1070^P_MARKET_VAL_SEC(0)&lt;/Q&gt;&lt;R&gt;1&lt;/R&gt;&lt;C&gt;1&lt;/C&gt;&lt;D xsi:type="xsd:double"&gt;5384.4945&lt;/D&gt;&lt;/FQL&gt;&lt;FQL&gt;&lt;Q&gt;US9264001028^P_MARKET_VAL_SEC(0)&lt;/Q&gt;&lt;R&gt;1&lt;/R&gt;&lt;C&gt;1&lt;/C&gt;&lt;D xsi:type="xsd:double"&gt;3312.2931237&lt;/D&gt;&lt;/FQL&gt;&lt;FQL&gt;&lt;Q&gt;US46590V1008^P_MARKET_VAL_SEC(0)&lt;/Q&gt;&lt;R&gt;1&lt;/R&gt;&lt;C&gt;1&lt;/C&gt;&lt;D xsi:type="xsd:double"&gt;2263.2419277&lt;/D&gt;&lt;/FQL&gt;&lt;FQL&gt;&lt;Q&gt;US57164Y1073^P_MARKET_VAL_SEC(0)&lt;/Q&gt;&lt;R&gt;1&lt;/R&gt;&lt;C&gt;1&lt;/C&gt;&lt;D xsi:type="xsd:double"&gt;5446.0582968&lt;/D&gt;&lt;/FQL&gt;&lt;FQL&gt;&lt;Q&gt;US5165441032^P_MARKET_VAL_SEC(0)&lt;/Q&gt;&lt;R&gt;1&lt;/R&gt;&lt;C&gt;1&lt;/C&gt;&lt;D xsi:type="xsd:double"&gt;3744.465424&lt;/D&gt;&lt;/FQL&gt;&lt;FQL&gt;&lt;Q&gt;US42226A1079^P_MARKET_VAL_SEC(0)&lt;/Q&gt;&lt;R&gt;1&lt;/R&gt;&lt;C&gt;1&lt;/C&gt;&lt;D xsi:type="xsd:double"&gt;5335.6948832&lt;/D&gt;&lt;/FQL&gt;&lt;FQL&gt;&lt;Q&gt;US78573L1061^P_MARKET_VAL_SEC(0)&lt;/Q&gt;&lt;R&gt;1&lt;/R&gt;&lt;C&gt;1&lt;/C&gt;&lt;D xsi:type="xsd:double"&gt;2956.500608&lt;/D&gt;&lt;/FQL&gt;&lt;FQL&gt;&lt;Q&gt;US29404K1060^P_MARKET_VAL_SEC(0)&lt;/Q&gt;&lt;R&gt;1&lt;/R&gt;&lt;C&gt;1&lt;/C&gt;&lt;D xsi:type="xsd:double"&gt;3366.04223592&lt;/D&gt;&lt;/FQL&gt;&lt;FQL&gt;&lt;Q&gt;US13100M5094^P_MARKET_VAL_SEC(0)&lt;/Q&gt;&lt;R&gt;1&lt;/R&gt;&lt;C&gt;1&lt;/C&gt;&lt;D xsi:type="xsd:double"&gt;4881.2658211&lt;/D&gt;&lt;/FQL&gt;&lt;FQL&gt;&lt;Q&gt;US8753722037^P_MARKET_VAL_SEC(0)&lt;/Q&gt;&lt;R&gt;1&lt;/R&gt;&lt;C&gt;1&lt;/C&gt;&lt;D xsi:type="xsd:double"&gt;2634.3210166&lt;/D&gt;&lt;/FQL&gt;&lt;FQL&gt;&lt;Q&gt;US03676B1026^P_MARKET_VAL_SEC(0)&lt;/Q&gt;&lt;R&gt;1&lt;/R&gt;&lt;C&gt;1&lt;/C&gt;&lt;D xsi:type="xsd:double"&gt;5167.633248&lt;/D&gt;&lt;/FQL&gt;&lt;FQL&gt;&lt;Q&gt;US11120U1051^P_MARKET_VAL_SEC(0)&lt;/Q&gt;&lt;R&gt;1&lt;/R&gt;&lt;C&gt;1&lt;/C&gt;&lt;D xsi:type="xsd:double"&gt;6883.0067925&lt;/D&gt;&lt;/FQL&gt;&lt;FQL&gt;&lt;Q&gt;BMG3198U1027^P_MARKET_VAL_SEC(0)&lt;/Q&gt;&lt;R&gt;1&lt;/R&gt;&lt;C&gt;1&lt;/C&gt;&lt;D xsi:type="xsd:double"&gt;4106.8862124&lt;/D&gt;&lt;/FQL&gt;&lt;FQL&gt;&lt;Q&gt;US74164M1080^P_MARKET_VAL_SEC(0)&lt;/Q&gt;&lt;R&gt;1&lt;/R&gt;&lt;C&gt;1&lt;/C&gt;&lt;D xsi:type="xsd:double"&gt;5217.0322563&lt;/D&gt;&lt;/FQL&gt;&lt;FQL&gt;&lt;Q&gt;US8086251076^P_MARKET_VAL_SEC(0)&lt;/Q&gt;&lt;R&gt;1&lt;/R&gt;&lt;C&gt;1&lt;/C&gt;&lt;D xsi:type="xsd:double"&gt;6100.4505809&lt;/D&gt;&lt;/FQL&gt;&lt;FQL&gt;&lt;Q&gt;US6267551025^P_MARKET_VAL_SEC(0)&lt;/Q&gt;&lt;R&gt;1&lt;/R&gt;&lt;C&gt;1&lt;/C&gt;&lt;D xsi:type="xsd:double"&gt;6370.15292388&lt;/D&gt;&lt;/FQL&gt;&lt;FQL&gt;&lt;Q&gt;US4492531037^P_MARKET_VAL_SEC(0)&lt;/Q&gt;&lt;R&gt;1&lt;/R&gt;&lt;C&gt;1&lt;/C&gt;&lt;D xsi:type="xsd:double"&gt;5345.2346148&lt;/D&gt;&lt;/FQL&gt;&lt;FQL&gt;&lt;Q&gt;US00404A1097^P_MARKET_VAL_SEC(0)&lt;/Q&gt;&lt;R&gt;1&lt;/R&gt;&lt;C&gt;1&lt;/C&gt;&lt;D xsi:type="xsd:double"&gt;7753.94541945&lt;/D&gt;&lt;/FQL&gt;&lt;FQL&gt;&lt;Q&gt;US38526M1062^P_MARKET_VAL_SEC(0)&lt;/Q&gt;&lt;R&gt;1&lt;/R&gt;&lt;C&gt;1&lt;/C&gt;&lt;D xsi:type="xsd:double"&gt;3247.71729276&lt;/D&gt;&lt;/FQL&gt;&lt;FQL&gt;&lt;Q&gt;US84860W3007^P_MARKET_VAL_SEC(0)&lt;/Q&gt;&lt;R&gt;1&lt;/R&gt;&lt;C&gt;1&lt;/C&gt;&lt;D xsi:type="xsd:double"&gt;5805.6765925&lt;/D&gt;&lt;/FQL&gt;&lt;FQL&gt;&lt;Q&gt;US71943U1043^P_MARKET_VAL_SEC(0)&lt;/Q&gt;&lt;R&gt;1&lt;/R&gt;&lt;C&gt;1&lt;/C&gt;&lt;D xsi:type="xsd:double"&gt;3389.673771&lt;/D&gt;&lt;/FQL&gt;&lt;FQL&gt;&lt;Q&gt;US76169C1009^P_MARKET_VAL_SEC(0)&lt;/Q&gt;&lt;R&gt;1&lt;/R&gt;&lt;C&gt;1&lt;/C&gt;&lt;D xsi:type="xsd:double"&gt;10345.3246278&lt;/D&gt;&lt;/FQL&gt;&lt;FQL&gt;&lt;Q&gt;US55024U1097^P_MARKET_VAL_SEC(0)&lt;/Q&gt;&lt;R&gt;1&lt;/R&gt;&lt;C&gt;1&lt;/C&gt;&lt;D xsi:type="xsd:double"&gt;3714.172&lt;/D&gt;&lt;/FQL&gt;&lt;FQL&gt;&lt;Q&gt;US68235P1084^P_MARKET_VAL_SEC(0)&lt;/Q&gt;&lt;R&gt;1&lt;/R&gt;&lt;C&gt;1&lt;/C&gt;&lt;D xsi:type="xsd:double"&gt;4270.64499856&lt;/D&gt;&lt;/FQL&gt;&lt;FQL&gt;&lt;Q&gt;US2358252052^P_MARKET_VAL_SEC(0)&lt;/Q&gt;&lt;R&gt;1&lt;/R&gt;&lt;C&gt;1&lt;/C&gt;&lt;D xsi:type="xsd:double"&gt;2369.6328591&lt;/D&gt;&lt;/FQL&gt;&lt;FQL&gt;&lt;Q&gt;US5747951003^P_MARKET_VAL_SEC(0)&lt;/Q&gt;&lt;R&gt;1&lt;/R&gt;&lt;C&gt;1&lt;/C&gt;&lt;D xsi:type="xsd:double"&gt;7621.876135&lt;/D&gt;&lt;/FQL&gt;&lt;FQL&gt;&lt;Q&gt;US46269C1027^P_MARKET_VAL_SEC(0)&lt;/Q&gt;&lt;R&gt;1&lt;/R&gt;&lt;C&gt;1&lt;/C&gt;&lt;D xsi:type="xsd:double"&gt;6481.8981227&lt;/D&gt;&lt;/FQL&gt;&lt;FQL&gt;&lt;Q&gt;US03674X1063^P_MARKET_VAL_SEC(0)&lt;/Q&gt;&lt;R&gt;1&lt;/R&gt;&lt;C&gt;1&lt;/C&gt;&lt;D xsi:type="xsd:double"&gt;10090.5871128&lt;/D&gt;&lt;/FQL&gt;&lt;FQL&gt;&lt;Q&gt;US35138V1026^P_MARKET_VAL_SEC(0)&lt;/Q&gt;&lt;R&gt;1&lt;/R&gt;&lt;C&gt;1&lt;/C&gt;&lt;D xsi:type="xsd:double"&gt;4268.16851472&lt;/D&gt;&lt;/FQL&gt;&lt;FQL&gt;&lt;Q&gt;US55616P1049^P_MARKET_VAL_SEC(0)&lt;/Q&gt;&lt;R&gt;1&lt;/R&gt;&lt;C&gt;1&lt;/C&gt;&lt;D xsi:type="xsd:double"&gt;5899.3964672&lt;/D&gt;&lt;/FQL&gt;&lt;FQL&gt;&lt;Q&gt;IE00B4Q5ZN47^P_MARKET_VAL_SEC(0)&lt;/Q&gt;&lt;R&gt;1&lt;/R&gt;&lt;C&gt;1&lt;/C&gt;&lt;D xsi:type="xsd:double"&gt;9917.1954&lt;/D&gt;&lt;/FQL&gt;&lt;FQL&gt;&lt;Q&gt;US45841N1072^P_MARKET_VAL_SEC(0)&lt;/Q&gt;&lt;R&gt;1&lt;/R&gt;&lt;C&gt;1&lt;/C&gt;&lt;D xsi:type="xsd:double"&gt;7329.6933054&lt;/D&gt;&lt;/FQL&gt;&lt;FQL&gt;&lt;Q&gt;US9290891004^P_MARKET_VAL_SEC(0)&lt;/Q&gt;&lt;R&gt;1&lt;/R&gt;&lt;C&gt;1&lt;/C&gt;&lt;D xsi:type="xsd:double"&gt;5998.4812651&lt;/D&gt;&lt;/FQL&gt;&lt;FQL&gt;&lt;Q&gt;US44980X1090^P_MARKET_VAL_SEC(0)&lt;/Q&gt;&lt;R&gt;1&lt;/R&gt;&lt;C&gt;1&lt;/C&gt;&lt;D xsi:type="xsd:double"&gt;4641.9913644&lt;/D&gt;&lt;/FQL&gt;&lt;FQL&gt;&lt;Q&gt;US3364331070^P_MARKET_VAL_SEC(0)&lt;/Q&gt;&lt;R&gt;1&lt;/R&gt;&lt;C&gt;1&lt;/C&gt;&lt;D xsi:type="xsd:double"&gt;17066.4921049&lt;/D&gt;&lt;/FQL&gt;&lt;FQL&gt;&lt;Q&gt;US48242W1062^P_MARKET_VAL_SEC(0)&lt;/Q&gt;&lt;R&gt;1&lt;/R&gt;&lt;C&gt;1&lt;/C&gt;&lt;D xsi:type="xsd:double"&gt;7109.5076022&lt;/D&gt;&lt;/FQL&gt;&lt;FQL&gt;&lt;Q&gt;US25960P1093^P_MARKET_VAL_SEC(0)&lt;/Q&gt;&lt;R&gt;1&lt;/R&gt;&lt;C&gt;1&lt;/C&gt;&lt;D xsi:type="xsd:double"&gt;2886.4539022&lt;/D&gt;&lt;/FQL&gt;&lt;FQL&gt;&lt;Q&gt;US09227Q1004^P_MARKET_VAL_SEC(0)&lt;/Q&gt;&lt;R&gt;1&lt;/R&gt;&lt;C&gt;1&lt;/C&gt;&lt;D xsi:type="xsd:double"&gt;3111.5092222&lt;/D&gt;&lt;/FQL&gt;&lt;FQL&gt;&lt;Q&gt;US0044981019^P_MARKET_VAL_SEC(0)&lt;/Q&gt;&lt;R&gt;1&lt;/R&gt;&lt;C&gt;1&lt;/C&gt;&lt;D xsi:type="xsd:double"&gt;2368.8466604&lt;/D&gt;&lt;/FQL&gt;&lt;FQL&gt;&lt;Q&gt;US9598021098^P_MARKET_VAL_SEC(0)&lt;/Q&gt;&lt;R&gt;1&lt;/R&gt;&lt;C&gt;1&lt;/C&gt;&lt;D xsi:type="xsd:double"&gt;5448.869988&lt;/D&gt;&lt;/FQL&gt;&lt;FQL&gt;&lt;Q&gt;IE00BDVJJQ56^P_MARKET_VAL_SEC(0)&lt;/Q&gt;&lt;R&gt;1&lt;/R&gt;&lt;C&gt;1&lt;/C&gt;&lt;D xsi:type="xsd:double"&gt;6481.9067847&lt;/D&gt;&lt;/FQL&gt;&lt;FQL&gt;&lt;Q&gt;US12621E1038^P_MARKET_VAL_SEC(0)&lt;/Q&gt;&lt;R&gt;1&lt;/R&gt;&lt;C&gt;1&lt;/C&gt;&lt;D xsi:type="xsd:double"&gt;2558.0582352&lt;/D&gt;&lt;/FQL&gt;&lt;FQL&gt;&lt;Q&gt;US4368932004^P_MARKET_VAL_SEC(0)&lt;/Q&gt;&lt;R&gt;1&lt;/R&gt;&lt;C&gt;1&lt;/C&gt;&lt;D xsi:type="xsd:double"&gt;4668.9016836&lt;/D&gt;&lt;/FQL&gt;&lt;FQL&gt;&lt;Q&gt;US87166B1026^P_MARKET_VAL_SEC(0)&lt;/Q&gt;&lt;R&gt;1&lt;/R&gt;&lt;C&gt;1&lt;/C&gt;&lt;D xsi:type="xsd:double"&gt;3603.6987804&lt;/D&gt;&lt;/FQL&gt;&lt;FQL&gt;&lt;Q&gt;US96208T1043^P_MARKET_VAL_SEC(0)&lt;/Q&gt;&lt;R&gt;1&lt;/R&gt;&lt;C&gt;1&lt;/C&gt;&lt;D xsi:type="xsd:double"&gt;7314.4795374&lt;/D&gt;&lt;/FQL&gt;&lt;FQL&gt;&lt;Q&gt;US50187A1079^P_MARKET_VAL_SEC(0)&lt;/Q&gt;&lt;R&gt;1&lt;/R&gt;&lt;C&gt;1&lt;/C&gt;&lt;D xsi:type="xsd:double"&gt;5115.16988449&lt;/D&gt;&lt;/FQL&gt;&lt;FQL&gt;&lt;Q&gt;US95058W1009^P_MARKET_VAL_SEC(0)&lt;/Q&gt;&lt;R&gt;1&lt;/R&gt;&lt;C&gt;1&lt;/C&gt;&lt;D xsi:type="xsd:double"&gt;5001.8734904&lt;/D&gt;&lt;/FQL&gt;&lt;FQL&gt;&lt;Q&gt;US87162W1009^P_MARKET_VAL_SEC(0)&lt;/Q&gt;&lt;R&gt;1&lt;/R&gt;&lt;C&gt;1&lt;/C&gt;&lt;D xsi:type="xsd:double"&gt;9531.1573875&lt;/D&gt;&lt;/FQL&gt;&lt;FQL&gt;&lt;Q&gt;US1462291097^P_MARKET_VAL_SEC(0)&lt;/Q&gt;&lt;R&gt;1&lt;/R&gt;&lt;C&gt;1&lt;/C&gt;&lt;D xsi:type="xsd:double"&gt;2712.1442013&lt;/D&gt;&lt;/FQL&gt;&lt;FQL&gt;&lt;Q&gt;US88224Q1076^P_MARKET_VAL_SEC(0)&lt;/Q&gt;&lt;R&gt;1&lt;/R&gt;&lt;C&gt;1&lt;/C&gt;&lt;D xsi:type="xsd:double"&gt;2819.305365&lt;/D&gt;&lt;/FQL&gt;&lt;FQL&gt;&lt;Q&gt;US92839U2069^P_MARKET_VAL_SEC(0)&lt;/Q&gt;&lt;R&gt;1&lt;/R&gt;&lt;C&gt;1&lt;/C&gt;&lt;D xsi:type="xsd:double"&gt;3973.1990922&lt;/D&gt;&lt;/FQL&gt;&lt;FQL&gt;&lt;Q&gt;US6866881021^P_MARKET_VAL_SEC(0)&lt;/Q&gt;&lt;R&gt;1&lt;/R&gt;&lt;C&gt;1&lt;/C&gt;&lt;D xsi:type="xsd:double"&gt;5051.06225196&lt;/D&gt;&lt;/FQL&gt;&lt;FQL&gt;&lt;Q&gt;US4108671052^P_MARKET_VAL_SEC(0)&lt;/Q&gt;&lt;R&gt;1&lt;/R&gt;&lt;C&gt;1&lt;/C&gt;&lt;D xsi:type="xsd:double"&gt;4909.37620525&lt;/D&gt;&lt;/FQL&gt;&lt;FQL&gt;&lt;Q&gt;US58463J3041^P_MARKET_VAL_SEC(0)&lt;/Q&gt;&lt;R&gt;1&lt;/R&gt;&lt;C&gt;1&lt;/C&gt;&lt;D xsi:type="xsd:double"&gt;7092.28&lt;/D&gt;&lt;/FQL&gt;&lt;FQL&gt;&lt;Q&gt;US3020811044^P_MARKET_VAL_SEC(0)&lt;/Q&gt;&lt;R&gt;1&lt;/R&gt;&lt;C&gt;1&lt;/C&gt;&lt;D xsi:type="xsd:double"&gt;5821.6858827&lt;/D&gt;&lt;/FQL&gt;&lt;FQL&gt;&lt;Q&gt;US7365088472^P_MARKET_VAL_SEC(0)&lt;/Q&gt;&lt;R&gt;1&lt;/R&gt;&lt;C&gt;1&lt;/C&gt;&lt;D xsi:type="xsd:double"&gt;4381.513932&lt;/D&gt;&lt;/FQL&gt;&lt;FQL&gt;&lt;Q&gt;US6707041058^P_MARKET_VAL_SEC(0)&lt;/Q&gt;&lt;R&gt;1&lt;/R&gt;&lt;C&gt;1&lt;/C&gt;&lt;D xsi:type="xsd:double"&gt;2209.9585644&lt;/D&gt;&lt;/FQL&gt;&lt;FQL&gt;&lt;Q&gt;US88023U1016^P_MARKET_VAL_SEC(0)&lt;/Q&gt;&lt;R&gt;1&lt;/R&gt;&lt;C&gt;1&lt;/C&gt;&lt;D xsi:type="xsd:double"&gt;5818.5967499&lt;/D&gt;&lt;/FQL&gt;&lt;FQL&gt;&lt;Q&gt;US6811161099^P_MARKET_VAL_SEC(0)&lt;/Q&gt;&lt;R&gt;1&lt;/R&gt;&lt;C&gt;1&lt;/C&gt;&lt;D xsi:type="xsd:double"&gt;3189.7494675&lt;/D&gt;&lt;/FQL&gt;&lt;FQL&gt;&lt;Q&gt;IE00BGH1M568^P_MARKET_VAL_SEC(0)&lt;/Q&gt;&lt;R&gt;1&lt;/R&gt;&lt;C&gt;1&lt;/C&gt;&lt;D xsi:type="xsd:double"&gt;4254.615784&lt;/D&gt;&lt;/FQL&gt;&lt;FQL&gt;&lt;Q&gt;US1143401024^P_MARKET_VAL_SEC(0)&lt;/Q&gt;&lt;R&gt;1&lt;/R&gt;&lt;C&gt;1&lt;/C&gt;&lt;D xsi:type="xsd:double"&gt;4625.74898496&lt;/D&gt;&lt;/FQL&gt;&lt;FQL&gt;&lt;Q&gt;US40637H1095^P_MARKET_VAL_SEC(0)&lt;/Q&gt;&lt;R&gt;1&lt;/R&gt;&lt;C&gt;1&lt;/C&gt;&lt;D xsi:type="xsd:double"&gt;7912.6682712&lt;/D&gt;&lt;/FQL&gt;&lt;FQL&gt;&lt;Q&gt;US36467W1099^P_MARKET_VAL_SEC(0)&lt;/Q&gt;&lt;R&gt;1&lt;/R&gt;&lt;C&gt;1&lt;/C&gt;&lt;D xsi:type="xsd:double"&gt;6411.368163&lt;/D&gt;&lt;/FQL&gt;&lt;FQL&gt;&lt;Q&gt;US58506Q1094^P_MARKET_VAL_SEC(0)&lt;/Q&gt;&lt;R&gt;1&lt;/R&gt;&lt;C&gt;1&lt;/C&gt;&lt;D xsi:type="xsd:double"&gt;6549.6383082&lt;/D&gt;&lt;/FQL&gt;&lt;FQL&gt;&lt;Q&gt;US8676524064^P_MARKET_VAL_SEC(0)&lt;/Q&gt;&lt;R&gt;1&lt;/R&gt;&lt;C&gt;1&lt;/C&gt;&lt;D xsi:type="xsd:double"&gt;4098.5144603&lt;/D&gt;&lt;/FQL&gt;&lt;FQL&gt;&lt;Q&gt;US8941641024^P_MARKET_VAL_SEC(0)&lt;/Q&gt;&lt;R&gt;1&lt;/R&gt;&lt;C&gt;1&lt;/C&gt;&lt;D xsi:type="xsd:double"&gt;3065.09233104&lt;/D&gt;&lt;/FQL&gt;&lt;FQL&gt;&lt;Q&gt;US0185223007^P_MARKET_VAL_SEC(0)&lt;/Q&gt;&lt;R&gt;1&lt;/R&gt;&lt;C&gt;1&lt;/C&gt;&lt;D xsi:type="xsd:double"&gt;3716.09362377&lt;/D&gt;&lt;/FQL&gt;&lt;FQL&gt;&lt;Q&gt;US15118V2079^P_MARKET_VAL_SEC(0)&lt;/Q&gt;&lt;R&gt;1&lt;/R&gt;&lt;C&gt;1&lt;/C&gt;&lt;D xsi:type="xsd:double"&gt;8845.17267216&lt;/D&gt;&lt;/FQL&gt;&lt;FQL&gt;&lt;Q&gt;US7005171050^P_MARKET_VAL_SEC(0)&lt;/Q&gt;&lt;R&gt;1&lt;/R&gt;&lt;C&gt;1&lt;/C&gt;&lt;D xsi:type="xsd:double"&gt;2835.2731303&lt;/D&gt;&lt;/FQL&gt;&lt;FQL&gt;&lt;Q&gt;US9604131022^P_MARKET_VAL_SEC(0)&lt;/Q&gt;&lt;R&gt;1&lt;/R&gt;&lt;C&gt;1&lt;/C&gt;&lt;D xsi:type="xsd:double"&gt;14050.817392&lt;/D&gt;&lt;/FQL&gt;&lt;FQL&gt;&lt;Q&gt;US12008R1077^P_MARKET_VAL_SEC(0)&lt;/Q&gt;&lt;R&gt;1&lt;/R&gt;&lt;C&gt;1&lt;/C&gt;&lt;D xsi:type="xsd:double"&gt;9956.436105&lt;/D&gt;&lt;/FQL&gt;&lt;FQL&gt;&lt;Q&gt;US4103451021^P_MARKET_VAL_SEC(0)&lt;/Q&gt;&lt;R&gt;1&lt;/R&gt;&lt;C&gt;1&lt;/C&gt;&lt;D xsi:type="xsd:double"&gt;2194.887323&lt;/D&gt;&lt;/FQL&gt;&lt;FQL&gt;&lt;Q&gt;US6936561009^P_MARKET_VAL_SEC(0)&lt;/Q&gt;&lt;R&gt;1&lt;/R&gt;&lt;C&gt;1&lt;/C&gt;&lt;D xsi:type="xsd:double"&gt;4580.48385236&lt;/D&gt;&lt;/FQL&gt;&lt;FQL&gt;&lt;Q&gt;US72147K1088^P_MARKET_VAL_SEC(0)&lt;/Q&gt;&lt;R&gt;1&lt;/R&gt;&lt;C&gt;1&lt;/C&gt;&lt;D xsi:type="xsd:double"&gt;5696.5468824&lt;/D&gt;&lt;/FQL&gt;&lt;FQL&gt;&lt;Q&gt;US70509V1008^P_MARKET_VAL_SEC(0)&lt;/Q&gt;&lt;R&gt;1&lt;/R&gt;&lt;C&gt;1&lt;/C&gt;&lt;D xsi:type="xsd:double"&gt;2056.2289616&lt;/D&gt;&lt;/FQL&gt;&lt;FQL&gt;&lt;Q&gt;US23345M1071^P_MARKET_VAL_SEC(0)&lt;/Q&gt;&lt;R&gt;1&lt;/R&gt;&lt;C&gt;1&lt;/C&gt;&lt;D xsi:type="xsd:double"&gt;5555.44150128&lt;/D&gt;&lt;/FQL&gt;&lt;FQL&gt;&lt;Q&gt;US2220702037^P_MARKET_VAL_SEC(0)&lt;/Q&gt;&lt;R&gt;1&lt;/R&gt;&lt;C&gt;1&lt;/C&gt;&lt;D xsi:type="xsd:double"&gt;6936.918&lt;/D&gt;&lt;/FQL&gt;&lt;FQL&gt;&lt;Q&gt;US42226K1051^P_MARKET_VAL_SEC(0)&lt;/Q&gt;&lt;R&gt;1&lt;/R&gt;&lt;C&gt;1&lt;/C&gt;&lt;D xsi:type="xsd:double"&gt;7398.325512&lt;/D&gt;&lt;/FQL&gt;&lt;FQL&gt;&lt;Q&gt;US87724P1066^P_MARKET_VAL_SEC(0)&lt;/Q&gt;&lt;R&gt;1&lt;/R&gt;&lt;C&gt;1&lt;/C&gt;&lt;D xsi:type="xsd:double"&gt;3327.3247002&lt;/D&gt;&lt;/FQL&gt;&lt;FQL&gt;&lt;Q&gt;US2946001011^P_MARKET_VAL_SEC(0)&lt;/Q&gt;&lt;R&gt;1&lt;/R&gt;&lt;C&gt;1&lt;/C&gt;&lt;D xsi:type="xsd:double"&gt;3150.64568&lt;/D&gt;&lt;/FQL&gt;&lt;FQL&gt;&lt;Q&gt;US69318G1067^P_MARKET_VAL_SEC(0)&lt;/Q&gt;&lt;R&gt;1&lt;/R&gt;&lt;C&gt;1&lt;/C&gt;&lt;D xsi:type="xsd:double"&gt;5019.59728&lt;/D&gt;&lt;/FQL&gt;&lt;FQL&gt;&lt;Q&gt;US3795772082^P_MARKET_VAL_SEC(0)&lt;/Q&gt;&lt;R&gt;1&lt;/R&gt;&lt;C&gt;1&lt;/C&gt;&lt;D xsi:type="xsd:double"&gt;5758.668624&lt;/D&gt;&lt;/FQL&gt;&lt;FQL&gt;&lt;Q&gt;US63938C1080^P_MARKET_VAL_SEC(0)&lt;/Q&gt;&lt;R&gt;1&lt;/R&gt;&lt;C&gt;1&lt;/C&gt;&lt;D xsi:type="xsd:double"&gt;2282.3864811&lt;/D&gt;&lt;/FQL&gt;&lt;FQL&gt;&lt;Q&gt;US98585X1046^P_MARKET_VAL_SEC(0)&lt;/Q&gt;&lt;R&gt;1&lt;/R&gt;&lt;C&gt;1&lt;/C&gt;&lt;D xsi:type="xsd:double"&gt;3943.2635892&lt;/D&gt;&lt;/FQL&gt;&lt;FQL&gt;&lt;Q&gt;US82489T1043^P_MARKET_VAL_SEC(0)&lt;/Q&gt;&lt;R&gt;1&lt;/R&gt;&lt;C&gt;1&lt;/C&gt;&lt;D xsi:type="xsd:double"&gt;7971.1825006&lt;/D&gt;&lt;/FQL&gt;&lt;FQL&gt;&lt;Q&gt;US6680743050^P_MARKET_VAL_SEC(0)&lt;/Q&gt;&lt;R&gt;1&lt;/R&gt;&lt;C&gt;1&lt;/C&gt;&lt;D xsi:type="xsd:double"&gt;3348.2782148&lt;/D&gt;&lt;/FQL&gt;&lt;FQL&gt;&lt;Q&gt;US7593516047^P_MARKET_VAL_SEC(0)&lt;/Q&gt;&lt;R&gt;1&lt;/R&gt;&lt;C&gt;1&lt;/C&gt;&lt;D xsi:type="xsd:double"&gt;9247.42896&lt;/D&gt;&lt;/FQL&gt;&lt;FQL&gt;&lt;Q&gt;US49714P1084^P_MARKET_VAL_SEC(0)&lt;/Q&gt;&lt;R&gt;1&lt;/R&gt;&lt;C&gt;1&lt;/C&gt;&lt;D xsi:type="xsd:double"&gt;6315.6755054&lt;/D&gt;&lt;/FQL&gt;&lt;FQL&gt;&lt;Q&gt;US22410J1060^P_MARKET_VAL_SEC(0)&lt;/Q&gt;&lt;R&gt;1&lt;/R&gt;&lt;C&gt;1&lt;/C&gt;&lt;D xsi:type="xsd:double"&gt;2200.57709592&lt;/D&gt;&lt;/FQL&gt;&lt;FQL&gt;&lt;Q&gt;US82982T1060^P_MARKET_VAL_SEC(0)&lt;/Q&gt;&lt;R&gt;1&lt;/R&gt;&lt;C&gt;1&lt;/C&gt;&lt;D xsi:type="xsd:double"&gt;2380.21229082&lt;/D&gt;&lt;/FQL&gt;&lt;FQL&gt;&lt;Q&gt;US15872M1045^P_MARKET_VAL_SEC(0)&lt;/Q&gt;&lt;R&gt;1&lt;/R&gt;&lt;C&gt;1&lt;/C&gt;&lt;D xsi:type="xsd:double"&gt;5613.9708416&lt;/D&gt;&lt;/FQL&gt;&lt;FQL&gt;&lt;Q&gt;US6378701063^P_MARKET_VAL_SEC(0)&lt;/Q&gt;&lt;R&gt;1&lt;/R&gt;&lt;C&gt;1&lt;/C&gt;&lt;D xsi:type="xsd:double"&gt;3458.3348404&lt;/D&gt;&lt;/FQL&gt;&lt;FQL&gt;&lt;Q&gt;US4039491000^P_MARKET_VAL_SEC(0)&lt;/Q&gt;&lt;R&gt;1&lt;/R&gt;&lt;C&gt;1&lt;/C&gt;&lt;D xsi:type="xsd:double"&gt;10162.9867339&lt;/D&gt;&lt;/FQL&gt;&lt;FQL&gt;&lt;Q&gt;US33829M1018^P_MARKET_VAL_SEC(0)&lt;/Q&gt;&lt;R&gt;1&lt;/R&gt;&lt;C&gt;1&lt;/C&gt;&lt;D xsi:type="xsd:double"&gt;9945.8327004&lt;/D&gt;&lt;/FQL&gt;&lt;FQL&gt;&lt;Q&gt;US70438V1061^P_MARKET_VAL_SEC(0)&lt;/Q&gt;&lt;R&gt;1&lt;/R&gt;&lt;C&gt;1&lt;/C&gt;&lt;D xsi:type="xsd:double"&gt;11683.7225554&lt;/D&gt;&lt;/FQL&gt;&lt;FQL&gt;&lt;Q&gt;US9837931008^P_MARKET_VAL_SEC(0)&lt;/Q&gt;&lt;R&gt;1&lt;/R&gt;&lt;C&gt;1&lt;/C&gt;&lt;D xsi:type="xsd:double"&gt;4356.5992665&lt;/D&gt;&lt;/FQL&gt;&lt;FQL&gt;&lt;Q&gt;US78709Y1055^P_MARKET_VAL_SEC(0)&lt;/Q&gt;&lt;R&gt;1&lt;/R&gt;&lt;C&gt;1&lt;/C&gt;&lt;D xsi:type="xsd:double"&gt;6321.61778607&lt;/D&gt;&lt;/FQL&gt;&lt;FQL&gt;&lt;Q&gt;US0537741052^P_MARKET_VAL_SEC(0)&lt;/Q&gt;&lt;R&gt;1&lt;/R&gt;&lt;C&gt;1&lt;/C&gt;&lt;D xsi:type="xsd:double"&gt;7946.2081483&lt;/D&gt;&lt;/FQL&gt;&lt;FQL&gt;&lt;Q&gt;US1940145022^P_MARKET_VAL_SEC(0)&lt;/Q&gt;&lt;R&gt;1&lt;/R&gt;&lt;C&gt;1&lt;/C&gt;&lt;D xsi:type="xsd:double"&gt;2991.22815748&lt;/D&gt;&lt;/FQL&gt;&lt;FQL&gt;&lt;Q&gt;US72346Q1040^P_MARKET_VAL_SEC(0)&lt;/Q&gt;&lt;R&gt;1&lt;/R&gt;&lt;C&gt;1&lt;/C&gt;&lt;D xsi:type="xsd:double"&gt;5558.264687&lt;/D&gt;&lt;/FQL&gt;&lt;FQL&gt;&lt;Q&gt;IE00BD845X29^P_MARKET_VAL_SEC(0)&lt;/Q&gt;&lt;R&gt;1&lt;/R&gt;&lt;C&gt;1&lt;/C&gt;&lt;D xsi:type="xsd:double"&gt;3401.61340244&lt;/D&gt;&lt;/FQL&gt;&lt;FQL&gt;&lt;Q&gt;US6907421019^P_MARKET_VAL_SEC(0)&lt;/Q&gt;&lt;R&gt;1&lt;/R&gt;&lt;C&gt;1&lt;/C&gt;&lt;D xsi:type="xsd:double"&gt;8770.8746935&lt;/D&gt;&lt;/FQL&gt;&lt;FQL&gt;&lt;Q&gt;US1717793095^P_MARKET_VAL_SEC(0)&lt;/Q&gt;&lt;R&gt;1&lt;/R&gt;&lt;C&gt;1&lt;/C&gt;&lt;D xsi:type="xsd:double"&gt;7521.1602014&lt;/D&gt;&lt;/FQL&gt;&lt;FQL&gt;&lt;Q&gt;US6952631033^P_MARKET_VAL_SEC(0)&lt;/Q&gt;&lt;R&gt;1&lt;/R&gt;&lt;C&gt;1&lt;/C&gt;&lt;D xsi:type="xsd:double"&gt;2821.5056715&lt;/D&gt;&lt;/FQL&gt;&lt;FQL&gt;&lt;Q&gt;US5218652049^P_MARKET_VAL_SEC(0)&lt;/Q&gt;&lt;R&gt;1&lt;/R&gt;&lt;C&gt;1&lt;/C&gt;&lt;D xsi:type="xsd:double"&gt;7661.2775935&lt;/D&gt;&lt;/FQL&gt;&lt;FQL&gt;&lt;Q&gt;US9043112062^P_MARKET_VAL_SEC(0)&lt;/Q&gt;&lt;R&gt;1&lt;/R&gt;&lt;C&gt;1&lt;/C&gt;&lt;D xsi:type="xsd:double"&gt;2096.242674&lt;/D&gt;&lt;/FQL&gt;&lt;FQL&gt;&lt;Q&gt;US5764852050^P_MARKET_VAL_SEC(0)&lt;/Q&gt;&lt;R&gt;1&lt;/R&gt;&lt;C&gt;1&lt;/C&gt;&lt;D xsi:type="xsd:double"&gt;6815.5564736&lt;/D&gt;&lt;/FQL&gt;&lt;FQL&gt;&lt;Q&gt;US45378A1060^P_MARKET_VAL_SEC(0)&lt;/Q&gt;&lt;R&gt;1&lt;/R&gt;&lt;C&gt;1&lt;/C&gt;&lt;D xsi:type="xsd:double"&gt;4035.579944&lt;/D&gt;&lt;/FQL&gt;&lt;FQL&gt;&lt;Q&gt;US26969P1084^P_MARKET_VAL_SEC(0)&lt;/Q&gt;&lt;R&gt;1&lt;/R&gt;&lt;C&gt;1&lt;/C&gt;&lt;D xsi:type="xsd:double"&gt;5142.7776428&lt;/D&gt;&lt;/FQL&gt;&lt;FQL&gt;&lt;Q&gt;US7376301039^P_MARKET_VAL_SEC(0)&lt;/Q&gt;&lt;R&gt;1&lt;/R&gt;&lt;C&gt;1&lt;/C&gt;&lt;D xsi:type="xsd:double"&gt;3862.737012&lt;/D&gt;&lt;/FQL&gt;&lt;FQL&gt;&lt;Q&gt;US2270461096^P_MARKET_VAL_SEC(0)&lt;/Q&gt;&lt;R&gt;1&lt;/R&gt;&lt;C&gt;1&lt;/C&gt;&lt;D xsi:type="xsd:double"&gt;5974.43981384&lt;/D&gt;&lt;/FQL&gt;&lt;FQL&gt;&lt;Q&gt;BMG3922B1072^P_MARKET_VAL_SEC(0)&lt;/Q&gt;&lt;R&gt;1&lt;/R&gt;&lt;C&gt;1&lt;/C&gt;&lt;D xsi:type="xsd:double"&gt;8345.5752402&lt;/D&gt;&lt;/FQL&gt;&lt;FQL&gt;&lt;Q&gt;US31847R1023^P_MARKET_VAL_SEC(0)&lt;/Q&gt;&lt;R&gt;1&lt;/R&gt;&lt;C&gt;1&lt;/C&gt;&lt;D xsi:type="xsd:double"&gt;5589.1820456&lt;/D&gt;&lt;/FQL&gt;&lt;FQL&gt;&lt;Q&gt;US9043111072^P_MARKET_VAL_SEC(0)&lt;/Q&gt;&lt;R&gt;1&lt;/R&gt;&lt;C&gt;1&lt;/C&gt;&lt;D xsi:type="xsd:double"&gt;1975.5736206&lt;/D&gt;&lt;/FQL&gt;&lt;FQL&gt;&lt;Q&gt;US68404L2016^P_MARKET_VAL_SEC(0)&lt;/Q&gt;&lt;R&gt;1&lt;/R&gt;&lt;C&gt;1&lt;/C&gt;&lt;D xsi:type="xsd:double"&gt;5702.593842&lt;/D&gt;&lt;/FQL&gt;&lt;FQL&gt;&lt;Q&gt;US16115Q3083^P_MARKET_VAL_SEC(0)&lt;/Q&gt;&lt;R&gt;1&lt;/R&gt;&lt;C&gt;1&lt;/C&gt;&lt;D xsi:type="xsd:double"&gt;4370.4820112&lt;/D&gt;&lt;/FQL&gt;&lt;FQL&gt;&lt;Q&gt;US85208M1027^P_MARKET_VAL_SEC(0)&lt;/Q&gt;&lt;R&gt;1&lt;/R&gt;&lt;C&gt;1&lt;/C&gt;&lt;D xsi:type="xsd:double"&gt;3605.3351282&lt;/D&gt;&lt;/FQL&gt;&lt;FQL&gt;&lt;Q&gt;US2041661024^P_MARKET_VAL_SEC(0)&lt;/Q&gt;&lt;R&gt;1&lt;/R&gt;&lt;C&gt;1&lt;/C&gt;&lt;D xsi:type="xsd:double"&gt;2880.3323472&lt;/D&gt;&lt;/FQL&gt;&lt;FQL&gt;&lt;Q&gt;US29977A1051^P_MARKET_VAL_SEC(0)&lt;/Q&gt;&lt;R&gt;1&lt;/R&gt;&lt;C&gt;1&lt;/C&gt;&lt;D xsi:type="xsd:double"&gt;4260.10983587&lt;/D&gt;&lt;/FQL&gt;&lt;FQL&gt;&lt;Q&gt;US49803T3005^P_MARKET_VAL_SEC(0)&lt;/Q&gt;&lt;R&gt;1&lt;/R&gt;&lt;C&gt;1&lt;/C&gt;&lt;D xsi:type="xsd:double"&gt;4848.658657&lt;/D&gt;&lt;/FQL&gt;&lt;FQL&gt;&lt;Q&gt;US00766T1007^P_MARKET_VAL_SEC(0)&lt;/Q&gt;&lt;R&gt;1&lt;/R&gt;&lt;C&gt;1&lt;/C&gt;&lt;D xsi:type="xsd:double"&gt;11788.0468056&lt;/D&gt;&lt;/FQL&gt;&lt;FQL&gt;&lt;Q&gt;US1858991011^P_MARKET_VAL_SEC(0)&lt;/Q&gt;&lt;R&gt;1&lt;/R&gt;&lt;C&gt;1&lt;/C&gt;&lt;D xsi:type="xsd:double"&gt;8069.63715&lt;/D&gt;&lt;/FQL&gt;&lt;FQL&gt;&lt;Q&gt;US29275Y1029^P_MARKET_VAL_SEC(0)&lt;/Q&gt;&lt;R&gt;1&lt;/R&gt;&lt;C&gt;1&lt;/C&gt;&lt;D xsi:type="xsd:double"&gt;3225.534924&lt;/D&gt;&lt;/FQL&gt;&lt;FQL&gt;&lt;Q&gt;US8826811098^P_MARKET_VAL_SEC(0)&lt;/Q&gt;&lt;R&gt;1&lt;/R&gt;&lt;C&gt;1&lt;/C&gt;&lt;D xsi:type="xsd:double"&gt;6694.15159&lt;/D&gt;&lt;/FQL&gt;&lt;FQL&gt;&lt;Q&gt;US45332Y1091^P_MARKET_VAL_SEC(0)&lt;/Q&gt;&lt;R&gt;1&lt;/R&gt;&lt;C&gt;1&lt;/C&gt;&lt;D xsi:type="xsd:double"&gt;3712.2406915&lt;/D&gt;&lt;/FQL&gt;&lt;FQL&gt;&lt;Q&gt;US88076W1036^P_MARKET_VAL_SEC(0)&lt;/Q&gt;&lt;R&gt;1&lt;/R&gt;&lt;C&gt;1&lt;/C&gt;&lt;D xsi:type="xsd:double"&gt;3539.586&lt;/D&gt;&lt;/FQL&gt;&lt;FQL&gt;&lt;Q&gt;BMG7496G1033^P_MARKET_VAL_SEC(0)&lt;/Q&gt;&lt;R&gt;1&lt;/R&gt;&lt;C&gt;1&lt;/C&gt;&lt;D xsi:type="xsd:double"&gt;7927.0858271&lt;/D&gt;&lt;/FQL&gt;&lt;FQL&gt;&lt;Q&gt;US84857L1017^P_MARKET_VAL_SEC(0)&lt;/Q&gt;&lt;R&gt;1&lt;/R&gt;&lt;C&gt;1&lt;/C&gt;&lt;D xsi:type="xsd:double"&gt;3562.1144154&lt;/D&gt;&lt;/FQL&gt;&lt;FQL&gt;&lt;Q&gt;US1924221039^P_MARKET_VAL_SEC(0)&lt;/Q&gt;&lt;R&gt;1&lt;/R&gt;&lt;C&gt;1&lt;/C&gt;&lt;D xsi:type="xsd:double"&gt;8912.8214772&lt;/D&gt;&lt;/FQL&gt;&lt;FQL&gt;&lt;Q&gt;US2298991090^P_MARKET_VAL_SEC(0)&lt;/Q&gt;&lt;R&gt;1&lt;/R&gt;&lt;C&gt;1&lt;/C&gt;&lt;D xsi:type="xsd:double"&gt;8408.3436144&lt;/D&gt;&lt;/FQL&gt;&lt;FQL&gt;&lt;Q&gt;US32020R1095^P_MARKET_VAL_SEC(0)&lt;/Q&gt;&lt;R&gt;1&lt;/R&gt;&lt;C&gt;1&lt;/C&gt;&lt;D xsi:type="xsd:double"&gt;5009.5750992&lt;/D&gt;&lt;/FQL&gt;&lt;FQL&gt;&lt;Q&gt;US06417N1037^P_MARKET_VAL_SEC(0)&lt;/Q&gt;&lt;R&gt;1&lt;/R&gt;&lt;C&gt;1&lt;/C&gt;&lt;D xsi:type="xsd:double"&gt;4948.191226&lt;/D&gt;&lt;/FQL&gt;&lt;FQL&gt;&lt;Q&gt;US3205171057^P_MARKET_VAL_SEC(0)&lt;/Q&gt;&lt;R&gt;1&lt;/R&gt;&lt;C&gt;1&lt;/C&gt;&lt;D xsi:type="xsd:double"&gt;13108.748796&lt;/D&gt;&lt;/FQL&gt;&lt;FQL&gt;&lt;Q&gt;US7436061052^P_MARKET_VAL_SEC(0)&lt;/Q&gt;&lt;R&gt;1&lt;/R&gt;&lt;C&gt;1&lt;/C&gt;&lt;D xsi:type="xsd:double"&gt;6300.28995&lt;/D&gt;&lt;/FQL&gt;&lt;FQL&gt;&lt;Q&gt;US5528481030^P_MARKET_VAL_SEC(0)&lt;/Q&gt;&lt;R&gt;1&lt;/R&gt;&lt;C&gt;1&lt;/C&gt;&lt;D xsi:type="xsd:double"&gt;3899.9445524&lt;/D&gt;&lt;/FQL&gt;&lt;FQL&gt;&lt;Q&gt;US9202531011^P_MARKET_VAL_SEC(0)&lt;/Q&gt;&lt;R&gt;1&lt;/R&gt;&lt;C&gt;1&lt;/C&gt;&lt;D xsi:type="xsd:double"&gt;7134.62758308&lt;/D&gt;&lt;/FQL&gt;&lt;FQL&gt;&lt;Q&gt;US9129091081^P_MARKET_VAL_SEC(0)&lt;/Q&gt;&lt;R&gt;1&lt;/R&gt;&lt;C&gt;1&lt;/C&gt;&lt;D xsi:type="xsd:double"&gt;5753.645412&lt;/D&gt;&lt;/FQL&gt;&lt;FQL&gt;&lt;Q&gt;US5543821012^P_MARKET_VAL_SEC(0)&lt;/Q&gt;&lt;R&gt;1&lt;/R&gt;&lt;C&gt;1&lt;/C&gt;&lt;D xsi:type="xsd:double"&gt;2671.9224144&lt;/D&gt;&lt;/FQL&gt;&lt;FQL&gt;&lt;Q&gt;US1423391002^P_MARKET_VAL_SEC(0)&lt;/Q&gt;&lt;R&gt;1&lt;/R&gt;&lt;C&gt;1&lt;/C&gt;&lt;D xsi:type="xsd:double"&gt;12893.8243938&lt;/D&gt;&lt;/FQL&gt;&lt;FQL&gt;&lt;Q&gt;US2674751019^P_MARKET_VAL_SEC(0)&lt;/Q&gt;&lt;R&gt;1&lt;/R&gt;&lt;C&gt;1&lt;/C&gt;&lt;D xsi:type="xsd:double"&gt;2695.8629586&lt;/D&gt;&lt;/FQL&gt;&lt;FQL&gt;&lt;Q&gt;US78440X8873^P_MARKET_VAL_SEC(0)&lt;/Q&gt;&lt;R&gt;1&lt;/R&gt;&lt;C&gt;1&lt;/C&gt;&lt;D xsi:type="xsd:double"&gt;2348.1789855&lt;/D&gt;&lt;/FQL&gt;&lt;FQL&gt;&lt;Q&gt;US1170431092^P_MARKET_VAL_SEC(0)&lt;/Q&gt;&lt;R&gt;1&lt;/R&gt;&lt;C&gt;1&lt;/C&gt;&lt;D xsi:type="xsd:double"&gt;5385.05894332&lt;/D&gt;&lt;/FQL&gt;&lt;FQL&gt;&lt;Q&gt;US48123V1026^P_MARKET_VAL_SEC(0)&lt;/Q&gt;&lt;R&gt;1&lt;/R&gt;&lt;C&gt;1&lt;/C&gt;&lt;D xsi:type="xsd:double"&gt;4003.26028929&lt;/D&gt;&lt;/FQL&gt;&lt;FQL&gt;&lt;Q&gt;US3614481030^P_MARKET_VAL_SEC(0)&lt;/Q&gt;&lt;R&gt;1&lt;/R&gt;&lt;C&gt;1&lt;/C&gt;&lt;D xsi:type="xsd:double"&gt;3862.144&lt;/D&gt;&lt;/FQL&gt;&lt;FQL&gt;&lt;Q&gt;US8354951027^P_MARKET_VAL_SEC(0)&lt;/Q&gt;&lt;R&gt;1&lt;/R&gt;&lt;C&gt;1&lt;/C&gt;&lt;D xsi:type="xsd:double"&gt;5946.2951756&lt;/D&gt;&lt;/FQL&gt;&lt;FQL&gt;&lt;Q&gt;US5261071071^P_MARKET_VAL_SEC(0)&lt;/Q&gt;&lt;R&gt;1&lt;/R&gt;&lt;C&gt;1&lt;/C&gt;&lt;D xsi:type="xsd:double"&gt;9169.77915&lt;/D&gt;&lt;/FQL&gt;&lt;FQL&gt;&lt;Q&gt;US69327R1014^P_MARKET_VAL_SEC(0)&lt;/Q&gt;&lt;R&gt;1&lt;/R&gt;&lt;C&gt;1&lt;/C&gt;&lt;D xsi:type="xsd:double"&gt;5944.2520166&lt;/D&gt;&lt;/FQL&gt;&lt;FQL&gt;&lt;Q&gt;US30161Q1040^P_MARKET_VAL_SEC(0)&lt;/Q&gt;&lt;R&gt;1&lt;/R&gt;&lt;C&gt;1&lt;/C&gt;&lt;D xsi:type="xsd:double"&gt;5222.2695517&lt;/D&gt;&lt;/FQL&gt;&lt;FQL&gt;&lt;Q&gt;US4435106079^P_MARKET_VAL_SEC(0)&lt;/Q&gt;&lt;R&gt;1&lt;/R&gt;&lt;C&gt;1&lt;/C&gt;&lt;D xsi:type="xsd:double"&gt;13365.2328538&lt;/D&gt;&lt;/FQL&gt;&lt;FQL&gt;&lt;Q&gt;US5534981064^P_MARKET_VAL_SEC(0)&lt;/Q&gt;&lt;R&gt;1&lt;/R&gt;&lt;C&gt;1&lt;/C&gt;&lt;D xsi:type="xsd:double"&gt;5316.864194&lt;/D&gt;&lt;/FQL&gt;&lt;FQL&gt;&lt;Q&gt;US2315611010^P_MARKET_VAL_SEC(0)&lt;/Q&gt;&lt;R&gt;1&lt;/R&gt;&lt;C&gt;1&lt;/C&gt;&lt;D xsi:type="xsd:double"&gt;6497.74766388&lt;/D&gt;&lt;/FQL&gt;&lt;FQL&gt;&lt;Q&gt;US6882392011^P_MARKET_VAL_SEC(0)&lt;/Q&gt;&lt;R&gt;1&lt;/R&gt;&lt;C&gt;1&lt;/C&gt;&lt;D xsi:type="xsd:double"&gt;5702.33936&lt;/D&gt;&lt;/FQL&gt;&lt;FQL&gt;&lt;Q&gt;US0138721065^P_MARKET_VAL_SEC(0)&lt;/Q&gt;&lt;R&gt;1&lt;/R&gt;&lt;C&gt;1&lt;/C&gt;&lt;D xsi:type="xsd:double"&gt;8050.64078&lt;/D&gt;&lt;/FQL&gt;&lt;FQL&gt;&lt;Q&gt;BMG4388N1065^P_MARKET_VAL_SEC(0)&lt;/Q&gt;&lt;R&gt;1&lt;/R&gt;&lt;C&gt;1&lt;/C&gt;&lt;D xsi:type="xsd:double"&gt;2368.06020454&lt;/D&gt;&lt;/FQL&gt;&lt;FQL&gt;&lt;Q&gt;US4101201097^P_MARKET_VAL_SEC(0)&lt;/Q&gt;&lt;R&gt;1&lt;/R&gt;&lt;C&gt;1&lt;/C&gt;&lt;D xsi:type="xsd:double"&gt;4267.5266388&lt;/D&gt;&lt;/FQL&gt;&lt;FQL&gt;&lt;Q&gt;US65336K1034^P_MARKET_VAL_SEC(0)&lt;/Q&gt;&lt;R&gt;1&lt;/R&gt;&lt;C&gt;1&lt;/C&gt;&lt;D xsi:type="xsd:double"&gt;6845.59074222&lt;/D&gt;&lt;/FQL&gt;&lt;FQL&gt;&lt;Q&gt;US45778Q1076^P_MARKET_VAL_SEC(0)&lt;/Q&gt;&lt;R&gt;1&lt;/R&gt;&lt;C&gt;1&lt;/C&gt;&lt;D xsi:type="xsd:double"&gt;4475.4934332&lt;/D&gt;&lt;/FQL&gt;&lt;FQL&gt;&lt;Q&gt;US9427491025^P_MARKET_VAL_SEC(0)&lt;/Q&gt;&lt;R&gt;1&lt;/R&gt;&lt;C&gt;1&lt;/C&gt;&lt;D xsi:type="xsd:double"&gt;4141.03261194&lt;/D&gt;&lt;/FQL&gt;&lt;FQL&gt;&lt;Q&gt;US9682232064^P_MARKET_VAL_SEC(0)&lt;/Q&gt;&lt;R&gt;1&lt;/R&gt;&lt;C&gt;1&lt;/C&gt;&lt;D xsi:type="xsd:double"&gt;1958.41909492&lt;/D&gt;&lt;/FQL&gt;&lt;FQL&gt;&lt;Q&gt;US6501111073^P_MARKET_VAL_SEC(0)&lt;/Q&gt;&lt;R&gt;1&lt;/R&gt;&lt;C&gt;1&lt;/C&gt;&lt;D xsi:type="xsd:double"&gt;5723.5872378&lt;/D&gt;&lt;/FQL&gt;&lt;FQL&gt;&lt;Q&gt;US1311931042^P_MARKET_VAL_SEC(0)&lt;/Q&gt;&lt;R&gt;1&lt;/R&gt;&lt;C&gt;1&lt;/C&gt;&lt;D xsi:type="xsd:double"&gt;3989.014445&lt;/D&gt;&lt;/FQL&gt;&lt;FQL&gt;&lt;Q&gt;US98156Q1085^P_MARKET_VAL_SEC(0)&lt;/Q&gt;&lt;R&gt;1&lt;/R&gt;&lt;C&gt;1&lt;/C&gt;&lt;D xsi:type="xsd:double"&gt;3190.78112664&lt;/D&gt;&lt;/FQL&gt;&lt;FQL&gt;&lt;Q&gt;US3719011096^P_MARKET_VAL_SEC(0)&lt;/Q&gt;&lt;R&gt;1&lt;/R&gt;&lt;C&gt;1&lt;/C&gt;&lt;D xsi:type="xsd:double"&gt;6476.8131615&lt;/D&gt;&lt;/FQL&gt;&lt;FQL&gt;&lt;Q&gt;US4590441030^P_MARKET_VAL_SEC(0)&lt;/Q&gt;&lt;R&gt;1&lt;/R&gt;&lt;C&gt;1&lt;/C&gt;&lt;D xsi:type="xsd:double"&gt;2823.69371168&lt;/D&gt;&lt;/FQL&gt;&lt;FQL&gt;&lt;Q&gt;US1033041013^P_MARKET_VAL_SEC(0)&lt;/Q&gt;&lt;R&gt;1&lt;/R&gt;&lt;C&gt;1&lt;/C&gt;&lt;D xsi:type="xsd:double"&gt;6130.99243416&lt;/D&gt;&lt;/FQL&gt;&lt;FQL&gt;&lt;Q&gt;US1167941087^P_MARKET_VAL_SEC(0)&lt;/Q&gt;&lt;R&gt;1&lt;/R&gt;&lt;C&gt;1&lt;/C&gt;&lt;D xsi:type="xsd:double"&gt;9764.8217808&lt;/D&gt;&lt;/FQL&gt;&lt;FQL&gt;&lt;Q&gt;US0441861046^P_MARKET_VAL_SEC(0)&lt;/Q&gt;&lt;R&gt;1&lt;/R&gt;&lt;C&gt;1&lt;/C&gt;&lt;D xsi:type="xsd:double"&gt;5914.18772828&lt;/D&gt;&lt;/FQL&gt;&lt;FQL&gt;&lt;Q&gt;US8305661055^P_MARKET_VAL_SEC(0)&lt;/Q&gt;&lt;R&gt;1&lt;/R&gt;&lt;C&gt;1&lt;/C&gt;&lt;D xsi:type="xsd:double"&gt;5689.2564297&lt;/D&gt;&lt;/FQL&gt;&lt;FQL&gt;&lt;Q&gt;US2244411052^P_MARKET_VAL_SEC(0)&lt;/Q&gt;&lt;R&gt;1&lt;/R&gt;&lt;C&gt;1&lt;/C&gt;&lt;D xsi:type="xsd:double"&gt;5784.5606229&lt;/D&gt;&lt;/FQL&gt;&lt;FQL&gt;&lt;Q&gt;US4050241003^P_MARKET_VAL_SEC(0)&lt;/Q&gt;&lt;R&gt;1&lt;/R&gt;&lt;C&gt;1&lt;/C&gt;&lt;D xsi:type="xsd:double"&gt;4119.0144204&lt;/D&gt;&lt;/FQL&gt;&lt;FQL&gt;&lt;Q&gt;US5367971034^P_MARKET_VAL_SEC(0)&lt;/Q&gt;&lt;R&gt;1&lt;/R&gt;&lt;C&gt;1&lt;/C&gt;&lt;D xsi:type="xsd:double"&gt;6139.38695827&lt;/D&gt;&lt;/FQL&gt;&lt;FQL&gt;&lt;Q&gt;US7841171033^P_MARKET_VAL_SEC(0)&lt;/Q&gt;&lt;R&gt;1&lt;/R&gt;&lt;C&gt;1&lt;/C&gt;&lt;D xsi:type="xsd:double"&gt;8194.8750144&lt;/D&gt;&lt;/FQL&gt;&lt;FQL&gt;&lt;Q&gt;US8523123052^P_MARKET_VAL_SEC(0)&lt;/Q&gt;&lt;R&gt;1&lt;/R&gt;&lt;C&gt;1&lt;/C&gt;&lt;D xsi:type="xsd:double"&gt;2822.960928&lt;/D&gt;&lt;/FQL&gt;&lt;FQL&gt;&lt;Q&gt;US6806652052^P_MARKET_VAL_SEC(0)&lt;/Q&gt;&lt;R&gt;1&lt;/R&gt;&lt;C&gt;1&lt;/C&gt;&lt;D xsi:type="xsd:double"&gt;7428.7554192&lt;/D&gt;&lt;/FQL&gt;&lt;FQL&gt;&lt;Q&gt;US78442P1066^P_MARKET_VAL_SEC(0)&lt;/Q&gt;&lt;R&gt;1&lt;/R&gt;&lt;C&gt;1&lt;/C&gt;&lt;D xsi:type="xsd:double"&gt;4178.286894&lt;/D&gt;&lt;/FQL&gt;&lt;FQL&gt;&lt;Q&gt;US8269191024^P_MARKET_VAL_SEC(0)&lt;/Q&gt;&lt;R&gt;1&lt;/R&gt;&lt;C&gt;1&lt;/C&gt;&lt;D xsi:type="xsd:double"&gt;4705.20329026&lt;/D&gt;&lt;/FQL&gt;&lt;FQL&gt;&lt;Q&gt;US88033G4073^P_MARKET_VAL_SEC(0)&lt;/Q&gt;&lt;R&gt;1&lt;/R&gt;&lt;C&gt;1&lt;/C&gt;&lt;D xsi:type="xsd:double"&gt;4959.61045008&lt;/D&gt;&lt;/FQL&gt;&lt;FQL&gt;&lt;Q&gt;US1475281036^P_MARKET_VAL_SEC(0)&lt;/Q&gt;&lt;R&gt;1&lt;/R&gt;&lt;C&gt;1&lt;/C&gt;&lt;D xsi:type="xsd:double"&gt;9115.321383&lt;/D&gt;&lt;/FQL&gt;&lt;FQL&gt;&lt;Q&gt;US9388241096^P_MARKET_VAL_SEC(0)&lt;/Q&gt;&lt;R&gt;1&lt;/R&gt;&lt;C&gt;1&lt;/C&gt;&lt;D xsi:type="xsd:double"&gt;2184.605451&lt;/D&gt;&lt;/FQL&gt;&lt;FQL&gt;&lt;Q&gt;US9282981086^P_MARKET_VAL_SEC(0)&lt;/Q&gt;&lt;R&gt;1&lt;/R&gt;&lt;C&gt;1&lt;/C&gt;&lt;D xsi:type="xsd:double"&gt;2890.6565025&lt;/D&gt;&lt;/FQL&gt;&lt;FQL&gt;&lt;Q&gt;US9699041011^P_MARKET_VAL_SEC(0)&lt;/Q&gt;&lt;R&gt;1&lt;/R&gt;&lt;C&gt;1&lt;/C&gt;&lt;D xsi:type="xsd:double"&gt;7738.4649&lt;/D&gt;&lt;/FQL&gt;&lt;FQL&gt;&lt;Q&gt;US0383361039^P_MARKET_VAL_SEC(0)&lt;/Q&gt;&lt;R&gt;1&lt;/R&gt;&lt;C&gt;1&lt;/C&gt;&lt;D xsi:type="xsd:double"&gt;7066.34059296&lt;/D&gt;&lt;/FQL&gt;&lt;FQL&gt;&lt;Q&gt;US1985161066^P_MARKET_VAL_SEC(0)&lt;/Q&gt;&lt;R&gt;1&lt;/R&gt;&lt;C&gt;1&lt;/C&gt;&lt;D xsi:type="xsd:double"&gt;5446.12264&lt;/D&gt;&lt;/FQL&gt;&lt;FQL&gt;&lt;Q&gt;US7802871084^P_MARKET_VAL_SEC(0)&lt;/Q&gt;&lt;R&gt;1&lt;/R&gt;&lt;C&gt;1&lt;/C&gt;&lt;D xsi:type="xsd:double"&gt;7323.2122876&lt;/D&gt;&lt;/FQL&gt;&lt;FQL&gt;&lt;Q&gt;US8168501018^P_MARKET_VAL_SEC(0)&lt;/Q&gt;&lt;R&gt;1&lt;/R&gt;&lt;C&gt;1&lt;/C&gt;&lt;D xsi:type="xsd:double"&gt;1887.6816761&lt;/D&gt;&lt;/FQL&gt;&lt;FQL&gt;&lt;Q&gt;US80874P1093^P_MARKET_VAL_SEC(0)&lt;/Q&gt;&lt;R&gt;1&lt;/R&gt;&lt;C&gt;1&lt;/C&gt;&lt;D xsi:type="xsd:double"&gt;6166.5324297&lt;/D&gt;&lt;/FQL&gt;&lt;FQL&gt;&lt;Q&gt;US48020Q1076^P_MARKET_VAL_SEC(0)&lt;/Q&gt;&lt;R&gt;1&lt;/R&gt;&lt;C&gt;1&lt;/C&gt;&lt;D xsi:type="xsd:double"&gt;7932.41815419&lt;/D&gt;&lt;/FQL&gt;&lt;FQL&gt;&lt;Q&gt;US68213N1090^P_MARKET_VAL_SEC(0)&lt;/Q&gt;&lt;R&gt;1&lt;/R&gt;&lt;C&gt;1&lt;/C&gt;&lt;D xsi:type="xsd:double"&gt;2199.00462&lt;/D&gt;&lt;/FQL&gt;&lt;FQL&gt;&lt;Q&gt;US1096961040^P_MARKET_VAL_SEC(0)&lt;/Q&gt;&lt;R&gt;1&lt;/R&gt;&lt;C&gt;1&lt;/C&gt;&lt;D xsi:type="xsd:double"&gt;2718.69555624&lt;/D&gt;&lt;/FQL&gt;&lt;FQL&gt;&lt;Q&gt;US9426222009^P_MARKET_VAL_SEC(0)&lt;/Q&gt;&lt;R&gt;1&lt;/R&gt;&lt;C&gt;1&lt;/C&gt;&lt;D xsi:type="xsd:double"&gt;8855.62393134&lt;/D&gt;&lt;/FQL&gt;&lt;FQL&gt;&lt;Q&gt;US9478901096^P_MARKET_VAL_SEC(0)&lt;/Q&gt;&lt;R&gt;1&lt;/R&gt;&lt;C&gt;1&lt;/C&gt;&lt;D xsi:type="xsd:double"&gt;7860.0059531&lt;/D&gt;&lt;/FQL&gt;&lt;FQL&gt;&lt;Q&gt;US27579R1041^P_MARKET_VAL_SEC(0)&lt;/Q&gt;&lt;R&gt;1&lt;/R&gt;&lt;C&gt;1&lt;/C&gt;&lt;D xsi:type="xsd:double"&gt;9074.1395328&lt;/D&gt;&lt;/FQL&gt;&lt;FQL&gt;&lt;Q&gt;US0427351004^P_MARKET_VAL_SEC(0)&lt;/Q&gt;&lt;R&gt;1&lt;/R&gt;&lt;C&gt;1&lt;/C&gt;&lt;D xsi:type="xsd:double"&gt;6721.6226528&lt;/D&gt;&lt;/FQL&gt;&lt;FQL&gt;&lt;Q&gt;US81725T1007^P_MARKET_VAL_SEC(0)&lt;/Q&gt;&lt;R&gt;1&lt;/R&gt;&lt;C&gt;1&lt;/C&gt;&lt;D xsi:type="xsd:double"&gt;3110.78869&lt;/D&gt;&lt;/FQL&gt;&lt;FQL&gt;&lt;Q&gt;US4571871023^P_MARKET_VAL_SEC(0)&lt;/Q&gt;&lt;R&gt;1&lt;/R&gt;&lt;C&gt;1&lt;/C&gt;&lt;D xsi:type="xsd:double"&gt;6554.8764468&lt;/D&gt;&lt;/FQL&gt;&lt;FQL&gt;&lt;Q&gt;US75281A1097^P_MARKET_VAL_SEC(0)&lt;/Q&gt;&lt;R&gt;1&lt;/R&gt;&lt;C&gt;1&lt;/C&gt;&lt;D xsi:type="xsd:double"&gt;6391.249982&lt;/D&gt;&lt;/FQL&gt;&lt;FQL&gt;&lt;Q&gt;US6802231042^P_MARKET_VAL_SEC(0)&lt;/Q&gt;&lt;R&gt;1&lt;/R&gt;&lt;C&gt;1&lt;/C&gt;&lt;D xsi:type="xsd:double"&gt;7303.2876&lt;/D&gt;&lt;/FQL&gt;&lt;FQL&gt;&lt;Q&gt;US91307C1027^P_MARKET_VAL_SEC(0)&lt;/Q&gt;&lt;R&gt;1&lt;/R&gt;&lt;C&gt;1&lt;/C&gt;&lt;D xsi:type="xsd:double"&gt;12611.59894134&lt;/D&gt;&lt;/FQL&gt;&lt;FQL&gt;&lt;Q&gt;US3825501014^P_MARKET_VAL_SEC(0)&lt;/Q&gt;&lt;R&gt;1&lt;/R&gt;&lt;C&gt;1&lt;/C&gt;&lt;D xsi:type="xsd:double"&gt;3074.6992874&lt;/D&gt;&lt;/FQL&gt;&lt;FQL&gt;&lt;Q&gt;US3434981011^P_MARKET_VAL_SEC(0)&lt;/Q&gt;&lt;R&gt;1&lt;/R&gt;&lt;C&gt;1&lt;/C&gt;&lt;D xsi:type="xsd:double"&gt;6133.417136&lt;/D&gt;&lt;/FQL&gt;&lt;FQL&gt;&lt;Q&gt;US7599161095^P_MARKET_VAL_SEC(0)&lt;/Q&gt;&lt;R&gt;1&lt;/R&gt;&lt;C&gt;1&lt;/C&gt;&lt;D xsi:type="xsd:double"&gt;9851.1461448&lt;/D&gt;&lt;/FQL&gt;&lt;FQL&gt;&lt;Q&gt;US05329W1027^P_MARKET_VAL_SEC(0)&lt;/Q&gt;&lt;R&gt;1&lt;/R&gt;&lt;C&gt;1&lt;/C&gt;&lt;D xsi:type="xsd:double"&gt;10082.7888988&lt;/D&gt;&lt;/FQL&gt;&lt;FQL&gt;&lt;Q&gt;US29670G1022^P_MARKET_VAL_SEC(0)&lt;/Q&gt;&lt;R&gt;1&lt;/R&gt;&lt;C&gt;1&lt;/C&gt;&lt;D xsi:type="xsd:double"&gt;12784.0565164&lt;/D&gt;&lt;/FQL&gt;&lt;FQL&gt;&lt;Q&gt;US0921131092^P_MARKET_VAL_SEC(0)&lt;/Q&gt;&lt;R&gt;1&lt;/R&gt;&lt;C&gt;1&lt;/C&gt;&lt;D xsi:type="xsd:double"&gt;4578.9063736&lt;/D&gt;&lt;/FQL&gt;&lt;FQL&gt;&lt;Q&gt;US2576511099^P_MARKET_VAL_SEC(0)&lt;/Q&gt;&lt;R&gt;1&lt;/R&gt;&lt;C&gt;1&lt;/C&gt;&lt;D xsi:type="xsd:double"&gt;7284.1790312&lt;/D&gt;&lt;/FQL&gt;&lt;FQL&gt;&lt;Q&gt;US32054K1034^P_MARKET_VAL_SEC(0)&lt;/Q&gt;&lt;R&gt;1&lt;/R&gt;&lt;C&gt;1&lt;/C&gt;&lt;D xsi:type="xsd:double"&gt;6654.323636&lt;/D&gt;&lt;/FQL&gt;&lt;FQL&gt;&lt;Q&gt;US1699051066^P_MARKET_VAL_SEC(0)&lt;/Q&gt;&lt;R&gt;1&lt;/R&gt;&lt;C&gt;1&lt;/C&gt;&lt;D xsi:type="xsd:double"&gt;6279.71197964&lt;/D&gt;&lt;/FQL&gt;&lt;FQL&gt;&lt;Q&gt;US5184151042^P_MARKET_VAL_SEC(0)&lt;/Q&gt;&lt;R&gt;1&lt;/R&gt;&lt;C&gt;1&lt;/C&gt;&lt;D xsi:type="xsd:double"&gt;10019.043602&lt;/D&gt;&lt;/FQL&gt;&lt;FQL&gt;&lt;Q&gt;US2005251036^P_MARKET_VAL_SEC(0)&lt;/Q&gt;&lt;R&gt;1&lt;/R&gt;&lt;C&gt;1&lt;/C&gt;&lt;D xsi:type="xsd:double"&gt;8286.171624&lt;/D&gt;&lt;/FQL&gt;&lt;FQL&gt;&lt;Q&gt;US8454671095^P_MARKET_VAL_SEC(0)&lt;/Q&gt;&lt;R&gt;1&lt;/R&gt;&lt;C&gt;1&lt;/C&gt;&lt;D xsi:type="xsd:double"&gt;6897.36625&lt;/D&gt;&lt;/FQL&gt;&lt;FQL&gt;&lt;Q&gt;US6460251068^P_MARKET_VAL_SEC(0)&lt;/Q&gt;&lt;R&gt;1&lt;/R&gt;&lt;C&gt;1&lt;/C&gt;&lt;D xsi:type="xsd:double"&gt;4807.75862&lt;/D&gt;&lt;/FQL&gt;&lt;FQL&gt;&lt;Q&gt;US5150981018^P_MARKET_VAL_SEC(0)&lt;/Q&gt;&lt;R&gt;1&lt;/R&gt;&lt;C&gt;1&lt;/C&gt;&lt;D xsi:type="xsd:double"&gt;6183.45678392&lt;/D&gt;&lt;/FQL&gt;&lt;FQL&gt;&lt;Q&gt;US9027881088^P_MARKET_VAL_SEC(0)&lt;/Q&gt;&lt;R&gt;1&lt;/R&gt;&lt;C&gt;1&lt;/C&gt;&lt;D xsi:type="xsd:double"&gt;3848.557818&lt;/D&gt;&lt;/FQL&gt;&lt;FQL&gt;&lt;Q&gt;US1271903049^P_MARKET_VAL_SEC(0)&lt;/Q&gt;&lt;R&gt;1&lt;/R&gt;&lt;C&gt;1&lt;/C&gt;&lt;D xsi:type="xsd:double"&gt;7159.5167039&lt;/D&gt;&lt;/FQL&gt;&lt;FQL&gt;&lt;Q&gt;US6374171063^P_MARKET_VAL_SEC(0)&lt;/Q&gt;&lt;R&gt;1&lt;/R&gt;&lt;C&gt;1&lt;/C&gt;&lt;D xsi:type="xsd:double"&gt;8244.9436027&lt;/D&gt;&lt;/FQL&gt;&lt;FQL&gt;&lt;Q&gt;US34354P1057^P_MARKET_VAL_SEC(0)&lt;/Q&gt;&lt;R&gt;1&lt;/R&gt;&lt;C&gt;1&lt;/C&gt;&lt;D xsi:type="xsd:double"&gt;4060.7203702&lt;/D&gt;&lt;/FQL&gt;&lt;FQL&gt;&lt;Q&gt;US5535301064^P_MARKET_VAL_SEC(0)&lt;/Q&gt;&lt;R&gt;1&lt;/R&gt;&lt;C&gt;1&lt;/C&gt;&lt;D xsi:type="xsd:double"&gt;3952.75146035&lt;/D&gt;&lt;/FQL&gt;&lt;FQL&gt;&lt;Q&gt;US7033951036^P_MARKET_VAL_SEC(0)&lt;/Q&gt;&lt;R&gt;1&lt;/R&gt;&lt;C&gt;1&lt;/C&gt;&lt;D xsi:type="xsd:double"&gt;2796.52908&lt;/D&gt;&lt;/FQL&gt;&lt;FQL&gt;&lt;Q&gt;US4663131039^P_MARKET_VAL_SEC(0)&lt;/Q&gt;&lt;R&gt;1&lt;/R&gt;&lt;C&gt;1&lt;/C&gt;&lt;D xsi:type="xsd:double"&gt;9774.760182&lt;/D&gt;&lt;/FQL&gt;&lt;FQL&gt;&lt;Q&gt;US8894781033^P_MARKET_VAL_SEC(0)&lt;/Q&gt;&lt;R&gt;1&lt;/R&gt;&lt;C&gt;1&lt;/C&gt;&lt;D xsi:type="xsd:double"&gt;5756.0307&lt;/D&gt;&lt;/FQL&gt;&lt;FQL&gt;&lt;Q&gt;US00508Y1029^P_MARKET_VAL_SEC(0)&lt;/Q&gt;&lt;R&gt;1&lt;/R&gt;&lt;C&gt;1&lt;/C&gt;&lt;D xsi:type="xsd:double"&gt;5727.4085466&lt;/D&gt;&lt;/FQL&gt;&lt;FQL&gt;&lt;Q&gt;US88162G1031^P_MARKET_VAL_SEC(0)&lt;/Q&gt;&lt;R&gt;1&lt;/R&gt;&lt;C&gt;1&lt;/C&gt;&lt;D xsi:type="xsd:double"&gt;8302.67507624&lt;/D&gt;&lt;/FQL&gt;&lt;FQL&gt;&lt;Q&gt;US8873891043^P_MARKET_VAL_SEC(0)&lt;/Q&gt;&lt;R&gt;1&lt;/R&gt;&lt;C&gt;1&lt;/C&gt;&lt;D xsi:type="xsd:double"&gt;5198.9843773&lt;/D&gt;&lt;/FQL&gt;&lt;FQL&gt;&lt;Q&gt;US9258151029^P_MARKET_VAL_SEC(0)&lt;/Q&gt;&lt;R&gt;1&lt;/R&gt;&lt;C&gt;1&lt;/C&gt;&lt;D xsi:type="xsd:double"&gt;1775.82305561&lt;/D&gt;&lt;/FQL&gt;&lt;FQL&gt;&lt;Q&gt;US12653C1080^P_MARKET_VAL_SEC(0)&lt;/Q&gt;&lt;R&gt;1&lt;/R&gt;&lt;C&gt;1&lt;/C&gt;&lt;D xsi:type="xsd:double"&gt;2954.4083263&lt;/D&gt;&lt;/FQL&gt;&lt;FQL&gt;&lt;Q&gt;US5463471053^P_MARKET_VAL_SEC(0)&lt;/Q&gt;&lt;R&gt;1&lt;/R&gt;&lt;C&gt;1&lt;/C&gt;&lt;D xsi:type="xsd:double"&gt;4584.924667&lt;/D&gt;&lt;/FQL&gt;&lt;FQL&gt;&lt;Q&gt;US4972661064^P_MARKET_VAL_SEC(0)&lt;/Q&gt;&lt;R&gt;1&lt;/R&gt;&lt;C&gt;1&lt;/C&gt;&lt;D xsi:type="xsd:double"&gt;3933.633&lt;/D&gt;&lt;/FQL&gt;&lt;FQL&gt;&lt;Q&gt;US6515871076^P_MARKET_VAL_SEC(0)&lt;/Q&gt;&lt;R&gt;1&lt;/R&gt;&lt;C&gt;1&lt;/C&gt;&lt;D xsi:type="xsd:double"&gt;3066.562836&lt;/D&gt;&lt;/FQL&gt;&lt;FQL&gt;&lt;Q&gt;US0625401098^P_MARKET_VAL_SEC(0)&lt;/Q&gt;&lt;R&gt;1&lt;/R&gt;&lt;C&gt;1&lt;/C&gt;&lt;D xsi:type="xsd:double"&gt;3044.57646297&lt;/D&gt;&lt;/FQL&gt;&lt;FQL&gt;&lt;Q&gt;US29084Q1004^P_MARKET_VAL_SEC(0)&lt;/Q&gt;&lt;R&gt;1&lt;/R&gt;&lt;C&gt;1&lt;/C&gt;&lt;D xsi:type="xsd:double"&gt;7032.00869&lt;/D&gt;&lt;/FQL&gt;&lt;FQL&gt;&lt;Q&gt;US6819361006^P_MARKET_VAL_SEC(0)&lt;/Q&gt;&lt;R&gt;1&lt;/R&gt;&lt;C&gt;1&lt;/C&gt;&lt;D xsi:type="xsd:double"&gt;6894.341632&lt;/D&gt;&lt;/FQL&gt;&lt;FQL&gt;&lt;Q&gt;US6361801011^P_MARKET_VAL_SEC(0)&lt;/Q&gt;&lt;R&gt;1&lt;/R&gt;&lt;C&gt;1&lt;/C&gt;&lt;D xsi:type="xsd:double"&gt;5919.098263&lt;/D&gt;&lt;/FQL&gt;&lt;FQL&gt;&lt;Q&gt;US9507551086^P_MARKET_VAL_SEC(0)&lt;/Q&gt;&lt;R&gt;1&lt;/R&gt;&lt;C&gt;1&lt;/C&gt;&lt;D xsi:type="xsd:double"&gt;2784.68245518&lt;/D&gt;&lt;/FQL&gt;&lt;FQL&gt;&lt;Q&gt;US29261A1007^P_MARKET_VAL_SEC(0)&lt;/Q&gt;&lt;R&gt;1&lt;/R&gt;&lt;C&gt;1&lt;/C&gt;&lt;D xsi:type="xsd:double"&gt;5781.7439518&lt;/D&gt;&lt;/FQL&gt;&lt;FQL&gt;&lt;Q&gt;US33768G1076^P_MARKET_VAL_SEC(0)&lt;/Q&gt;&lt;R&gt;1&lt;/R&gt;&lt;C&gt;1&lt;/C&gt;&lt;D xsi:type="xsd:double"&gt;4211.70174138&lt;/D&gt;&lt;/FQL&gt;&lt;FQL&gt;&lt;Q&gt;US6800331075^P_MARKET_VAL_SEC(0)&lt;/Q&gt;&lt;R&gt;1&lt;/R&gt;&lt;C&gt;1&lt;/C&gt;&lt;D xsi:type="xsd:double"&gt;5105.0727&lt;/D&gt;&lt;/FQL&gt;&lt;FQL&gt;&lt;Q&gt;US2372661015^P_MARKET_VAL_SEC(0)&lt;/Q&gt;&lt;R&gt;1&lt;/R&gt;&lt;C&gt;1&lt;/C&gt;&lt;D xsi:type="xsd:double"&gt;9949.6497536&lt;/D&gt;&lt;/FQL&gt;&lt;FQL&gt;&lt;Q&gt;US0259321042^P_MARKET_VAL_SEC(0)&lt;/Q&gt;&lt;R&gt;1&lt;/R&gt;&lt;C&gt;1&lt;/C&gt;&lt;D xsi:type="xsd:double"&gt;11494.3725&lt;/D&gt;&lt;/FQL&gt;&lt;FQL&gt;&lt;Q&gt;US55306N1046^P_MARKET_VAL_SEC(0)&lt;/Q&gt;&lt;R&gt;1&lt;/R&gt;&lt;C&gt;1&lt;/C&gt;&lt;D xsi:type="xsd:double"&gt;5677.0178872&lt;/D&gt;&lt;/FQL&gt;&lt;FQL&gt;&lt;Q&gt;US87161C5013^P_MARKET_VAL_SEC(0)&lt;/Q&gt;&lt;R&gt;1&lt;/R&gt;&lt;C&gt;1&lt;/C&gt;&lt;D xsi:type="xsd:double"&gt;5441.5796649&lt;/D&gt;&lt;/FQL&gt;&lt;FQL&gt;&lt;Q&gt;US9099071071^P_MARKET_VAL_SEC(0)&lt;/Q&gt;&lt;R&gt;1&lt;/R&gt;&lt;C&gt;1&lt;/C&gt;&lt;D xsi:type="xsd:double"&gt;5289.4043416&lt;/D&gt;&lt;/FQL&gt;&lt;FQL&gt;&lt;Q&gt;US0774541066^P_MARKET_VAL_SEC(0)&lt;/Q&gt;&lt;R&gt;1&lt;/R&gt;&lt;C&gt;1&lt;/C&gt;&lt;D xsi:type="xsd:double"&gt;3317.00943105&lt;/D&gt;&lt;/FQL&gt;&lt;FQL&gt;&lt;Q&gt;US8851601018^P_MARKET_VAL_SEC(0)&lt;/Q&gt;&lt;R&gt;1&lt;/R&gt;&lt;C&gt;1&lt;/C&gt;&lt;D xsi:type="xsd:double"&gt;4474.1661624&lt;/D&gt;&lt;/FQL&gt;&lt;FQL&gt;&lt;Q&gt;US2435371073^P_MARKET_VAL_SEC(0)&lt;/Q&gt;&lt;R&gt;1&lt;/R&gt;&lt;C&gt;1&lt;/C&gt;&lt;D xsi:type="xsd:double"&gt;10322.84483391&lt;/D&gt;&lt;/FQL&gt;&lt;FQL&gt;&lt;Q&gt;US1910981026^P_MARKET_VAL_SEC(0)&lt;/Q&gt;&lt;R&gt;1&lt;/R&gt;&lt;C&gt;1&lt;/C&gt;&lt;D xsi:type="xsd:double"&gt;4276.38804314&lt;/D&gt;&lt;/FQL&gt;&lt;FQL&gt;&lt;Q&gt;US2772761019^P_MARKET_VAL_SEC(0)&lt;/Q&gt;&lt;R&gt;1&lt;/R&gt;&lt;C&gt;1&lt;/C&gt;&lt;D xsi:type="xsd:double"&gt;6798.4217208&lt;/D&gt;&lt;/FQL&gt;&lt;FQL&gt;&lt;Q&gt;US77634L1052^P_MARKET_VAL_SEC(0)&lt;/Q&gt;&lt;R&gt;1&lt;/R&gt;&lt;C&gt;1&lt;/C&gt;&lt;D xsi:type="xsd:double"&gt;4664.921632&lt;/D&gt;&lt;/FQL&gt;&lt;FQL&gt;&lt;Q&gt;US6404911066^P_MARKET_VAL_SEC(0)&lt;/Q&gt;&lt;R&gt;1&lt;/R&gt;&lt;C&gt;1&lt;/C&gt;&lt;D xsi:type="xsd:double"&gt;3317.252888&lt;/D&gt;&lt;/FQL&gt;&lt;FQL&gt;&lt;Q&gt;US6494451031^P_MARKET_VAL_SEC(0)&lt;/Q&gt;&lt;R&gt;1&lt;/R&gt;&lt;C&gt;1&lt;/C&gt;&lt;D xsi:type="xsd:double"&gt;6028.05183&lt;/D&gt;&lt;/FQL&gt;&lt;FQL&gt;&lt;Q&gt;US7549071030^P_MARKET_VAL_SEC(0)&lt;/Q&gt;&lt;R&gt;1&lt;/R&gt;&lt;C&gt;1&lt;/C&gt;&lt;D xsi:type="xsd:double"&gt;5187.8065716&lt;/D&gt;&lt;/FQL&gt;&lt;FQL&gt;&lt;Q&gt;US47233W1099^P_MARKET_VAL_SEC(0)&lt;/Q&gt;&lt;R&gt;1&lt;/R&gt;&lt;C&gt;1&lt;/C&gt;&lt;D xsi:type="xsd:double"&gt;8298.6004992&lt;/D&gt;&lt;/FQL&gt;&lt;FQL&gt;&lt;Q&gt;US91529Y1064^P_MARKET_VAL_SEC(0)&lt;/Q&gt;&lt;R&gt;1&lt;/R&gt;&lt;C&gt;1&lt;/C&gt;&lt;D xsi:type="xsd:double"&gt;7872.0910173&lt;/D&gt;&lt;/FQL&gt;&lt;FQL&gt;&lt;Q&gt;US62955J1034^P_MARKET_VAL_SEC(0)&lt;/Q&gt;&lt;R&gt;1&lt;/R&gt;&lt;C&gt;1&lt;/C&gt;&lt;D xsi:type="xsd:double"&gt;7954.30044&lt;/D&gt;&lt;/FQL&gt;&lt;FQL&gt;&lt;Q&gt;US3841091040^P_MARKET_VAL_SEC(0)&lt;/Q&gt;&lt;R&gt;1&lt;/R&gt;&lt;C&gt;1&lt;/C&gt;&lt;D xsi:type="xsd:double"&gt;11566.1466426&lt;/D&gt;&lt;/FQL&gt;&lt;FQL&gt;&lt;Q&gt;US6365181022^P_MARKET_VAL_SEC(0)&lt;/Q&gt;&lt;R&gt;1&lt;/R&gt;&lt;C&gt;1&lt;/C&gt;&lt;D xsi:type="xsd:double"&gt;5243.6325664&lt;/D&gt;&lt;/FQL&gt;&lt;FQL&gt;&lt;Q&gt;US6708371033^P_MARKET_VAL_SEC(0)&lt;/Q&gt;&lt;R&gt;1&lt;/R&gt;&lt;C&gt;1&lt;/C&gt;&lt;D xsi:type="xsd:double"&gt;8114.2142151&lt;/D&gt;&lt;/FQL&gt;&lt;FQL&gt;&lt;Q&gt;US98421M1062^P_MARKET_VAL_SEC(0)&lt;/Q&gt;&lt;R&gt;1&lt;/R&gt;&lt;C&gt;1&lt;/C&gt;&lt;D xsi:type="xsd:double"&gt;2542.5469742&lt;/D&gt;&lt;/FQL&gt;&lt;FQL&gt;&lt;Q&gt;US6267171022^P_MARKET_VAL_SEC(0)&lt;/Q&gt;&lt;R&gt;1&lt;/R&gt;&lt;C&gt;1&lt;/C&gt;&lt;D xsi:type="xsd:double"&gt;6575.758344&lt;/D&gt;&lt;/FQL&gt;&lt;FQL&gt;&lt;Q&gt;US5128161099^P_MARKET_VAL_SEC(0)&lt;/Q&gt;&lt;R&gt;1&lt;/R&gt;&lt;C&gt;1&lt;/C&gt;&lt;D xsi:type="xsd:double"&gt;8778.696028&lt;/D&gt;&lt;/FQL&gt;&lt;FQL&gt;&lt;Q&gt;US1005571070^P_MARKET_VAL_SEC(0)&lt;/Q&gt;&lt;R&gt;1&lt;/R&gt;&lt;C&gt;1&lt;/C&gt;&lt;D xsi:type="xsd:double"&gt;3653.64469325&lt;/D&gt;&lt;/FQL&gt;&lt;FQL&gt;&lt;Q&gt;US0357108390^P_MARKET_VAL_SEC(0)&lt;/Q&gt;&lt;R&gt;1&lt;/R&gt;&lt;C&gt;1&lt;/C&gt;&lt;D xsi:type="xsd:double"&gt;10283.6845692&lt;/D&gt;&lt;/FQL&gt;&lt;FQL&gt;&lt;Q&gt;US8448951025^P_MARKET_VAL_SEC(0)&lt;/Q&gt;&lt;R&gt;1&lt;/R&gt;&lt;C&gt;1&lt;/C&gt;&lt;D xsi:type="xsd:double"&gt;4782.60660075&lt;/D&gt;&lt;/FQL&gt;&lt;FQL&gt;&lt;Q&gt;US49427F1084^P_MARKET_VAL_SEC(0)&lt;/Q&gt;&lt;R&gt;1&lt;/R&gt;&lt;C&gt;1&lt;/C&gt;&lt;D xsi:type="xsd:double"&gt;4779.1193394&lt;/D&gt;&lt;/FQL&gt;&lt;FQL&gt;&lt;Q&gt;US4891701009^P_MARKET_VAL_SEC(0)&lt;/Q&gt;&lt;R&gt;1&lt;/R&gt;&lt;C&gt;1&lt;/C&gt;&lt;D xsi:type="xsd:double"&gt;2036.16524895&lt;/D&gt;&lt;/FQL&gt;&lt;FQL&gt;&lt;Q&gt;US8910921084^P_MARKET_VAL_SEC(0)&lt;/Q&gt;&lt;R&gt;1&lt;/R&gt;&lt;C&gt;1&lt;/C&gt;&lt;D xsi:type="xsd:double"&gt;11860.3444848&lt;/D&gt;&lt;/FQL&gt;&lt;FQL&gt;&lt;Q&gt;US4579852082^P_MARKET_VAL_SEC(0)&lt;/Q&gt;&lt;R&gt;1&lt;/R&gt;&lt;C&gt;1&lt;/C&gt;&lt;D xsi:type="xsd:double"&gt;4875.79053108&lt;/D&gt;&lt;/FQL&gt;&lt;FQL&gt;&lt;Q&gt;US7310681025^P_MARKET_VAL_SEC(0)&lt;/Q&gt;&lt;R&gt;1&lt;/R&gt;&lt;C&gt;1&lt;/C&gt;&lt;D xsi:type="xsd:double"&gt;6246.18916155&lt;/D&gt;&lt;/FQL&gt;&lt;FQL&gt;&lt;Q&gt;US26884U1097^P_MARKET_VAL_SEC(0)&lt;/Q&gt;&lt;R&gt;1&lt;/R&gt;&lt;C&gt;1&lt;/C&gt;&lt;D xsi:type="xsd:double"&gt;3085.6157865&lt;/D&gt;&lt;/FQL&gt;&lt;FQL&gt;&lt;Q&gt;US0454871056^P_MARKET_VAL_SEC(0)&lt;/Q&gt;&lt;R&gt;1&lt;/R&gt;&lt;C&gt;1&lt;/C&gt;&lt;D xsi:type="xsd:double"&gt;3342.4847937&lt;/D&gt;&lt;/FQL&gt;&lt;FQL&gt;&lt;Q&gt;US8175651046^P_MARKET_VAL_SEC(0)&lt;/Q&gt;&lt;R&gt;1&lt;/R&gt;&lt;C&gt;1&lt;/C&gt;&lt;D xsi:type="xsd:double"&gt;10666.4121185&lt;/D&gt;&lt;/FQL&gt;&lt;FQL&gt;&lt;Q&gt;US69349H1077^P_MARKET_VAL_SEC(0)&lt;/Q&gt;&lt;R&gt;1&lt;/R&gt;&lt;C&gt;1&lt;/C&gt;&lt;D xsi:type="xsd:double"&gt;4204.1924224&lt;/D&gt;&lt;/FQL&gt;&lt;FQL&gt;&lt;Q&gt;US9807451037^P_MARKET_VAL_SEC(0)&lt;/Q&gt;&lt;R&gt;1&lt;/R&gt;&lt;C&gt;1&lt;/C&gt;&lt;D xsi:type="xsd:double"&gt;5684.1302625&lt;/D&gt;&lt;/FQL&gt;&lt;FQL&gt;&lt;Q&gt;US2017231034^P_MARKET_VAL_SEC(0)&lt;/Q&gt;&lt;R&gt;1&lt;/R&gt;&lt;C&gt;1&lt;/C&gt;&lt;D xsi:type="xsd:double"&gt;5732.190895&lt;/D&gt;&lt;/FQL&gt;&lt;FQL&gt;&lt;Q&gt;US8270481091^P_MARKET_VAL_SEC(0)&lt;/Q&gt;&lt;R&gt;1&lt;/R&gt;&lt;C&gt;1&lt;</t>
        </r>
      </text>
    </comment>
    <comment ref="A7" authorId="0" shapeId="0" xr:uid="{C873D6C4-5398-49BE-A487-EBEA0CDE1F15}">
      <text>
        <r>
          <rPr>
            <b/>
            <sz val="9"/>
            <color indexed="81"/>
            <rFont val="Tahoma"/>
            <charset val="1"/>
          </rPr>
          <t>/C&gt;&lt;D xsi:type="xsd:double"&gt;5867.211233&lt;/D&gt;&lt;/FQL&gt;&lt;FQL&gt;&lt;Q&gt;US4128221086^P_MARKET_VAL_SEC(0)&lt;/Q&gt;&lt;R&gt;1&lt;/R&gt;&lt;C&gt;1&lt;/C&gt;&lt;D xsi:type="xsd:double"&gt;6743.4688426&lt;/D&gt;&lt;/FQL&gt;&lt;FQL&gt;&lt;Q&gt;US3032501047^P_MARKET_VAL_SEC(0)&lt;/Q&gt;&lt;R&gt;1&lt;/R&gt;&lt;C&gt;1&lt;/C&gt;&lt;D xsi:type="xsd:double"&gt;15152.207928239999&lt;/D&gt;&lt;/FQL&gt;&lt;FQL&gt;&lt;Q&gt;US9197941076^P_MARKET_VAL_SEC(0)&lt;/Q&gt;&lt;R&gt;1&lt;/R&gt;&lt;C&gt;1&lt;/C&gt;&lt;D xsi:type="xsd:double"&gt;5696.5131&lt;/D&gt;&lt;/FQL&gt;&lt;FQL&gt;&lt;Q&gt;US5339001068^P_MARKET_VAL_SEC(0)&lt;/Q&gt;&lt;R&gt;1&lt;/R&gt;&lt;C&gt;1&lt;/C&gt;&lt;D xsi:type="xsd:double"&gt;8438.46716&lt;/D&gt;&lt;/FQL&gt;&lt;FQL&gt;&lt;Q&gt;US64125C1099^P_MARKET_VAL_SEC(0)&lt;/Q&gt;&lt;R&gt;1&lt;/R&gt;&lt;C&gt;1&lt;/C&gt;&lt;D xsi:type="xsd:double"&gt;11463.0646636&lt;/D&gt;&lt;/FQL&gt;&lt;FQL&gt;&lt;Q&gt;US7075691094^P_MARKET_VAL_SEC(0)&lt;/Q&gt;&lt;R&gt;1&lt;/R&gt;&lt;C&gt;1&lt;/C&gt;&lt;D xsi:type="xsd:double"&gt;5197.9934568&lt;/D&gt;&lt;/FQL&gt;&lt;FQL&gt;&lt;Q&gt;US5962781010^P_MARKET_VAL_SEC(0)&lt;/Q&gt;&lt;R&gt;1&lt;/R&gt;&lt;C&gt;1&lt;/C&gt;&lt;D xsi:type="xsd:double"&gt;7558.24163094&lt;/D&gt;&lt;/FQL&gt;&lt;FQL&gt;&lt;Q&gt;US3025201019^P_MARKET_VAL_SEC(0)&lt;/Q&gt;&lt;R&gt;1&lt;/R&gt;&lt;C&gt;1&lt;/C&gt;&lt;D xsi:type="xsd:double"&gt;4595.27391&lt;/D&gt;&lt;/FQL&gt;&lt;FQL&gt;&lt;Q&gt;US8589121081^P_MARKET_VAL_SEC(0)&lt;/Q&gt;&lt;R&gt;1&lt;/R&gt;&lt;C&gt;1&lt;/C&gt;&lt;D xsi:type="xsd:double"&gt;4771.4552272&lt;/D&gt;&lt;/FQL&gt;&lt;FQL&gt;&lt;Q&gt;US48666K1097^P_MARKET_VAL_SEC(0)&lt;/Q&gt;&lt;R&gt;1&lt;/R&gt;&lt;C&gt;1&lt;/C&gt;&lt;D xsi:type="xsd:double"&gt;2748.1093042&lt;/D&gt;&lt;/FQL&gt;&lt;FQL&gt;&lt;Q&gt;US7595091023^P_MARKET_VAL_SEC(0)&lt;/Q&gt;&lt;R&gt;1&lt;/R&gt;&lt;C&gt;1&lt;/C&gt;&lt;D xsi:type="xsd:double"&gt;11974.70493909&lt;/D&gt;&lt;/FQL&gt;&lt;FQL&gt;&lt;Q&gt;US9818111026^P_MARKET_VAL_SEC(0)&lt;/Q&gt;&lt;R&gt;1&lt;/R&gt;&lt;C&gt;1&lt;/C&gt;&lt;D xsi:type="xsd:double"&gt;2611.33637502&lt;/D&gt;&lt;/FQL&gt;&lt;FQL&gt;&lt;Q&gt;US3029411093^P_MARKET_VAL_SEC(0)&lt;/Q&gt;&lt;R&gt;1&lt;/R&gt;&lt;C&gt;1&lt;/C&gt;&lt;D xsi:type="xsd:double"&gt;5494.9610493&lt;/D&gt;&lt;/FQL&gt;&lt;FQL&gt;&lt;Q&gt;US9778521024^P_MARKET_VAL_SEC(0)&lt;/Q&gt;&lt;R&gt;1&lt;/R&gt;&lt;C&gt;1&lt;/C&gt;&lt;D xsi:type="xsd:double"&gt;10088.6026016&lt;/D&gt;&lt;/FQL&gt;&lt;FQL&gt;&lt;Q&gt;US9042141039^P_MARKET_VAL_SEC(0)&lt;/Q&gt;&lt;R&gt;1&lt;/R&gt;&lt;C&gt;1&lt;/C&gt;&lt;D xsi:type="xsd:double"&gt;3872.2314072&lt;/D&gt;&lt;/FQL&gt;&lt;FQL&gt;&lt;Q&gt;US7496071074^P_MARKET_VAL_SEC(0)&lt;/Q&gt;&lt;R&gt;1&lt;/R&gt;&lt;C&gt;1&lt;/C&gt;&lt;D xsi:type="xsd:double"&gt;5806.1368515&lt;/D&gt;&lt;/FQL&gt;&lt;FQL&gt;&lt;Q&gt;US22002T1088^P_MARKET_VAL_SEC(0)&lt;/Q&gt;&lt;R&gt;1&lt;/R&gt;&lt;C&gt;1&lt;/C&gt;&lt;D xsi:type="xsd:double"&gt;2958.9802032&lt;/D&gt;&lt;/FQL&gt;&lt;FQL&gt;&lt;Q&gt;US1491501045^P_MARKET_VAL_SEC(0)&lt;/Q&gt;&lt;R&gt;1&lt;/R&gt;&lt;C&gt;1&lt;/C&gt;&lt;D xsi:type="xsd:double"&gt;3072.54559555&lt;/D&gt;&lt;/FQL&gt;&lt;FQL&gt;&lt;Q&gt;US0316521006^P_MARKET_VAL_SEC(0)&lt;/Q&gt;&lt;R&gt;1&lt;/R&gt;&lt;C&gt;1&lt;/C&gt;&lt;D xsi:type="xsd:double"&gt;6482.0295036&lt;/D&gt;&lt;/FQL&gt;&lt;FQL&gt;&lt;Q&gt;US44930G1076^P_MARKET_VAL_SEC(0)&lt;/Q&gt;&lt;R&gt;1&lt;/R&gt;&lt;C&gt;1&lt;/C&gt;&lt;D xsi:type="xsd:double"&gt;3865.59216972&lt;/D&gt;&lt;/FQL&gt;&lt;FQL&gt;&lt;Q&gt;US7587501039^P_MARKET_VAL_SEC(0)&lt;/Q&gt;&lt;R&gt;1&lt;/R&gt;&lt;C&gt;1&lt;/C&gt;&lt;D xsi:type="xsd:double"&gt;8038.6986848&lt;/D&gt;&lt;/FQL&gt;&lt;FQL&gt;&lt;Q&gt;US37637Q1058^P_MARKET_VAL_SEC(0)&lt;/Q&gt;&lt;R&gt;1&lt;/R&gt;&lt;C&gt;1&lt;/C&gt;&lt;D xsi:type="xsd:double"&gt;5694.5288995&lt;/D&gt;&lt;/FQL&gt;&lt;FQL&gt;&lt;Q&gt;US7835491082^P_MARKET_VAL_SEC(0)&lt;/Q&gt;&lt;R&gt;1&lt;/R&gt;&lt;C&gt;1&lt;/C&gt;&lt;D xsi:type="xsd:double"&gt;4350.7393722&lt;/D&gt;&lt;/FQL&gt;&lt;FQL&gt;&lt;Q&gt;US5627501092^P_MARKET_VAL_SEC(0)&lt;/Q&gt;&lt;R&gt;1&lt;/R&gt;&lt;C&gt;1&lt;/C&gt;&lt;D xsi:type="xsd:double"&gt;7712.2497948&lt;/D&gt;&lt;/FQL&gt;&lt;FQL&gt;&lt;Q&gt;US92552V1008^P_MARKET_VAL_SEC(0)&lt;/Q&gt;&lt;R&gt;1&lt;/R&gt;&lt;C&gt;1&lt;/C&gt;&lt;D xsi:type="xsd:double"&gt;2346.218928&lt;/D&gt;&lt;/FQL&gt;&lt;FQL&gt;&lt;Q&gt;US0234361089^P_MARKET_VAL_SEC(0)&lt;/Q&gt;&lt;R&gt;1&lt;/R&gt;&lt;C&gt;1&lt;/C&gt;&lt;D xsi:type="xsd:double"&gt;2824.2037708&lt;/D&gt;&lt;/FQL&gt;&lt;FQL&gt;&lt;Q&gt;US16359R1032^P_MARKET_VAL_SEC(0)&lt;/Q&gt;&lt;R&gt;1&lt;/R&gt;&lt;C&gt;1&lt;/C&gt;&lt;D xsi:type="xsd:double"&gt;7708.02259675&lt;/D&gt;&lt;/FQL&gt;&lt;FQL&gt;&lt;Q&gt;US1844961078^P_MARKET_VAL_SEC(0)&lt;/Q&gt;&lt;R&gt;1&lt;/R&gt;&lt;C&gt;1&lt;/C&gt;&lt;D xsi:type="xsd:double"&gt;6421.8632742&lt;/D&gt;&lt;/FQL&gt;&lt;FQL&gt;&lt;Q&gt;US89531P1057^P_MARKET_VAL_SEC(0)&lt;/Q&gt;&lt;R&gt;1&lt;/R&gt;&lt;C&gt;1&lt;/C&gt;&lt;D xsi:type="xsd:double"&gt;5114.9058918&lt;/D&gt;&lt;/FQL&gt;&lt;FQL&gt;&lt;Q&gt;US5002551043^P_MARKET_VAL_SEC(0)&lt;/Q&gt;&lt;R&gt;1&lt;/R&gt;&lt;C&gt;1&lt;/C&gt;&lt;D xsi:type="xsd:double"&gt;3025.0554794&lt;/D&gt;&lt;/FQL&gt;&lt;FQL&gt;&lt;Q&gt;US4990491049^P_MARKET_VAL_SEC(0)&lt;/Q&gt;&lt;R&gt;1&lt;/R&gt;&lt;C&gt;1&lt;/C&gt;&lt;D xsi:type="xsd:double"&gt;9198.23904&lt;/D&gt;&lt;/FQL&gt;&lt;FQL&gt;&lt;Q&gt;US05464C1018^P_MARKET_VAL_SEC(0)&lt;/Q&gt;&lt;R&gt;1&lt;/R&gt;&lt;C&gt;1&lt;/C&gt;&lt;D xsi:type="xsd:double"&gt;12348.611532&lt;/D&gt;&lt;/FQL&gt;&lt;FQL&gt;&lt;Q&gt;CA67000B1040^P_MARKET_VAL_SEC(0)&lt;/Q&gt;&lt;R&gt;1&lt;/R&gt;&lt;C&gt;1&lt;/C&gt;&lt;D xsi:type="xsd:double"&gt;5417.4169759&lt;/D&gt;&lt;/FQL&gt;&lt;FQL&gt;&lt;Q&gt;US8581191009^P_MARKET_VAL_SEC(0)&lt;/Q&gt;&lt;R&gt;1&lt;/R&gt;&lt;C&gt;1&lt;/C&gt;&lt;D xsi:type="xsd:double"&gt;19077.5894106&lt;/D&gt;&lt;/FQL&gt;&lt;FQL&gt;&lt;Q&gt;US3142111034^P_MARKET_VAL_SEC(0)&lt;/Q&gt;&lt;R&gt;1&lt;/R&gt;&lt;C&gt;1&lt;/C&gt;&lt;D xsi:type="xsd:double"&gt;3212.397127&lt;/D&gt;&lt;/FQL&gt;&lt;FQL&gt;&lt;Q&gt;US04280A1007^P_MARKET_VAL_SEC(0)&lt;/Q&gt;&lt;R&gt;1&lt;/R&gt;&lt;C&gt;1&lt;/C&gt;&lt;D xsi:type="xsd:double"&gt;3482.287902&lt;/D&gt;&lt;/FQL&gt;&lt;FQL&gt;&lt;Q&gt;US0010841023^P_MARKET_VAL_SEC(0)&lt;/Q&gt;&lt;R&gt;1&lt;/R&gt;&lt;C&gt;1&lt;/C&gt;&lt;D xsi:type="xsd:double"&gt;9895.4347814&lt;/D&gt;&lt;/FQL&gt;&lt;FQL&gt;&lt;Q&gt;US3448491049^P_MARKET_VAL_SEC(0)&lt;/Q&gt;&lt;R&gt;1&lt;/R&gt;&lt;C&gt;1&lt;/C&gt;&lt;D xsi:type="xsd:double"&gt;3397.7968563&lt;/D&gt;&lt;/FQL&gt;&lt;FQL&gt;&lt;Q&gt;US1714841087^P_MARKET_VAL_SEC(0)&lt;/Q&gt;&lt;R&gt;1&lt;/R&gt;&lt;C&gt;1&lt;/C&gt;&lt;D xsi:type="xsd:double"&gt;8468.8483934&lt;/D&gt;&lt;/FQL&gt;&lt;FQL&gt;&lt;Q&gt;GB00BYMT0J19^P_MARKET_VAL_SEC(0)&lt;/Q&gt;&lt;R&gt;1&lt;/R&gt;&lt;C&gt;1&lt;/C&gt;&lt;D xsi:type="xsd:double"&gt;2968.368942&lt;/D&gt;&lt;/FQL&gt;&lt;FQL&gt;&lt;Q&gt;US56418H1005^P_MARKET_VAL_SEC(0)&lt;/Q&gt;&lt;R&gt;1&lt;/R&gt;&lt;C&gt;1&lt;/C&gt;&lt;D xsi:type="xsd:double"&gt;4382.79785977&lt;/D&gt;&lt;/FQL&gt;&lt;FQL&gt;&lt;Q&gt;US4511071064^P_MARKET_VAL_SEC(0)&lt;/Q&gt;&lt;R&gt;1&lt;/R&gt;&lt;C&gt;1&lt;/C&gt;&lt;D xsi:type="xsd:double"&gt;5457.65073042&lt;/D&gt;&lt;/FQL&gt;&lt;FQL&gt;&lt;Q&gt;US0538071038^P_MARKET_VAL_SEC(0)&lt;/Q&gt;&lt;R&gt;1&lt;/R&gt;&lt;C&gt;1&lt;/C&gt;&lt;D xsi:type="xsd:double"&gt;3993.81479744&lt;/D&gt;&lt;/FQL&gt;&lt;FQL&gt;&lt;Q&gt;US53223X1072^P_MARKET_VAL_SEC(0)&lt;/Q&gt;&lt;R&gt;1&lt;/R&gt;&lt;C&gt;1&lt;/C&gt;&lt;D xsi:type="xsd:double"&gt;8998.6916772&lt;/D&gt;&lt;/FQL&gt;&lt;FQL&gt;&lt;Q&gt;US2533931026^P_MARKET_VAL_SEC(0)&lt;/Q&gt;&lt;R&gt;1&lt;/R&gt;&lt;C&gt;1&lt;/C&gt;&lt;D xsi:type="xsd:double"&gt;7000.78244538&lt;/D&gt;&lt;/FQL&gt;&lt;FQL&gt;&lt;Q&gt;US8101861065^P_MARKET_VAL_SEC(0)&lt;/Q&gt;&lt;R&gt;1&lt;/R&gt;&lt;C&gt;1&lt;/C&gt;&lt;D xsi:type="xsd:double"&gt;2803.1869488&lt;/D&gt;&lt;/FQL&gt;&lt;FQL&gt;&lt;Q&gt;US5526901096^P_MARKET_VAL_SEC(0)&lt;/Q&gt;&lt;R&gt;1&lt;/R&gt;&lt;C&gt;1&lt;/C&gt;&lt;D xsi:type="xsd:double"&gt;6240.8342106&lt;/D&gt;&lt;/FQL&gt;&lt;FQL&gt;&lt;Q&gt;US5779331041^P_MARKET_VAL_SEC(0)&lt;/Q&gt;&lt;R&gt;1&lt;/R&gt;&lt;C&gt;1&lt;/C&gt;&lt;D xsi:type="xsd:double"&gt;4430.370654&lt;/D&gt;&lt;/FQL&gt;&lt;FQL&gt;&lt;Q&gt;US4884011002^P_MARKET_VAL_SEC(0)&lt;/Q&gt;&lt;R&gt;1&lt;/R&gt;&lt;C&gt;1&lt;/C&gt;&lt;D xsi:type="xsd:double"&gt;3368.66359039&lt;/D&gt;&lt;/FQL&gt;&lt;FQL&gt;&lt;Q&gt;US3434121022^P_MARKET_VAL_SEC(0)&lt;/Q&gt;&lt;R&gt;1&lt;/R&gt;&lt;C&gt;1&lt;/C&gt;&lt;D xsi:type="xsd:double"&gt;4954.6197184&lt;/D&gt;&lt;/FQL&gt;&lt;FQL&gt;&lt;Q&gt;US7392761034^P_MARKET_VAL_SEC(0)&lt;/Q&gt;&lt;R&gt;1&lt;/R&gt;&lt;C&gt;1&lt;/C&gt;&lt;D xsi:type="xsd:double"&gt;4320.7263444&lt;/D&gt;&lt;/FQL&gt;&lt;FQL&gt;&lt;Q&gt;US6988131024^P_MARKET_VAL_SEC(0)&lt;/Q&gt;&lt;R&gt;1&lt;/R&gt;&lt;C&gt;1&lt;/C&gt;&lt;D xsi:type="xsd:double"&gt;3135.3733125&lt;/D&gt;&lt;/FQL&gt;&lt;FQL&gt;&lt;Q&gt;US62886E1082^P_MARKET_VAL_SEC(0)&lt;/Q&gt;&lt;R&gt;1&lt;/R&gt;&lt;C&gt;1&lt;/C&gt;&lt;D xsi:type="xsd:double"&gt;3265.998&lt;/D&gt;&lt;/FQL&gt;&lt;FQL&gt;&lt;Q&gt;US8807791038^P_MARKET_VAL_SEC(0)&lt;/Q&gt;&lt;R&gt;1&lt;/R&gt;&lt;C&gt;1&lt;/C&gt;&lt;D xsi:type="xsd:double"&gt;2916.675&lt;/D&gt;&lt;/FQL&gt;&lt;FQL&gt;&lt;Q&gt;US4282911084^P_MARKET_VAL_SEC(0)&lt;/Q&gt;&lt;R&gt;1&lt;/R&gt;&lt;C&gt;1&lt;/C&gt;&lt;D xsi:type="xsd:double"&gt;4968.6324293&lt;/D&gt;&lt;/FQL&gt;&lt;FQL&gt;&lt;Q&gt;US05368V1061^P_MARKET_VAL_SEC(0)&lt;/Q&gt;&lt;R&gt;1&lt;/R&gt;&lt;C&gt;1&lt;/C&gt;&lt;D xsi:type="xsd:double"&gt;3156.6499263&lt;/D&gt;&lt;/FQL&gt;&lt;FQL&gt;&lt;Q&gt;US97650W1080^P_MARKET_VAL_SEC(0)&lt;/Q&gt;&lt;R&gt;1&lt;/R&gt;&lt;C&gt;1&lt;/C&gt;&lt;D xsi:type="xsd:double"&gt;5041.69478378&lt;/D&gt;&lt;/FQL&gt;&lt;FQL&gt;&lt;Q&gt;US4312841087^P_MARKET_VAL_SEC(0)&lt;/Q&gt;&lt;R&gt;1&lt;/R&gt;&lt;C&gt;1&lt;/C&gt;&lt;D xsi:type="xsd:double"&gt;3099.1229163&lt;/D&gt;&lt;/FQL&gt;&lt;FQL&gt;&lt;Q&gt;US5246601075^P_MARKET_VAL_SEC(0)&lt;/Q&gt;&lt;R&gt;1&lt;/R&gt;&lt;C&gt;1&lt;/C&gt;&lt;D xsi:type="xsd:double"&gt;4393.615036&lt;/D&gt;&lt;/FQL&gt;&lt;FQL&gt;&lt;Q&gt;US4771431016^P_MARKET_VAL_SEC(0)&lt;/Q&gt;&lt;R&gt;1&lt;/R&gt;&lt;C&gt;1&lt;/C&gt;&lt;D xsi:type="xsd:double"&gt;2267.14334&lt;/D&gt;&lt;/FQL&gt;&lt;FQL&gt;&lt;Q&gt;US8606301021^P_MARKET_VAL_SEC(0)&lt;/Q&gt;&lt;R&gt;1&lt;/R&gt;&lt;C&gt;1&lt;/C&gt;&lt;D xsi:type="xsd:double"&gt;6375.77463376&lt;/D&gt;&lt;/FQL&gt;&lt;FQL&gt;&lt;Q&gt;US3647601083^P_MARKET_VAL_SEC(0)&lt;/Q&gt;&lt;R&gt;1&lt;/R&gt;&lt;C&gt;1&lt;/C&gt;&lt;D xsi:type="xsd:double"&gt;5070.5239428&lt;/D&gt;&lt;/FQL&gt;&lt;FQL&gt;&lt;Q&gt;US6556641008^P_MARKET_VAL_SEC(0)&lt;/Q&gt;&lt;R&gt;1&lt;/R&gt;&lt;C&gt;1&lt;/C&gt;&lt;D xsi:type="xsd:double"&gt;2814.2297814&lt;/D&gt;&lt;/FQL&gt;&lt;FQL&gt;&lt;Q&gt;US3846371041^P_MARKET_VAL_SEC(0)&lt;/Q&gt;&lt;R&gt;1&lt;/R&gt;&lt;C&gt;1&lt;/C&gt;&lt;D xsi:type="xsd:double"&gt;2371.58531316&lt;/D&gt;&lt;/FQL&gt;&lt;FQL&gt;&lt;Q&gt;US4198701009^P_MARKET_VAL_SEC(0)&lt;/Q&gt;&lt;R&gt;1&lt;/R&gt;&lt;C&gt;1&lt;/C&gt;&lt;D xsi:type="xsd:double"&gt;4494.85610216&lt;/D&gt;&lt;/FQL&gt;&lt;FQL&gt;&lt;Q&gt;US8163001071^P_MARKET_VAL_SEC(0)&lt;/Q&gt;&lt;R&gt;1&lt;/R&gt;&lt;C&gt;1&lt;/C&gt;&lt;D xsi:type="xsd:double"&gt;5350.6268409&lt;/D&gt;&lt;/FQL&gt;&lt;FQL&gt;&lt;Q&gt;US2987361092^P_MARKET_VAL_SEC(0)&lt;/Q&gt;&lt;R&gt;1&lt;/R&gt;&lt;C&gt;1&lt;/C&gt;&lt;D xsi:type="xsd:double"&gt;4640.99491608&lt;/D&gt;&lt;/FQL&gt;&lt;FQL&gt;&lt;Q&gt;US1270551013^P_MARKET_VAL_SEC(0)&lt;/Q&gt;&lt;R&gt;1&lt;/R&gt;&lt;C&gt;1&lt;/C&gt;&lt;D xsi:type="xsd:double"&gt;4012.3032732&lt;/D&gt;&lt;/FQL&gt;&lt;FQL&gt;&lt;Q&gt;US0936711052^P_MARKET_VAL_SEC(0)&lt;/Q&gt;&lt;R&gt;1&lt;/R&gt;&lt;C&gt;1&lt;/C&gt;&lt;D xsi:type="xsd:double"&gt;6495.459307&lt;/D&gt;&lt;/FQL&gt;&lt;FQL&gt;&lt;Q&gt;US1727551004^P_MARKET_VAL_SEC(0)&lt;/Q&gt;&lt;R&gt;1&lt;/R&gt;&lt;C&gt;1&lt;/C&gt;&lt;D xsi:type="xsd:double"&gt;4325.01013&lt;/D&gt;&lt;/FQL&gt;&lt;FQL&gt;&lt;Q&gt;US87157D1090^P_MARKET_VAL_SEC(0)&lt;/Q&gt;&lt;R&gt;1&lt;/R&gt;&lt;C&gt;1&lt;/C&gt;&lt;D xsi:type="xsd:double"&gt;4121.0634592&lt;/D&gt;&lt;/FQL&gt;&lt;FQL&gt;&lt;Q&gt;US5893781089^P_MARKET_VAL_SEC(0)&lt;/Q&gt;&lt;R&gt;1&lt;/R&gt;&lt;C&gt;1&lt;/C&gt;&lt;D xsi:type="xsd:double"&gt;2866.6513392&lt;/D&gt;&lt;/FQL&gt;&lt;FQL&gt;&lt;Q&gt;US9026811052^P_MARKET_VAL_SEC(0)&lt;/Q&gt;&lt;R&gt;1&lt;/R&gt;&lt;C&gt;1&lt;/C&gt;&lt;D xsi:type="xsd:double"&gt;8144.3720288&lt;/D&gt;&lt;/FQL&gt;&lt;FQL&gt;&lt;Q&gt;US7496851038^P_MARKET_VAL_SEC(0)&lt;/Q&gt;&lt;R&gt;1&lt;/R&gt;&lt;C&gt;1&lt;/C&gt;&lt;D xsi:type="xsd:double"&gt;13124.1962072&lt;/D&gt;&lt;/FQL&gt;&lt;FQL&gt;&lt;Q&gt;US2227955026^P_MARKET_VAL_SEC(0)&lt;/Q&gt;&lt;R&gt;1&lt;/R&gt;&lt;C&gt;1&lt;/C&gt;&lt;D xsi:type="xsd:double"&gt;3923.6621948&lt;/D&gt;&lt;/FQL&gt;&lt;FQL&gt;&lt;Q&gt;US0082521081^P_MARKET_VAL_SEC(0)&lt;/Q&gt;&lt;R&gt;1&lt;/R&gt;&lt;C&gt;1&lt;/C&gt;&lt;D xsi:type="xsd:double"&gt;5918.11893063&lt;/D&gt;&lt;/FQL&gt;&lt;FQL&gt;&lt;Q&gt;US19247G1076^P_MARKET_VAL_SEC(0)&lt;/Q&gt;&lt;R&gt;1&lt;/R&gt;&lt;C&gt;1&lt;/C&gt;&lt;D xsi:type="xsd:double"&gt;5164.8163448&lt;/D&gt;&lt;/FQL&gt;&lt;FQL&gt;&lt;Q&gt;US5770811025^P_MARKET_VAL_SEC(0)&lt;/Q&gt;&lt;R&gt;1&lt;/R&gt;&lt;C&gt;1&lt;/C&gt;&lt;D xsi:type="xsd:double"&gt;6074.442567&lt;/D&gt;&lt;/FQL&gt;&lt;FQL&gt;&lt;Q&gt;US8290731053^P_MARKET_VAL_SEC(0)&lt;/Q&gt;&lt;R&gt;1&lt;/R&gt;&lt;C&gt;1&lt;/C&gt;&lt;D xsi:type="xsd:double"&gt;4040.408918&lt;/D&gt;&lt;/FQL&gt;&lt;FQL&gt;&lt;Q&gt;US5370081045^P_MARKET_VAL_SEC(0)&lt;/Q&gt;&lt;R&gt;1&lt;/R&gt;&lt;C&gt;1&lt;/C&gt;&lt;D xsi:type="xsd:double"&gt;5760.623466&lt;/D&gt;&lt;/FQL&gt;&lt;FQL&gt;&lt;Q&gt;US3602711000^P_MARKET_VAL_SEC(0)&lt;/Q&gt;&lt;R&gt;1&lt;/R&gt;&lt;C&gt;1&lt;/C&gt;&lt;D xsi:type="xsd:double"&gt;2765.3317185&lt;/D&gt;&lt;/FQL&gt;&lt;FQL&gt;&lt;Q&gt;US5763231090^P_MARKET_VAL_SEC(0)&lt;/Q&gt;&lt;R&gt;1&lt;/R&gt;&lt;C&gt;1&lt;/C&gt;&lt;D xsi:type="xsd:double"&gt;6974.584279&lt;/D&gt;&lt;/FQL&gt;&lt;FQL&gt;&lt;Q&gt;US91347P1057^P_MARKET_VAL_SEC(0)&lt;/Q&gt;&lt;R&gt;1&lt;/R&gt;&lt;C&gt;1&lt;/C&gt;&lt;D xsi:type="xsd:double"&gt;5496.91813809&lt;/D&gt;&lt;/FQL&gt;&lt;FQL&gt;&lt;Q&gt;US3976241071^P_MARKET_VAL_SEC(0)&lt;/Q&gt;&lt;R&gt;1&lt;/R&gt;&lt;C&gt;1&lt;/C&gt;&lt;D xsi:type="xsd:double"&gt;1766.57774013&lt;/D&gt;&lt;/FQL&gt;&lt;FQL&gt;&lt;Q&gt;US2197981051^P_MARKET_VAL_SEC(0)&lt;/Q&gt;&lt;R&gt;1&lt;/R&gt;&lt;C&gt;1&lt;/C&gt;&lt;D xsi:type="xsd:double"&gt;5575.5492912&lt;/D&gt;&lt;/FQL&gt;&lt;FQL&gt;&lt;Q&gt;US5138471033^FREF_MARKET_VALUE_COMPANY(0,,,,,0,,"LEGACY")&lt;/Q&gt;&lt;R&gt;1&lt;/R&gt;&lt;C&gt;1&lt;/C&gt;&lt;D xsi:type="xsd:double"&gt;5432.90023890778&lt;/D&gt;&lt;/FQL&gt;&lt;FQL&gt;&lt;Q&gt;US5138471033^FF_MKT_VAL_PUBLIC(ANN_R,0)&lt;/Q&gt;&lt;R&gt;0&lt;/R&gt;&lt;C&gt;0&lt;/C&gt;&lt;/FQL&gt;&lt;FQL&gt;&lt;Q&gt;US29109X1063^FG_FACTSET_SECTOR&lt;/Q&gt;&lt;R&gt;1&lt;/R&gt;&lt;C&gt;1&lt;/C&gt;&lt;D xsi:type="xsd:string"&gt;Technology Services&lt;/D&gt;&lt;/FQL&gt;&lt;FQL&gt;&lt;Q&gt;US29109X1063^FG_FACTSET_INDN&lt;/Q&gt;&lt;R&gt;1&lt;/R&gt;&lt;C&gt;1&lt;/C&gt;&lt;D xsi:type="xsd:double"&gt;3310&lt;/D&gt;&lt;/FQL&gt;&lt;FQL&gt;&lt;Q&gt;US29109X1063^FG_FACTSET_IND&lt;/Q&gt;&lt;R&gt;1&lt;/R&gt;&lt;C&gt;1&lt;/C&gt;&lt;D xsi:type="xsd:string"&gt;Packaged Software&lt;/D&gt;&lt;/FQL&gt;&lt;FQL&gt;&lt;Q&gt;US29109X1063^FG_FACTSET_SECTORN&lt;/Q&gt;&lt;R&gt;1&lt;/R&gt;&lt;C&gt;1&lt;/C&gt;&lt;D xsi:type="xsd:double"&gt;3300&lt;/D&gt;&lt;/FQL&gt;&lt;FQL&gt;&lt;Q&gt;US29605J1060^FG_FACTSET_IND&lt;/Q&gt;&lt;R&gt;1&lt;/R&gt;&lt;C&gt;1&lt;/C&gt;&lt;D xsi:type="xsd:string"&gt;Industrial Machinery&lt;/D&gt;&lt;/FQL&gt;&lt;FQL&gt;&lt;Q&gt;US29605J1060^FG_FACTSET_SECTOR&lt;/Q&gt;&lt;R&gt;1&lt;/R&gt;&lt;C&gt;1&lt;/C&gt;&lt;D xsi:type="xsd:string"&gt;Producer Manufacturing&lt;/D&gt;&lt;/FQL&gt;&lt;FQL&gt;&lt;Q&gt;US29605J1060^FG_FACTSET_INDN&lt;/Q&gt;&lt;R&gt;1&lt;/R&gt;&lt;C&gt;1&lt;/C&gt;&lt;D xsi:type="xsd:double"&gt;1210&lt;/D&gt;&lt;/FQL&gt;&lt;FQL&gt;&lt;Q&gt;US29605J1060^FG_FACTSET_SECTORN&lt;/Q&gt;&lt;R&gt;1&lt;/R&gt;&lt;C&gt;1&lt;/C&gt;&lt;D xsi:type="xsd:double"&gt;1200&lt;/D&gt;&lt;/FQL&gt;&lt;FQL&gt;&lt;Q&gt;US50155Q1004^FG_FACTSET_IND&lt;/Q&gt;&lt;R&gt;1&lt;/R&gt;&lt;C&gt;1&lt;/C&gt;&lt;D xsi:type="xsd:string"&gt;Data Processing Services&lt;/D&gt;&lt;/FQL&gt;&lt;FQL&gt;&lt;Q&gt;US50155Q1004^FG_FACTSET_SECTOR&lt;/Q&gt;&lt;R&gt;1&lt;/R&gt;&lt;C&gt;1&lt;/C&gt;&lt;D xsi:type="xsd:string"&gt;Technology Services&lt;/D&gt;&lt;/FQL&gt;&lt;FQL&gt;&lt;Q&gt;US50155Q1004^FG_FACTSET_INDN&lt;/Q&gt;&lt;R&gt;1&lt;/R&gt;&lt;C&gt;1&lt;/C&gt;&lt;D xsi:type="xsd:double"&gt;3305&lt;/D&gt;&lt;/FQL&gt;&lt;FQL&gt;&lt;Q&gt;US50155Q1004^FG_FACTSET_SECTORN&lt;/Q&gt;&lt;R&gt;1&lt;/R&gt;&lt;C&gt;1&lt;/C&gt;&lt;D xsi:type="xsd:double"&gt;3300&lt;/D&gt;&lt;/FQL&gt;&lt;FQL&gt;&lt;Q&gt;US35909D1090^FG_FACTSET_IND&lt;/Q&gt;&lt;R&gt;1&lt;/R&gt;&lt;C&gt;1&lt;/C&gt;&lt;D xsi:type="xsd:string"&gt;Major Telecommunications&lt;/D&gt;&lt;/FQL&gt;&lt;FQL&gt;&lt;Q&gt;US35909D1090^FG_FACTSET_SECTOR&lt;/Q&gt;&lt;R&gt;1&lt;/R&gt;&lt;C&gt;1&lt;/C&gt;&lt;D xsi:type="xsd:string"&gt;Communications&lt;/D&gt;&lt;/FQL&gt;&lt;FQL&gt;&lt;Q&gt;US35909D1090^FG_FACTSET_INDN&lt;/Q&gt;&lt;R&gt;1&lt;/R&gt;&lt;C&gt;1&lt;/C&gt;&lt;D xsi:type="xsd:double"&gt;4905&lt;/D&gt;&lt;/FQL&gt;&lt;FQL&gt;&lt;Q&gt;US35909D1090^FG_FACTSET_SECTORN&lt;/Q&gt;&lt;R&gt;1&lt;/R&gt;&lt;C&gt;1&lt;/C&gt;&lt;D xsi:type="xsd:double"&gt;4900&lt;/D&gt;&lt;/FQL&gt;&lt;FQL&gt;&lt;Q&gt;US36262G1013^FG_FACTSET_IND&lt;/Q&gt;&lt;R&gt;1&lt;/R&gt;&lt;C&gt;1&lt;/C&gt;&lt;D xsi:type="xsd:string"&gt;Air Freight/Couriers&lt;/D&gt;&lt;/FQL&gt;&lt;FQL&gt;&lt;Q&gt;US36262G1013^FG_FACTSET_SECTOR&lt;/Q&gt;&lt;R&gt;1&lt;/R&gt;&lt;C&gt;1&lt;/C&gt;&lt;D xsi:type="xsd:string"&gt;Transportation&lt;/D&gt;&lt;/FQL&gt;&lt;FQL&gt;&lt;Q&gt;US36262G1013^FG_FACTSET_INDN&lt;/Q&gt;&lt;R&gt;1&lt;/R&gt;&lt;C&gt;1&lt;/C&gt;&lt;D xsi:type="xsd:double"&gt;4605&lt;/D&gt;&lt;/FQL&gt;&lt;FQL&gt;&lt;Q&gt;US36262G1013^FG_FACTSET_SECTORN&lt;/Q&gt;&lt;R&gt;1&lt;/R&gt;&lt;C&gt;1&lt;/C&gt;&lt;D xsi:type="xsd:double"&gt;4600&lt;/D&gt;&lt;/FQL&gt;&lt;FQL&gt;&lt;Q&gt;US74982T1034^FG_FACTSET_IND&lt;/Q&gt;&lt;R&gt;1&lt;/R&gt;&lt;C&gt;1&lt;/C&gt;&lt;D xsi:type="xsd:string"&gt;Packaged Software&lt;/D&gt;&lt;/FQL&gt;&lt;FQL&gt;&lt;Q&gt;US74982T1034^FG_FACTSET_SECTOR&lt;/Q&gt;&lt;R&gt;1&lt;/R&gt;&lt;C&gt;1&lt;/C&gt;&lt;D xsi:type="xsd:string"&gt;Technology Services&lt;/D&gt;&lt;/FQL&gt;&lt;FQL&gt;&lt;Q&gt;US74982T1034^FG_FACTSET_INDN&lt;/Q&gt;&lt;R&gt;1&lt;/R&gt;&lt;C&gt;1&lt;/C&gt;&lt;D xsi:type="xsd:double"&gt;3310&lt;/D&gt;&lt;/FQL&gt;&lt;FQL&gt;&lt;Q&gt;US74982T1034^FG_FACTSET_SECTORN&lt;/Q&gt;&lt;R&gt;1&lt;/R&gt;&lt;C&gt;1&lt;/C&gt;&lt;D xsi:type="xsd:double"&gt;3300&lt;/D&gt;&lt;/FQL&gt;&lt;FQL&gt;&lt;Q&gt;US03750L1098^FG_FACTSET_IND&lt;/Q&gt;&lt;R&gt;1&lt;/R&gt;&lt;C&gt;1&lt;/C&gt;&lt;D xsi:type="xsd:string"&gt;Real Estate Investment Trusts&lt;/D&gt;&lt;/FQL&gt;&lt;FQL&gt;&lt;Q&gt;US03750L1098^FG_FACTSET_SECTOR&lt;/Q&gt;&lt;R&gt;1&lt;/R&gt;&lt;C&gt;1&lt;/C&gt;&lt;D xsi:type="xsd:string"&gt;Finance&lt;/D&gt;&lt;/FQL&gt;&lt;FQL&gt;&lt;Q&gt;US03750L1098^FG_FACTSET_INDN&lt;/Q&gt;&lt;R&gt;1&lt;/R&gt;&lt;C&gt;1&lt;/C&gt;&lt;D xsi:type="xsd:double"&gt;4890&lt;/D&gt;&lt;/FQL&gt;&lt;FQL&gt;&lt;Q&gt;US03750L1098^FG_FACTSET_SECTORN&lt;/Q&gt;&lt;R&gt;1&lt;/R&gt;&lt;C&gt;1&lt;/C&gt;&lt;D xsi:type="xsd:double"&gt;4800&lt;/D&gt;&lt;/FQL&gt;&lt;FQL&gt;&lt;Q&gt;US20602D1019^FG_FACTSET_IND&lt;/Q&gt;&lt;R&gt;1&lt;/R&gt;&lt;C&gt;1&lt;/C&gt;&lt;D xsi:type="xsd:string"&gt;Miscellaneous Commercial Services&lt;/D&gt;&lt;/FQL&gt;&lt;FQL&gt;&lt;Q&gt;US20602D1019^FG_FACTSET_SECTOR&lt;/Q&gt;&lt;R&gt;1&lt;/R&gt;&lt;C&gt;1&lt;/C&gt;&lt;D xsi:type="xsd:string"&gt;Commercial Services&lt;/D&gt;&lt;/FQL&gt;&lt;FQL&gt;&lt;Q&gt;US20602D1019^FG_FACTSET_INDN&lt;/Q&gt;&lt;R&gt;1&lt;/R&gt;&lt;C&gt;1&lt;/C&gt;&lt;D xsi:type="xsd:double"&gt;3205&lt;/D&gt;&lt;/FQL&gt;&lt;FQL&gt;&lt;Q&gt;US20602D1019^FG_FACTSET_SECTORN&lt;/Q&gt;&lt;R&gt;1&lt;/R&gt;&lt;C&gt;1&lt;/C&gt;&lt;D xsi:type="xsd:double"&gt;3200&lt;/D&gt;&lt;/FQL&gt;&lt;FQL&gt;&lt;Q&gt;US9288811014^FG_FACTSET_IND&lt;/Q&gt;&lt;R&gt;1&lt;/R&gt;&lt;C&gt;1&lt;/C&gt;&lt;D xsi:type="xsd:string"&gt;Other Transportation&lt;/D&gt;&lt;/FQL&gt;&lt;FQL&gt;&lt;Q&gt;US9288811014^FG_FACTSET_SECTOR&lt;/Q&gt;&lt;R&gt;1&lt;/R&gt;&lt;C&gt;1&lt;/C&gt;&lt;D xsi:type="xsd:string"&gt;Transportation&lt;/D&gt;&lt;/FQL&gt;&lt;FQL&gt;&lt;Q&gt;US9288811014^FG_FACTSET_INDN&lt;/Q&gt;&lt;R&gt;1&lt;/R&gt;&lt;C&gt;1&lt;/C&gt;&lt;D xsi:type="xsd:double"&gt;4630&lt;/D&gt;&lt;/FQL&gt;&lt;FQL&gt;&lt;Q&gt;US9288811014^FG_FACTSET_SECTORN&lt;/Q&gt;&lt;R&gt;1&lt;/R&gt;&lt;C&gt;1&lt;/C&gt;&lt;D xsi:type="xsd:double"&gt;4600&lt;/D&gt;&lt;/FQL&gt;&lt;FQL&gt;&lt;Q&gt;US5533681012^FG_FACTSET_IND&lt;/Q&gt;&lt;R&gt;1&lt;/R&gt;&lt;C&gt;1&lt;/C&gt;&lt;D xsi:type="xsd:string"&gt;Other Metals/Minerals&lt;/D&gt;&lt;/FQL&gt;&lt;FQL&gt;&lt;Q&gt;US5533681012^FG_FACTSET_SECTOR&lt;/Q&gt;&lt;R&gt;1&lt;/R&gt;&lt;C&gt;1&lt;/C&gt;&lt;D xsi:type="xsd:string"&gt;Non-Energy Minerals&lt;/D&gt;&lt;/FQL&gt;&lt;FQL&gt;&lt;Q&gt;US5533681012^FG_FACTSET_INDN&lt;/Q&gt;&lt;R&gt;1&lt;/R&gt;&lt;C&gt;1&lt;/C&gt;&lt;D xsi:type="xsd:double"&gt;1125&lt;/D&gt;&lt;/FQL&gt;&lt;FQL&gt;&lt;Q&gt;US5533681012^FG_FACTSET_SECTORN&lt;/Q&gt;&lt;R&gt;1&lt;/R&gt;&lt;C&gt;1&lt;/C&gt;&lt;D xsi:type="xsd:double"&gt;1100&lt;/D&gt;&lt;/FQL&gt;&lt;FQL&gt;&lt;Q&gt;US74340E1038^FG_FACTSET_IND&lt;/Q&gt;&lt;R&gt;1&lt;/R&gt;&lt;C&gt;1&lt;/C&gt;&lt;D xsi:type="xsd:string"&gt;Miscellaneous Commercial Services&lt;/D&gt;&lt;/FQL&gt;&lt;FQL&gt;&lt;Q&gt;US74340E1038^FG_FACTSET_SECTOR&lt;/Q&gt;&lt;R&gt;1&lt;/R&gt;&lt;C&gt;1&lt;/C&gt;&lt;D xsi:type="xsd:string"&gt;Commercial Services&lt;/D&gt;&lt;/FQL&gt;&lt;FQL&gt;&lt;Q&gt;US74340E1038^FG_FACTSET_INDN&lt;/Q&gt;&lt;R&gt;1&lt;/R&gt;&lt;C&gt;1&lt;/C&gt;&lt;D xsi:type="xsd:double"&gt;3205&lt;/D&gt;&lt;/FQL&gt;&lt;FQL&gt;&lt;Q&gt;US74340E1038^FG_FACTSET_SECTORN&lt;/Q&gt;&lt;R&gt;1&lt;/R&gt;&lt;C&gt;1&lt;/C&gt;&lt;D xsi:type="xsd:double"&gt;3200&lt;/D&gt;&lt;/FQL&gt;&lt;FQL&gt;&lt;Q&gt;US07831C1036^FG_FACTSET_IND&lt;/Q&gt;&lt;R&gt;1&lt;/R&gt;&lt;C&gt;1&lt;/C&gt;&lt;D xsi:type="xsd:string"&gt;Beverages: Non-Alcoholic&lt;/D&gt;&lt;/FQL&gt;&lt;FQL&gt;&lt;Q&gt;US07831C1036^FG_FACTSET_SECTOR&lt;/Q&gt;&lt;R&gt;1&lt;/R&gt;&lt;C&gt;1&lt;/C&gt;&lt;D xsi:type="xsd:string"&gt;Consumer Non-Durables&lt;/D&gt;&lt;/FQL&gt;&lt;FQL&gt;&lt;Q&gt;US07831C1036^FG_FACTSET_INDN&lt;/Q&gt;&lt;R&gt;1&lt;/R&gt;&lt;C&gt;1&lt;/C&gt;&lt;D xsi:type="xsd:double"&gt;2420&lt;/D&gt;&lt;/FQL&gt;&lt;FQL&gt;&lt;Q&gt;US07831C1036^FG_FACTSET_SECTORN&lt;/Q&gt;&lt;R&gt;1&lt;/R&gt;&lt;C&gt;1&lt;/C&gt;&lt;D xsi:type="xsd:double"&gt;2400&lt;/D&gt;&lt;/FQL&gt;&lt;FQL&gt;&lt;Q&gt;US29415F1049^FG_FACTSET_IND&lt;/Q&gt;&lt;R&gt;1&lt;/R&gt;&lt;C&gt;1&lt;/C&gt;&lt;D xsi:type="xsd:string"&gt;Medical Specialties&lt;/D&gt;&lt;/FQL&gt;&lt;FQL&gt;&lt;Q&gt;US29415F1049^FG_FACTSET_SECTOR&lt;/Q&gt;&lt;R&gt;1&lt;/R&gt;&lt;C&gt;1&lt;/C&gt;&lt;D xsi:type="xsd:string"&gt;Health Technology&lt;/D&gt;&lt;/FQL&gt;&lt;FQL&gt;&lt;Q&gt;US29415F1049^FG_FACTSET_INDN&lt;/Q&gt;&lt;R&gt;1&lt;/R&gt;&lt;C&gt;1&lt;/C&gt;&lt;D xsi:type="xsd:double"&gt;2325&lt;/D&gt;&lt;/FQL&gt;&lt;FQL&gt;&lt;Q&gt;US29415F1049^FG_FACTSET_SECTORN&lt;/Q&gt;&lt;R&gt;1&lt;/R&gt;&lt;C&gt;1&lt;/C&gt;&lt;D xsi:type="xsd:double"&gt;2300&lt;/D&gt;&lt;/FQL&gt;&lt;FQL&gt;&lt;Q&gt;US2681501092^FG_FACTSET_IND&lt;/Q&gt;&lt;R&gt;1&lt;/R&gt;&lt;C&gt;1&lt;/C&gt;&lt;D xsi:type="xsd:string"&gt;Packaged Software&lt;/D&gt;&lt;/FQL&gt;&lt;FQL&gt;&lt;Q&gt;US2681501092^FG_FACTSET_SECTOR&lt;/Q&gt;&lt;R&gt;1&lt;/R&gt;&lt;C&gt;1&lt;/C&gt;&lt;D xsi:type="xsd:string"&gt;Technology Services&lt;/D&gt;&lt;/FQL&gt;&lt;FQL&gt;&lt;Q&gt;US2681501092^FG_FACTSET_INDN&lt;/Q&gt;&lt;R&gt;1&lt;/R&gt;&lt;C&gt;1&lt;/C&gt;&lt;D xsi:type="xsd:double"&gt;3310&lt;/D&gt;&lt;/FQL&gt;&lt;FQL&gt;&lt;Q&gt;US2681501092^FG_FACTSET_SECTORN&lt;/Q&gt;&lt;R&gt;1&lt;/R&gt;&lt;C&gt;1&lt;/C&gt;&lt;D xsi:type="xsd:double"&gt;3300&lt;/D&gt;&lt;/FQL&gt;&lt;FQL&gt;&lt;Q&gt;US39874R1014^FG_FACTSET_IND&lt;/Q&gt;&lt;R&gt;1&lt;/R&gt;&lt;C&gt;1&lt;/C&gt;&lt;D xsi:type="xsd:string"&gt;Food Retail&lt;/D&gt;&lt;/FQL&gt;&lt;FQL&gt;&lt;Q&gt;US39874R1014^FG_FACTSET_SECTOR&lt;/Q&gt;&lt;R&gt;1&lt;/R&gt;&lt;C&gt;1&lt;/C&gt;&lt;D xsi:type="xsd:string"&gt;Retail Trade&lt;/D&gt;&lt;/FQL&gt;&lt;FQL&gt;&lt;Q&gt;US39874R1014^FG_FACTSET_INDN&lt;/Q&gt;&lt;R&gt;1&lt;/R&gt;&lt;C&gt;1&lt;/C&gt;&lt;D xsi:type="xsd:double"&gt;3505&lt;/D&gt;&lt;/FQL&gt;&lt;FQL&gt;&lt;Q&gt;US39874R1014^FG_FACTSET_SECTORN&lt;/Q&gt;&lt;R&gt;1&lt;/R&gt;&lt;C&gt;1&lt;/C&gt;&lt;D xsi:type="xsd:double"&gt;3500&lt;/D&gt;&lt;/FQL&gt;&lt;FQL&gt;&lt;Q&gt;VGG1890L1076^FG_FACTSET_IND&lt;/Q&gt;&lt;R&gt;1&lt;/R&gt;&lt;C&gt;1&lt;/C&gt;&lt;D xsi:type="xsd:string"&gt;Apparel/Footwear Retail&lt;/D&gt;&lt;/FQL&gt;&lt;FQL&gt;&lt;Q&gt;VGG1890L1076^FG_FACTSET_SECTOR&lt;/Q&gt;&lt;R&gt;1&lt;/R&gt;&lt;C&gt;1&lt;/C&gt;&lt;D xsi:type="xsd:string"&gt;Retail Trade&lt;/D&gt;&lt;/FQL&gt;&lt;FQL&gt;&lt;Q&gt;VGG1890L1076^FG_FACTSET_INDN&lt;/Q&gt;&lt;R&gt;1&lt;/R&gt;&lt;C&gt;1&lt;/C&gt;&lt;D xsi:type="xsd:double"&gt;3525&lt;/D&gt;&lt;/FQL&gt;&lt;FQL&gt;&lt;Q&gt;VGG1890L1076^FG_FACTSET_SECTORN&lt;/Q&gt;&lt;R&gt;1&lt;/R&gt;&lt;C&gt;1&lt;/C&gt;&lt;D xsi:type="xsd:double"&gt;3500&lt;/D&gt;&lt;/FQL&gt;&lt;FQL&gt;&lt;Q&gt;US05550J1016^FG_FACTSET_IND&lt;/Q&gt;&lt;R&gt;1&lt;/R&gt;&lt;C&gt;1&lt;/C&gt;&lt;D xsi:type="xsd:string"&gt;Specialty Stores&lt;/D&gt;&lt;/FQL&gt;&lt;FQL&gt;&lt;Q&gt;US05550J1016^FG_FACTSET_SECTOR&lt;/Q&gt;&lt;R&gt;1&lt;/R&gt;&lt;C&gt;1&lt;/C&gt;&lt;D xsi:type="xsd:string"&gt;Retail Trade&lt;/D&gt;&lt;/FQL&gt;&lt;FQL&gt;&lt;Q&gt;US05550J1016^FG_FACTSET_INDN&lt;/Q&gt;&lt;R&gt;1&lt;/R&gt;&lt;C&gt;1&lt;/C&gt;&lt;D xsi:type="xsd:double"&gt;3540&lt;/D&gt;&lt;/FQL&gt;&lt;FQL&gt;&lt;Q&gt;US05550J1016^FG_FACTSET_SECTORN&lt;/Q&gt;&lt;R&gt;1&lt;/R&gt;&lt;C&gt;1&lt;/C&gt;&lt;D xsi:type="xsd:double"&gt;3500&lt;/D&gt;&lt;/FQL&gt;&lt;FQL&gt;&lt;Q&gt;US98311A1051^FG_FACTSET_IND&lt;/Q&gt;&lt;R&gt;1&lt;/R&gt;&lt;C&gt;1&lt;/C&gt;&lt;D xsi:type="xsd:string"&gt;Hotels/Resorts/Cruiselines&lt;/D&gt;&lt;/FQL&gt;&lt;FQL&gt;&lt;Q&gt;US98311A1051^FG_FACTSET_SECTOR&lt;/Q&gt;&lt;R&gt;1&lt;/R&gt;&lt;C&gt;1&lt;/C&gt;&lt;D xsi:type="xsd:string"&gt;Consumer Services&lt;/D&gt;&lt;/FQL&gt;&lt;FQL&gt;&lt;Q&gt;US98311A1051^FG_FACTSET_INDN&lt;/Q&gt;&lt;R&gt;1&lt;/R&gt;&lt;C&gt;1&lt;/C&gt;&lt;D xsi:type="xsd:double"&gt;3440&lt;/D&gt;&lt;/FQL&gt;&lt;FQL&gt;&lt;Q&gt;US98311A1051^FG_FACTSET_SECTORN&lt;/Q&gt;&lt;R&gt;1&lt;/R&gt;&lt;C&gt;1&lt;/C&gt;&lt;D xsi:type="xsd:double"&gt;3400&lt;/D&gt;&lt;/FQL&gt;&lt;FQL&gt;&lt;Q&gt;US00191U1025^FG_FACTSET_IND&lt;/Q&gt;&lt;R&gt;1&lt;/R&gt;&lt;C&gt;1&lt;/C&gt;&lt;D xsi:type="xsd:string"&gt;Personnel Services&lt;/D&gt;&lt;/FQL&gt;&lt;FQL&gt;&lt;Q&gt;US00191U1025^FG_FACTSET_SECTOR&lt;/Q&gt;&lt;R&gt;1&lt;/R&gt;&lt;C&gt;1&lt;/C&gt;&lt;D xsi:type="xsd:string"&gt;Commercial Services&lt;/D&gt;&lt;/FQL&gt;&lt;FQL&gt;&lt;Q&gt;US00191U1025^FG_FACTSET_INDN&lt;/Q&gt;&lt;R&gt;1&lt;/R&gt;&lt;C&gt;1&lt;/C&gt;&lt;D xsi:type="xsd:double"&gt;3235&lt;/D&gt;&lt;/FQL&gt;&lt;FQL&gt;&lt;Q&gt;US00191U1025^FG_FACTSET_SECTORN&lt;/Q&gt;&lt;R&gt;1&lt;/R&gt;&lt;C&gt;1&lt;/C&gt;&lt;D xsi:type="xsd:double"&gt;3200&lt;/D&gt;&lt;/FQL&gt;&lt;FQL&gt;&lt;Q&gt;US83601L1026^FG_FACTSET_IND&lt;/Q&gt;&lt;R&gt;1&lt;/R&gt;&lt;C&gt;1&lt;/C&gt;&lt;D xsi:type="xsd:string"&gt;Medical Specialties&lt;/D&gt;&lt;/FQL&gt;&lt;FQL&gt;&lt;Q&gt;US83601L1026^FG_FACTSET_SECTOR&lt;/Q&gt;&lt;R&gt;1&lt;/R&gt;&lt;C&gt;1&lt;/C&gt;&lt;D xsi:type="xsd:string"&gt;Health Technology&lt;/D&gt;&lt;/FQL&gt;&lt;FQL&gt;&lt;Q&gt;US83601L1026^FG_FACTSET_INDN&lt;/Q&gt;&lt;R&gt;1&lt;/R&gt;&lt;C&gt;1&lt;/C&gt;&lt;D xsi:type="xsd:double"&gt;2325&lt;/D&gt;&lt;/FQL&gt;&lt;FQL&gt;&lt;Q&gt;US83601L1026^FG_FACTSET_SECTORN&lt;/Q&gt;&lt;R&gt;1&lt;/R&gt;&lt;C&gt;1&lt;/C&gt;&lt;D xsi:type="xsd:double"&gt;2300&lt;/D&gt;&lt;/FQL&gt;&lt;FQL&gt;&lt;Q&gt;US12740C1036^FG_FACTSET_IND&lt;/Q&gt;&lt;R&gt;1&lt;/R&gt;&lt;C&gt;1&lt;/C&gt;&lt;D xsi:type="xsd:string"&gt;Major Banks&lt;/D&gt;&lt;/FQL&gt;&lt;FQL&gt;&lt;Q&gt;US12740C1036^FG_FACTSET_SECTOR&lt;/Q&gt;&lt;R&gt;1&lt;/R&gt;&lt;C&gt;1&lt;/C&gt;&lt;D xsi:type="xsd:string"&gt;Finance&lt;/D&gt;&lt;/FQL&gt;&lt;FQL&gt;&lt;Q&gt;US12740C1036^FG_FACTSET_INDN&lt;/Q&gt;&lt;R&gt;1&lt;/R&gt;&lt;C&gt;1&lt;/C&gt;&lt;D xsi:type="xsd:double"&gt;4805&lt;/D&gt;&lt;/FQL&gt;&lt;FQL&gt;&lt;Q&gt;US12740C1036^FG_FACTSET_SECTORN&lt;/Q&gt;&lt;R&gt;1&lt;/R&gt;&lt;C&gt;1&lt;/C&gt;&lt;D xsi:type="xsd:double"&gt;4800&lt;/D&gt;&lt;/FQL&gt;&lt;FQL&gt;&lt;Q&gt;US10922N1037^FG_FACTSET_IND&lt;/Q&gt;&lt;R&gt;1&lt;/R&gt;&lt;C&gt;1&lt;/C&gt;&lt;D xsi:type="xsd:string"&gt;Life/Health Insurance&lt;/D&gt;&lt;/FQL&gt;&lt;FQL&gt;&lt;Q&gt;US10922N1037^FG_FACTSET_SECTOR&lt;/Q&gt;&lt;R&gt;1&lt;/R&gt;&lt;C&gt;1&lt;/C&gt;&lt;D xsi:type="xsd:string"&gt;Finance&lt;/D&gt;&lt;/FQL&gt;&lt;FQL&gt;&lt;Q&gt;US10922N1037^FG_FACTSET_INDN&lt;/Q&gt;&lt;R&gt;1&lt;/R&gt;&lt;C&gt;1&lt;/C&gt;&lt;D xsi:type="xsd:double"&gt;4865&lt;/D&gt;&lt;/FQL&gt;&lt;FQL&gt;&lt;Q&gt;US10922N1037^FG_FACTSET_SECTORN&lt;/Q&gt;&lt;R&gt;1&lt;/R&gt;&lt;C&gt;1&lt;/C&gt;&lt;D xsi:type="xsd:double"&gt;4800&lt;/D&gt;&lt;/FQL&gt;&lt;FQL&gt;&lt;Q&gt;JE00BYPZJM29^FG_FACTSET_IND&lt;/Q&gt;&lt;R&gt;1&lt;/R&gt;&lt;C&gt;1&lt;/C&gt;&lt;D xsi:type="xsd:string"&gt;Investment Managers&lt;/D&gt;&lt;/FQL&gt;&lt;FQL&gt;&lt;Q&gt;JE00BYPZJM29^FG_FACTSET_SECTOR&lt;/Q&gt;&lt;R&gt;1&lt;/R&gt;&lt;C&gt;1&lt;/C&gt;&lt;D xsi:type="xsd:string"&gt;Finance&lt;/D&gt;&lt;/FQL&gt;&lt;FQL&gt;&lt;Q&gt;JE00BYPZJM29^FG_FACTSET_INDN&lt;/Q&gt;&lt;R&gt;1&lt;/R&gt;&lt;C&gt;1&lt;/C&gt;&lt;D xsi:type="xsd:double"&gt;4845&lt;/D&gt;&lt;/FQL&gt;&lt;FQL&gt;&lt;Q&gt;JE00BYPZJM29^FG_FACTSET_SECTORN&lt;/Q&gt;&lt;R&gt;1&lt;/R&gt;&lt;C&gt;1&lt;/C&gt;&lt;D xsi:type="xsd:double"&gt;4800&lt;/D&gt;&lt;/FQL&gt;&lt;FQL&gt;&lt;Q&gt;US92047W1018^FG_FACTSET_IND&lt;/Q&gt;&lt;R&gt;1&lt;/R&gt;&lt;C&gt;1&lt;/C&gt;&lt;D xsi:type="xsd:string"&gt;Chemicals: Major Diversified&lt;/D&gt;&lt;/FQL&gt;&lt;FQL&gt;&lt;Q&gt;US92047W1018^FG_FACTSET_SECTOR&lt;/Q&gt;&lt;R&gt;1&lt;/R&gt;&lt;C&gt;1&lt;/C&gt;&lt;D xsi:type="xsd:string"&gt;Process Industries&lt;/D&gt;&lt;/FQL&gt;&lt;FQL&gt;&lt;Q&gt;US92047W1018^FG_FACTSET_INDN&lt;/Q&gt;&lt;R&gt;1&lt;/R&gt;&lt;C&gt;1&lt;/C&gt;&lt;D xsi:type="xsd:double"&gt;2205&lt;/D&gt;&lt;/FQL&gt;&lt;FQL&gt;&lt;Q&gt;US92047W1018^FG_FACTSET_SECTORN&lt;/Q&gt;&lt;R&gt;1&lt;/R&gt;&lt;C&gt;1&lt;/C&gt;&lt;D xsi:type="xsd:double"&gt;2200&lt;/D&gt;&lt;/FQL&gt;&lt;FQL&gt;&lt;Q&gt;US45688C1071^FG_FACTSET_IND&lt;/Q&gt;&lt;R&gt;1&lt;/R&gt;&lt;C&gt;1&lt;/C&gt;&lt;D xsi:type="xsd:string"&gt;Chemicals: Major Diversified&lt;/D&gt;&lt;/FQL&gt;&lt;FQL&gt;&lt;Q&gt;US45688C1071^FG_FACTSET_SECTOR&lt;/Q&gt;&lt;R&gt;1&lt;/R&gt;&lt;C&gt;1&lt;/C&gt;&lt;D xsi:type="xsd:string"&gt;Process Industries&lt;/D&gt;&lt;/FQL&gt;&lt;FQL&gt;&lt;Q&gt;US45688C1071^FG_FACTSET_INDN&lt;/Q&gt;&lt;R&gt;1&lt;/R&gt;&lt;C&gt;1&lt;/C&gt;&lt;D xsi:type="xsd:double"&gt;2205&lt;/D&gt;&lt;/FQL&gt;&lt;FQL&gt;&lt;Q&gt;US45688C1071^FG_FACTSET_SECTORN&lt;/Q&gt;&lt;R&gt;1&lt;/R&gt;&lt;C&gt;1&lt;/C&gt;&lt;D xsi:type="xsd:double"&gt;2200&lt;/D&gt;&lt;/FQL&gt;&lt;FQL&gt;&lt;Q&gt;US70975L1070^FG_FACTSET_IND&lt;/Q&gt;&lt;R&gt;1&lt;/R&gt;&lt;C&gt;1&lt;/C&gt;&lt;D xsi:type="xsd:string"&gt;Medical Specialties&lt;/D&gt;&lt;/FQL&gt;&lt;FQL&gt;&lt;Q&gt;US70975L1070^FG_FACTSET_SECTOR&lt;/Q&gt;&lt;R&gt;1&lt;/R&gt;&lt;C&gt;1&lt;/C&gt;&lt;D xsi:type="xsd:string"&gt;Health Technology&lt;/D&gt;&lt;/FQL&gt;&lt;FQL&gt;&lt;Q&gt;US70975L1070^FG_FACTSET_INDN&lt;/Q&gt;&lt;R&gt;1&lt;/R&gt;&lt;C&gt;1&lt;/C&gt;&lt;D xsi:type="xsd:double"&gt;2325&lt;/D&gt;&lt;/FQL&gt;&lt;FQL&gt;&lt;Q&gt;US70975L1070^FG_FACTSET_SECTORN&lt;/Q&gt;&lt;R&gt;1&lt;/R&gt;&lt;C&gt;1&lt;/C&gt;&lt;D xsi:type="xsd:double"&gt;2300&lt;/D&gt;&lt;/FQL&gt;&lt;FQL&gt;&lt;Q&gt;US71377A1034^FG_FACTSET_IND&lt;/Q&gt;&lt;R&gt;1&lt;/R&gt;&lt;C&gt;1&lt;/C&gt;&lt;D xsi:type="xsd:string"&gt;Other Transportation&lt;/D&gt;&lt;/FQL&gt;&lt;FQL&gt;&lt;Q&gt;US71377A1034^FG_FACTSET_SECTOR&lt;/Q&gt;&lt;R&gt;1&lt;/R&gt;&lt;C&gt;1&lt;/C&gt;&lt;D xsi:type="xsd:string"&gt;Transportation&lt;/D&gt;&lt;/FQL&gt;&lt;FQL&gt;&lt;Q&gt;US71377A1034^FG_FACTSET_INDN&lt;/Q&gt;&lt;R&gt;1&lt;/R&gt;&lt;C&gt;1&lt;/C&gt;&lt;D xsi:type="xsd:double"&gt;4630&lt;/D&gt;&lt;/FQL&gt;&lt;FQL&gt;&lt;Q&gt;US71377A1034^FG_FACTSET_SECTORN&lt;/Q&gt;&lt;R&gt;1&lt;/R&gt;&lt;C&gt;1&lt;/C&gt;&lt;D xsi:type="xsd:double"&gt;4600&lt;/D&gt;&lt;/FQL&gt;&lt;FQL&gt;&lt;Q&gt;US86771W1053^FG_FACTSET_IND&lt;/Q&gt;&lt;R&gt;1&lt;/R&gt;&lt;C&gt;1&lt;/C&gt;&lt;D xsi:type="xsd:string"&gt;Alternative Power Generation&lt;/D&gt;&lt;/FQL&gt;&lt;FQL&gt;&lt;Q&gt;US86771W1053^FG_FACTSET_SECTOR&lt;/Q&gt;&lt;R&gt;1&lt;/R&gt;&lt;C&gt;1&lt;/C&gt;&lt;D xsi:type="xsd:string"&gt;Utilities&lt;/D&gt;&lt;/FQL&gt;&lt;FQL&gt;&lt;Q&gt;US86771W1053^FG_FACTSET_INDN&lt;/Q&gt;&lt;R&gt;1&lt;/R&gt;&lt;C&gt;1&lt;/C&gt;&lt;D xsi:type="xsd:double"&gt;4760&lt;/D&gt;&lt;/FQL&gt;&lt;FQL&gt;&lt;Q&gt;US86771W1053^FG_FACTSET_SECTORN&lt;/Q&gt;&lt;R&gt;1&lt;/R&gt;&lt;C&gt;1&lt;/C&gt;&lt;D xsi:type="xsd:double"&gt;4700&lt;/D&gt;&lt;/FQL&gt;&lt;FQL&gt;&lt;Q&gt;US12685J1051^FG_FACTSET_IND&lt;/Q&gt;&lt;R&gt;1&lt;/R&gt;&lt;C&gt;1&lt;/C&gt;&lt;D xsi:type="xsd:string"&gt;Cable/Satellite TV&lt;/D&gt;&lt;/FQL&gt;&lt;FQL&gt;&lt;Q&gt;US12685J1051^FG_FACTSET_SECTOR&lt;/Q&gt;&lt;R&gt;1&lt;/R&gt;&lt;C&gt;1&lt;/C&gt;&lt;D xsi:type="xsd:string"&gt;Consumer Services&lt;/D&gt;&lt;/FQL&gt;&lt;FQL&gt;&lt;Q&gt;US12685J1051^FG_FACTSET_INDN&lt;/Q&gt;&lt;R&gt;1&lt;/R&gt;&lt;C&gt;1&lt;/C&gt;&lt;D xsi:type="xsd:double"&gt;3415&lt;/D&gt;&lt;/FQL&gt;&lt;FQL&gt;&lt;Q&gt;US12685J1051^FG_FACTSET_SECTORN&lt;/Q&gt;&lt;R&gt;1&lt;/R&gt;&lt;C&gt;1&lt;/C&gt;&lt;D xsi:type="xsd:double"&gt;3400&lt;/D&gt;&lt;/FQL&gt;&lt;FQL&gt;&lt;Q&gt;US9741551033^FG_FACTSET_IND&lt;/Q&gt;&lt;R&gt;1&lt;/R&gt;&lt;C&gt;1&lt;/C&gt;&lt;D xsi:type="xsd:string"&gt;Restaurants&lt;/D&gt;&lt;/FQL&gt;&lt;FQL&gt;&lt;Q&gt;US9741551033^FG_FACTSET_SECTOR&lt;/Q&gt;&lt;R&gt;1&lt;/R&gt;&lt;C&gt;1&lt;/C&gt;&lt;D xsi:type="xsd:string"&gt;Consumer Services&lt;/D&gt;&lt;/FQL&gt;&lt;FQL&gt;&lt;Q&gt;US9741551033^FG_FACTSET_INDN&lt;/Q&gt;&lt;R&gt;1&lt;/R&gt;&lt;C&gt;1&lt;/C&gt;&lt;D xsi:type="xsd:double"&gt;3435&lt;/D&gt;&lt;/FQL&gt;&lt;FQL&gt;&lt;Q&gt;US9741551033^FG_FACTSET_SECTORN&lt;/Q&gt;&lt;R&gt;1&lt;/R&gt;&lt;C&gt;1&lt;/C&gt;&lt;D xsi:type="xsd:double"&gt;3400&lt;/D&gt;&lt;/FQL&gt;&lt;FQL&gt;&lt;Q&gt;US29272W1099^FG_FACTSET_IND&lt;/Q&gt;&lt;R&gt;1&lt;/R&gt;&lt;C&gt;1&lt;/C&gt;&lt;D xsi:type="xsd:string"&gt;Household/Personal Care&lt;/D&gt;&lt;/FQL&gt;&lt;FQL&gt;&lt;Q&gt;US29272W1099^FG_FACTSET_SECTOR&lt;/Q&gt;&lt;R&gt;1&lt;/R&gt;&lt;C&gt;1&lt;/C&gt;&lt;D xsi:type="xsd:string"&gt;Consumer Non-Durables&lt;/D&gt;&lt;/FQL&gt;&lt;FQL&gt;&lt;Q&gt;US29272W1099^FG_FACTSET_INDN&lt;/Q&gt;&lt;R&gt;1&lt;/R&gt;&lt;C&gt;1&lt;/C&gt;&lt;D xsi:type="xsd:double"&gt;2435&lt;/D&gt;&lt;/FQL&gt;&lt;FQL&gt;&lt;Q&gt;US29272W1099^FG_FACTSET_SECTORN&lt;/Q&gt;&lt;R&gt;1&lt;/R&gt;&lt;C&gt;1&lt;/C&gt;&lt;D xsi:type="xsd:double"&gt;2400&lt;/D&gt;&lt;/FQL&gt;&lt;FQL&gt;&lt;Q&gt;US89055F1030^FG_FACTSET_IND&lt;/Q&gt;&lt;R&gt;1&lt;/R&gt;&lt;C&gt;1&lt;/C&gt;&lt;D xsi:type="xsd:string"&gt;Engineering &amp;amp; Construction&lt;/D&gt;&lt;/FQL&gt;&lt;FQL&gt;&lt;Q&gt;US89055F1030^FG_FACTSET_SECTOR&lt;/Q&gt;&lt;R&gt;1&lt;/R&gt;&lt;C&gt;1&lt;/C&gt;&lt;D xsi:type="xsd:string"&gt;Industrial Services&lt;/D&gt;&lt;/FQL&gt;&lt;FQL&gt;&lt;Q&gt;US89055F1030^FG_FACTSET_INDN&lt;/Q&gt;&lt;R&gt;1&lt;/R&gt;&lt;C&gt;1&lt;/C&gt;&lt;D xsi:type="xsd:double"&gt;3115&lt;/D&gt;&lt;/FQL&gt;&lt;FQL&gt;&lt;Q&gt;US89055F1030^FG_FACTSET_SECTORN&lt;/Q&gt;&lt;R&gt;1&lt;/R&gt;&lt;C&gt;1&lt;/C&gt;&lt;D xsi:type="xsd:double"&gt;3100&lt;/D&gt;&lt;/FQL&gt;&lt;FQL&gt;&lt;Q&gt;US87901J1051^FG_FACTSET_IND&lt;/Q&gt;&lt;R&gt;1&lt;/R&gt;&lt;C&gt;1&lt;/C&gt;&lt;D xsi:type="xsd:string"&gt;Broadcasting&lt;/D&gt;&lt;/FQL&gt;&lt;FQL&gt;&lt;Q&gt;US87901J1051^FG_FACTSET_SECTOR&lt;/Q&gt;&lt;R&gt;1&lt;/R&gt;&lt;C&gt;1&lt;/C&gt;&lt;D xsi:type="xsd:string"&gt;Consumer Services&lt;/D&gt;&lt;/FQL&gt;&lt;FQL&gt;&lt;Q&gt;US87901J1051^FG_FACTSET_INDN&lt;/Q&gt;&lt;R&gt;1&lt;/R&gt;&lt;C&gt;1&lt;/C&gt;&lt;D xsi:type="xsd:double"&gt;3410&lt;/D&gt;&lt;/FQL&gt;&lt;FQL&gt;&lt;Q&gt;US87901J1051^FG_FACTSET_SECTORN&lt;/Q&gt;&lt;R&gt;1&lt;/R&gt;&lt;C&gt;1&lt;/C&gt;&lt;D xsi:type="xsd:double"&gt;3400&lt;/D&gt;&lt;/FQL&gt;&lt;FQL&gt;&lt;Q&gt;US74758T3032^FG_FACTSET_IND&lt;/Q&gt;&lt;R&gt;1&lt;/R&gt;&lt;C&gt;1&lt;/C&gt;&lt;D xsi:type="xsd:string"&gt;Packaged Software&lt;/D&gt;&lt;/FQL&gt;&lt;FQL&gt;&lt;Q&gt;US74758T3032^FG_FACTSET_SECTOR&lt;/Q&gt;&lt;R&gt;1&lt;/R&gt;&lt;C&gt;1&lt;/C&gt;&lt;D xsi:type="xsd:string"&gt;Technology Services&lt;/D&gt;&lt;/FQL&gt;&lt;FQL&gt;&lt;Q&gt;US74758T3032^FG_FACTSET_INDN&lt;/Q&gt;&lt;R&gt;1&lt;/R&gt;&lt;C&gt;1&lt;/C&gt;&lt;D xsi:type="xsd:double"&gt;3310&lt;/D&gt;&lt;/FQL&gt;&lt;FQL&gt;&lt;Q&gt;US74758T3032^FG_FACTSET_SECTORN&lt;/Q&gt;&lt;R&gt;1&lt;/R&gt;&lt;C&gt;1&lt;/C&gt;&lt;D xsi:type="xsd:double"&gt;3300&lt;/D&gt;&lt;/FQL&gt;&lt;FQL&gt;&lt;Q&gt;US74967X1037^FG_FACTSET_IND&lt;/Q&gt;&lt;R&gt;1&lt;/R&gt;&lt;C&gt;1&lt;/C&gt;&lt;D xsi:type="xsd:string"&gt;Specialty Stores&lt;/D&gt;&lt;/FQL&gt;&lt;FQL&gt;&lt;Q&gt;US74967X1037^FG_FACTSET_SECTOR&lt;/Q&gt;&lt;R&gt;1&lt;/R&gt;&lt;C&gt;1&lt;/C&gt;&lt;D xsi:type="xsd:string"&gt;Retail Trade&lt;/D&gt;&lt;/FQL&gt;&lt;FQL&gt;&lt;Q&gt;US74967X1037^FG_FACTSET_INDN&lt;/Q&gt;&lt;R&gt;1&lt;/R&gt;&lt;C&gt;1&lt;/C&gt;&lt;D xsi:type="xsd:double"&gt;3540&lt;/D&gt;&lt;/FQL&gt;&lt;FQL&gt;&lt;Q&gt;US74967X1037^FG_FACTSET_SECTORN&lt;/Q&gt;&lt;R&gt;1&lt;/R&gt;&lt;C&gt;1&lt;/C&gt;&lt;D xsi:type="xsd:double"&gt;3500&lt;/D&gt;&lt;/FQL&gt;&lt;FQL&gt;&lt;Q&gt;US1638511089^FG_FACTSET_IND&lt;/Q&gt;&lt;R&gt;1&lt;/R&gt;&lt;C&gt;1&lt;/C&gt;&lt;D xsi:type="xsd:string"&gt;Chemicals: Specialty&lt;/D&gt;&lt;/FQL&gt;&lt;FQL&gt;&lt;Q&gt;US1638511089^FG_FACTSET_SECTOR&lt;/Q&gt;&lt;R&gt;1&lt;/R&gt;&lt;C&gt;1&lt;/C&gt;&lt;D xsi:type="xsd:string"&gt;Process Industries&lt;/D&gt;&lt;/FQL&gt;&lt;FQL&gt;&lt;Q&gt;US1638511089^FG_FACTSET_INDN&lt;/Q&gt;&lt;R&gt;1&lt;/R&gt;&lt;C&gt;1&lt;/C&gt;&lt;D xsi:type="xsd:double"&gt;2210&lt;/D&gt;&lt;/FQL&gt;&lt;FQL&gt;&lt;Q&gt;US1638511089^FG_FACTSET_SECTORN&lt;/Q&gt;&lt;R&gt;1&lt;/R&gt;&lt;C&gt;1&lt;/C&gt;&lt;D xsi:type="xsd:double"&gt;2200&lt;/D&gt;&lt;/FQL&gt;&lt;FQL&gt;&lt;Q&gt;US8621211007^FG_FACTSET_IND&lt;/Q&gt;&lt;R&gt;1&lt;/R&gt;&lt;C&gt;1&lt;/C&gt;&lt;D xsi:type="xsd:string"&gt;Real Estate Investment Trusts&lt;/D&gt;&lt;/FQL&gt;&lt;FQL&gt;&lt;Q&gt;US8621211007^FG_FACTSET_SECTOR&lt;/Q&gt;&lt;R&gt;1&lt;/R&gt;&lt;C&gt;1&lt;/C&gt;&lt;D xsi:type="xsd:string"&gt;Finance&lt;/D&gt;&lt;/FQL&gt;&lt;FQL&gt;&lt;Q&gt;US8621211007^FG_FACTSET_INDN&lt;/Q&gt;&lt;R&gt;1&lt;/R&gt;&lt;C&gt;1&lt;/C&gt;&lt;D xsi:type="xsd:double"&gt;4890&lt;/D&gt;&lt;/FQL&gt;&lt;FQL&gt;&lt;Q&gt;US8621211007^FG_FACTSET_SECTORN&lt;/Q&gt;&lt;R&gt;1&lt;/R&gt;&lt;C&gt;1&lt;/C&gt;&lt;D xsi:type="xsd:double"&gt;4800&lt;/D&gt;&lt;/FQL&gt;&lt;FQL&gt;&lt;Q&gt;US7374461041^FG_FACTSET_IND&lt;/Q&gt;&lt;R&gt;1&lt;/R&gt;&lt;C&gt;1&lt;/C&gt;&lt;D xsi:type="xsd:string"&gt;Food: Specialty/Candy&lt;/D&gt;&lt;/FQL&gt;&lt;FQL&gt;&lt;Q&gt;US7374461041^FG_FACTSET_SECTOR&lt;/Q&gt;&lt;R&gt;1&lt;/R&gt;&lt;C&gt;1&lt;/C&gt;&lt;D xsi:type="xsd:string"&gt;Consumer Non-Durables&lt;/D&gt;&lt;/FQL&gt;&lt;FQL&gt;&lt;Q&gt;US7374461041^FG_FACTSET_INDN&lt;/Q&gt;&lt;R&gt;1&lt;/R&gt;&lt;C&gt;1&lt;/C&gt;&lt;D xsi:type="xsd:double"&gt;2410&lt;/D&gt;&lt;/FQL&gt;&lt;FQL&gt;&lt;Q&gt;US7374461041^FG_FACTSET_SECTORN&lt;/Q&gt;&lt;R&gt;1&lt;/R&gt;&lt;C&gt;1&lt;/C&gt;&lt;D xsi:type="xsd:double"&gt;2400&lt;/D&gt;&lt;/FQL&gt;&lt;FQL&gt;&lt;Q&gt;US8969452015^FG_FACTSET_IND&lt;/Q&gt;&lt;R&gt;1&lt;/R&gt;&lt;C&gt;1&lt;/C&gt;&lt;D xsi:type="xsd:string"&gt;Other Consumer Services&lt;/D&gt;&lt;/FQL&gt;&lt;FQL&gt;&lt;Q&gt;US8969452015^FG_FACTSET_SECTOR&lt;/Q&gt;&lt;R&gt;1&lt;/R&gt;&lt;C&gt;1&lt;/C&gt;&lt;D xsi:type="xsd:string"&gt;Consumer Services&lt;/D&gt;&lt;/FQL&gt;&lt;FQL&gt;&lt;Q&gt;US8969452015^FG_FACTSET_INDN&lt;/Q&gt;&lt;R&gt;1&lt;/R&gt;&lt;C&gt;1&lt;/C&gt;&lt;D xsi:type="xsd:double"&gt;3450&lt;/D&gt;&lt;/FQL&gt;&lt;FQL&gt;&lt;Q&gt;US8969452015^FG_FACTSET_SECTORN&lt;/Q&gt;&lt;R&gt;1&lt;/R&gt;&lt;C&gt;1&lt;/C&gt;&lt;D xsi:type="xsd:double"&gt;3400&lt;/D&gt;&lt;/FQL&gt;&lt;FQL&gt;&lt;Q&gt;US45073V1089^FG_FACTSET_IND&lt;/Q&gt;&lt;R&gt;1&lt;/R&gt;&lt;C&gt;1&lt;/C&gt;&lt;D xsi:type="xsd:string"&gt;Industrial Machinery&lt;/D&gt;&lt;/FQL&gt;&lt;FQL&gt;&lt;Q&gt;US45073V1089^FG_FACTSET_SECTOR&lt;/Q&gt;&lt;R&gt;1&lt;/R&gt;&lt;C&gt;1&lt;/C&gt;&lt;D xsi:type="xsd:string"&gt;Producer Manufacturing&lt;/D&gt;&lt;/FQL&gt;&lt;FQL&gt;&lt;Q&gt;US45073V1089^FG_FACTSET_INDN&lt;/Q&gt;&lt;R&gt;1&lt;/R&gt;&lt;C&gt;1&lt;/C&gt;&lt;D xsi:type="xsd:double"&gt;1210&lt;/D&gt;&lt;/FQL&gt;&lt;FQL&gt;&lt;Q&gt;US45073V1089^FG_FACTSET_SECTORN&lt;/Q&gt;&lt;R&gt;1&lt;/R&gt;&lt;C&gt;1&lt;/C&gt;&lt;D xsi:type="xsd:double"&gt;1200&lt;/D&gt;&lt;/FQL&gt;&lt;FQL&gt;&lt;Q&gt;US55405Y1001^FG_FACTSET_IND&lt;/Q&gt;&lt;R&gt;1&lt;/R&gt;&lt;C&gt;1&lt;/C&gt;&lt;D xsi:type="xsd:string"&gt;Semiconductors&lt;/D&gt;&lt;/FQL&gt;&lt;FQL&gt;&lt;Q&gt;US55405Y1001^FG_FACTSET_SECTOR&lt;/Q&gt;&lt;R&gt;1&lt;/R&gt;&lt;C&gt;1&lt;/C&gt;&lt;D xsi:type="xsd:string"&gt;Electronic Technology&lt;/D&gt;&lt;/FQL&gt;&lt;FQL&gt;&lt;Q&gt;US55405Y1001^FG_FACTSET_INDN&lt;/Q&gt;&lt;R&gt;1&lt;/R&gt;&lt;C&gt;1&lt;/C&gt;&lt;D xsi:type="xsd:double"&gt;1305&lt;/D&gt;&lt;/FQL&gt;&lt;FQL&gt;&lt;Q&gt;US55405Y1001^FG_FACTSET_SECTORN&lt;/Q&gt;&lt;R&gt;1&lt;/R&gt;&lt;C&gt;1&lt;/C&gt;&lt;D xsi:type="xsd:double"&gt;1300&lt;/D&gt;&lt;/FQL&gt;&lt;FQL&gt;&lt;Q&gt;US91336L1070^FG_FACTSET_IND&lt;/Q&gt;&lt;R&gt;1&lt;/R&gt;&lt;C&gt;1&lt;/C&gt;&lt;D xsi:type="xsd:string"&gt;Wholesale Distributors&lt;/D&gt;&lt;/FQL&gt;&lt;FQL&gt;&lt;Q&gt;US91336L1070^FG_FACTSET_SECTOR&lt;/Q&gt;&lt;R&gt;1&lt;/R&gt;&lt;C&gt;1&lt;/C&gt;&lt;D xsi:type="xsd:string"&gt;Distribution Services&lt;/D&gt;&lt;/FQL&gt;&lt;FQL&gt;&lt;Q&gt;US91336L1070^FG_FACTSET_INDN&lt;/Q&gt;&lt;R&gt;1&lt;/R&gt;&lt;C&gt;1&lt;/C&gt;&lt;D xsi:type="xsd:double"&gt;3255&lt;/D&gt;&lt;/FQL&gt;&lt;FQL&gt;&lt;Q&gt;US91336L1070^FG_FACTSET_SECTORN&lt;/Q&gt;&lt;R&gt;1&lt;/R&gt;&lt;C&gt;1&lt;/C&gt;&lt;D xsi:type="xsd:double"&gt;3250&lt;/D&gt;&lt;/FQL&gt;&lt;FQL&gt;&lt;Q&gt;US9264001028^FG_FACTSET_IND&lt;/Q&gt;&lt;R&gt;1&lt;/R&gt;&lt;C&gt;1&lt;/C&gt;&lt;D xsi:type="xsd:string"&gt;Apparel/Footwear Retail&lt;/D&gt;&lt;/FQL&gt;&lt;FQL&gt;&lt;Q&gt;US9264001028^FG_FACTSET_SECTOR&lt;/Q&gt;&lt;R&gt;1&lt;/R&gt;&lt;C&gt;1&lt;/C&gt;&lt;D xsi:type="xsd:string"&gt;Retail Trade&lt;/D&gt;&lt;/FQL&gt;&lt;FQL&gt;&lt;Q&gt;US9264001028^FG_FACTSET_INDN&lt;/Q&gt;&lt;R&gt;1&lt;/R&gt;&lt;C&gt;1&lt;/C&gt;&lt;D xsi:type="xsd:double"&gt;3525&lt;/D&gt;&lt;/FQL&gt;&lt;FQL&gt;&lt;Q&gt;US9264001028^FG_FACTSET_SECTORN&lt;/Q&gt;&lt;R&gt;1&lt;/R&gt;&lt;C&gt;1&lt;/C&gt;&lt;D xsi:type="xsd:double"&gt;3500&lt;/D&gt;&lt;/FQL&gt;&lt;FQL&gt;&lt;Q&gt;US46590V1008^FG_FACTSET_IND&lt;/Q&gt;&lt;R&gt;1&lt;/R&gt;&lt;C&gt;1&lt;/C&gt;&lt;D xsi:type="xsd:string"&gt;Real Estate Investment Trusts&lt;/D&gt;&lt;/FQL&gt;&lt;FQL&gt;&lt;Q&gt;US46590V1008^FG_FACTSET_SECTOR&lt;/Q&gt;&lt;R&gt;1&lt;/R&gt;&lt;C&gt;1&lt;/C&gt;&lt;D xsi:type="xsd:string"&gt;Finance&lt;/D&gt;&lt;/FQL&gt;&lt;FQL&gt;&lt;Q&gt;US46590V1008^FG_FACTSET_INDN&lt;/Q&gt;&lt;R&gt;1&lt;/R&gt;&lt;C&gt;1&lt;/C&gt;&lt;D xsi:type="xsd:double"&gt;4890&lt;/D&gt;&lt;/FQL&gt;&lt;FQL&gt;&lt;Q&gt;US46590V1008^FG_FACTSET_SECTORN&lt;/Q&gt;&lt;R&gt;1&lt;/R&gt;&lt;C&gt;1&lt;/C&gt;&lt;D xsi:type="xsd:double"&gt;4800&lt;/D&gt;&lt;/FQL&gt;&lt;FQL&gt;&lt;Q&gt;US57164Y1073^FG_FACTSET_IND&lt;/Q&gt;&lt;R&gt;1&lt;/R&gt;&lt;C&gt;1&lt;/C&gt;&lt;D xsi:type="xsd:string"&gt;Other Consumer Services&lt;/D&gt;&lt;/FQL&gt;&lt;FQL&gt;&lt;Q&gt;US57164Y1073^FG_FACTSET_SECTOR&lt;/Q&gt;&lt;R&gt;1&lt;/R&gt;&lt;C&gt;1&lt;/C&gt;&lt;D xsi:type="xsd:string"&gt;Consumer Services&lt;/D&gt;&lt;/FQL&gt;&lt;FQL&gt;&lt;Q&gt;US57164Y1073^FG_FACTSET_INDN&lt;/Q&gt;&lt;R&gt;1&lt;/R&gt;&lt;C&gt;1&lt;/C&gt;&lt;D xsi:type="xsd:double"&gt;3450&lt;/D&gt;&lt;/FQL&gt;&lt;FQL&gt;&lt;Q&gt;US57164Y1073^FG_FACTSET_SECTORN&lt;/Q&gt;&lt;R&gt;1&lt;/R&gt;&lt;C&gt;1&lt;/C&gt;&lt;D xsi:type="xsd:double"&gt;3400&lt;/D&gt;&lt;/FQL&gt;&lt;FQL&gt;&lt;Q&gt;US5165441032^FG_FACTSET_IND&lt;/Q&gt;&lt;R&gt;1&lt;/R&gt;&lt;C&gt;1&lt;/C&gt;&lt;D xsi:type="xsd:string"&gt;Medical Specialties&lt;/D&gt;&lt;/FQL&gt;&lt;FQL&gt;&lt;Q&gt;US5165441032^FG_FACTSET_SECTOR&lt;/Q&gt;&lt;R&gt;1&lt;/R&gt;&lt;C&gt;1&lt;/C&gt;&lt;D xsi:type="xsd:string"&gt;Health Technology&lt;/D&gt;&lt;/FQL&gt;&lt;FQL&gt;&lt;Q&gt;US5165441032^FG_FACTSET_INDN&lt;/Q&gt;&lt;R&gt;1&lt;/R&gt;&lt;C&gt;1&lt;/C&gt;&lt;D xsi:type="xsd:double"&gt;2325&lt;/D&gt;&lt;/FQL&gt;&lt;FQL&gt;&lt;Q&gt;US5165441032^FG_FACTSET_SECTORN&lt;/Q&gt;&lt;R&gt;1&lt;/R&gt;&lt;C&gt;1&lt;/C&gt;&lt;D xsi:type="xsd:double"&gt;2300&lt;/D&gt;&lt;/FQL&gt;&lt;FQL&gt;&lt;Q&gt;US42226A1079^FG_FACTSET_IND&lt;/Q&gt;&lt;R&gt;1&lt;/R&gt;&lt;C&gt;1&lt;/C&gt;&lt;D xsi:type="xsd:string"&gt;Investment Managers&lt;/D&gt;&lt;/FQL&gt;&lt;FQL&gt;&lt;Q&gt;US42226A1079^FG_FACTSET_SECTOR&lt;/Q&gt;&lt;R&gt;1&lt;/R&gt;&lt;C&gt;1&lt;/C&gt;&lt;D xsi:type="xsd:string"&gt;Finance&lt;/D&gt;&lt;/FQL&gt;&lt;FQL&gt;&lt;Q&gt;US42226A1079^FG_FACTSET_INDN&lt;/Q&gt;&lt;R&gt;1&lt;/R&gt;&lt;C&gt;1&lt;/C&gt;&lt;D xsi:type="xsd:double"&gt;4845&lt;/D&gt;&lt;/FQL&gt;&lt;FQL&gt;&lt;Q&gt;US42226A1079^FG_FACTSET_SECTORN&lt;/Q&gt;&lt;R&gt;1&lt;/R&gt;&lt;C&gt;1&lt;/C&gt;&lt;D xsi:type="xsd:double"&gt;4800&lt;/D&gt;&lt;/FQL&gt;&lt;FQL&gt;&lt;Q&gt;US78573L1061^FG_FACTSET_IND&lt;/Q&gt;&lt;R&gt;1&lt;/R&gt;&lt;C&gt;1&lt;/C&gt;&lt;D xsi:type="xsd:string"&gt;Real Estate Investment Trusts&lt;/D&gt;&lt;/FQL&gt;&lt;FQL&gt;&lt;Q&gt;US78573L1061^FG_FACTSET_SECTOR&lt;/Q&gt;&lt;R&gt;1&lt;/R&gt;&lt;C&gt;1&lt;/C&gt;&lt;D xsi:type="xsd:string"&gt;Finance&lt;/D&gt;&lt;/FQL&gt;&lt;FQL&gt;&lt;Q&gt;US78573L1061^FG_FACTSET_INDN&lt;/Q&gt;&lt;R&gt;1&lt;/R&gt;&lt;C&gt;1&lt;/C&gt;&lt;D xsi:type="xsd:double"&gt;4890&lt;/D&gt;&lt;/FQL&gt;&lt;FQL&gt;&lt;Q&gt;US78573L1061^FG_FACTSET_SECTORN&lt;/Q&gt;&lt;R&gt;1&lt;/R&gt;&lt;C&gt;1&lt;/C&gt;&lt;D xsi:type="xsd:double"&gt;4800&lt;/D&gt;&lt;/FQL&gt;&lt;FQL&gt;&lt;Q&gt;US29404K1060^FG_FACTSET_IND&lt;/Q&gt;&lt;R&gt;1&lt;/R&gt;&lt;C&gt;1&lt;/C&gt;&lt;D xsi:type="xsd:string"&gt;Packaged Software&lt;/D&gt;&lt;/FQL&gt;&lt;FQL&gt;&lt;Q&gt;US29404K1060^FG_FACTSET_SECTOR&lt;/Q&gt;&lt;R&gt;1&lt;/R&gt;&lt;C&gt;1&lt;/C&gt;&lt;D xsi:type="xsd:string"&gt;Technology Services&lt;/D&gt;&lt;/FQL&gt;&lt;FQL&gt;&lt;Q&gt;US29404K1060^FG_FACTSET_INDN&lt;/Q&gt;&lt;R&gt;1&lt;/R&gt;&lt;C&gt;1&lt;/C&gt;&lt;D xsi:type="xsd:double"&gt;3310&lt;/D&gt;&lt;/FQL&gt;&lt;FQL&gt;&lt;Q&gt;US29404K1060^FG_FACTSET_SECTORN&lt;/Q&gt;&lt;R&gt;1&lt;/R&gt;&lt;C&gt;1&lt;/C&gt;&lt;D xsi:type="xsd:double"&gt;3300&lt;/D&gt;&lt;/FQL&gt;&lt;FQL&gt;&lt;Q&gt;US13100M5094^FG_FACTSET_IND&lt;/Q&gt;&lt;R&gt;1&lt;/R&gt;&lt;C&gt;1&lt;/C&gt;&lt;D xsi:type="xsd:string"&gt;Telecommunications Equipment&lt;/D&gt;&lt;/FQL&gt;&lt;FQL&gt;&lt;Q&gt;US13100M5094^FG_FACTSET_SECTOR&lt;/Q&gt;&lt;R&gt;1&lt;/R&gt;&lt;C&gt;1&lt;/C&gt;&lt;D xsi:type="xsd:string"&gt;Electronic Technology&lt;/D&gt;&lt;/FQL&gt;&lt;FQL&gt;&lt;Q&gt;US13100M5094^FG_FACTSET_INDN&lt;/Q&gt;&lt;R&gt;1&lt;/R&gt;&lt;C&gt;1&lt;/C&gt;&lt;D xsi:type="xsd:double"&gt;1320&lt;/D&gt;&lt;/FQL&gt;&lt;FQL&gt;&lt;Q&gt;US13100M5094^FG_FACTSET_SECTORN&lt;/Q&gt;&lt;R&gt;1&lt;/R&gt;&lt;C&gt;1&lt;/C&gt;&lt;D xsi:type="xsd:double"&gt;1300&lt;/D&gt;&lt;/FQL&gt;&lt;FQL&gt;&lt;Q&gt;US8753722037^FG_FACTSET_IND&lt;/Q&gt;&lt;R&gt;1&lt;/R&gt;&lt;C&gt;1&lt;/C&gt;&lt;D xsi:type="xsd:string"&gt;Medical Specialties&lt;/D&gt;&lt;/FQL&gt;&lt;FQL&gt;&lt;Q&gt;US8753722037^FG_FACTSET_SECTOR&lt;/Q&gt;&lt;R&gt;1&lt;/R&gt;&lt;C&gt;1&lt;/C&gt;&lt;D xsi:type="xsd:string"&gt;Health Technology&lt;/D&gt;&lt;/FQL&gt;&lt;FQL&gt;&lt;Q&gt;US8753722037^FG_FACTSET_INDN&lt;/Q&gt;&lt;R&gt;1&lt;/R&gt;&lt;C&gt;1&lt;/C&gt;&lt;D xsi:type="xsd:double"&gt;2325&lt;/D&gt;&lt;/FQL&gt;&lt;FQL&gt;&lt;Q&gt;US8753722037^FG_FACTSET_SECTORN&lt;/Q&gt;&lt;R&gt;1&lt;/R&gt;&lt;C&gt;1&lt;/C&gt;&lt;D xsi:type="xsd:double"&gt;2300&lt;/D&gt;&lt;/FQL&gt;&lt;FQL&gt;&lt;Q&gt;US03676B1026^FG_FACTSET_IND&lt;/Q&gt;&lt;R&gt;1&lt;/R&gt;&lt;C&gt;1&lt;/C&gt;&lt;D xsi:type="xsd:string"&gt;Oil &amp;amp; Gas Pipelines&lt;/D&gt;&lt;/FQL&gt;&lt;FQL&gt;&lt;Q&gt;US03676B1026^FG_FACTSET_SECTOR&lt;/Q&gt;&lt;R&gt;1&lt;/R&gt;&lt;C&gt;1&lt;/C&gt;&lt;D xsi:type="xsd:string"&gt;Industrial Services&lt;/D&gt;&lt;/FQL&gt;&lt;FQL&gt;&lt;Q&gt;US03676B1026^FG_FACTSET_INDN&lt;/Q&gt;&lt;R&gt;1&lt;/R&gt;&lt;C&gt;1&lt;/C&gt;&lt;D xsi:type="xsd:double"&gt;3130&lt;/D&gt;&lt;/FQL&gt;&lt;FQL&gt;&lt;Q&gt;US03676B1026^FG_FACTSET_SECTORN&lt;/Q&gt;&lt;R&gt;1&lt;/R&gt;&lt;C&gt;1&lt;/C&gt;&lt;D xsi:type="xsd:double"&gt;3100&lt;/D&gt;&lt;/FQL&gt;&lt;FQL&gt;&lt;Q&gt;US11120U1051^FG_FACTSET_IND&lt;/Q&gt;&lt;R&gt;1&lt;/R&gt;&lt;C&gt;1&lt;/C&gt;&lt;D xsi:type="xsd:string"&gt;Real Estate Investment Trusts&lt;/D&gt;&lt;/FQL&gt;&lt;FQL&gt;&lt;Q&gt;US11120U1051^FG_FACTSET_SECTOR&lt;/Q&gt;&lt;R&gt;1&lt;/R&gt;&lt;C&gt;1&lt;/C&gt;&lt;D xsi:type="xsd:string"&gt;Finance&lt;/D&gt;&lt;/FQL&gt;&lt;FQL&gt;&lt;Q&gt;US11120U1051^FG_FACTSET_INDN&lt;/Q&gt;&lt;R&gt;1&lt;/R&gt;&lt;C&gt;1&lt;/C&gt;&lt;D xsi:type="xsd:double"&gt;4890&lt;/D&gt;&lt;/FQL&gt;&lt;FQL&gt;&lt;Q&gt;US11120U1051^FG_FACTSET_SECTORN&lt;/Q&gt;&lt;R&gt;1&lt;/R&gt;&lt;C&gt;1&lt;/C&gt;&lt;D xsi:type="xsd:double"&gt;4800&lt;/D&gt;&lt;/FQL&gt;&lt;FQL&gt;&lt;Q&gt;BMG3198U1027^FG_FACTSET_IND&lt;/Q&gt;&lt;R&gt;1&lt;/R&gt;&lt;C&gt;1&lt;/C&gt;&lt;D xsi:type="xsd:string"&gt;Specialty Insurance&lt;/D&gt;&lt;/FQL&gt;&lt;FQL&gt;&lt;Q&gt;BMG3198U1027^FG_FACTSET_SECTOR&lt;/Q&gt;&lt;R&gt;1&lt;/R&gt;&lt;C&gt;1&lt;/C&gt;&lt;D xsi:type="xsd:string"&gt;Finance&lt;/D&gt;&lt;/FQL&gt;&lt;FQL&gt;&lt;Q&gt;BMG3198U1027^FG_FACTSET_INDN&lt;/Q&gt;&lt;R&gt;1&lt;/R&gt;&lt;C&gt;1&lt;/C&gt;&lt;D xsi:type="xsd:double"&gt;4875&lt;/D&gt;&lt;/FQL&gt;&lt;FQL&gt;&lt;Q&gt;BMG3198U1027^FG_FACTSET_SECTORN&lt;/Q&gt;&lt;R&gt;1&lt;/R&gt;&lt;C&gt;1&lt;/C&gt;&lt;D xsi:type="xsd:double"&gt;4800&lt;/D&gt;&lt;/FQL&gt;&lt;FQL&gt;&lt;Q&gt;US74164M1080^FG_FACTSET_IND&lt;/Q&gt;&lt;R&gt;1&lt;/R&gt;&lt;C&gt;1&lt;/C&gt;&lt;D xsi:type="xsd:string"&gt;Life/Health Insurance&lt;/D&gt;&lt;/FQL&gt;&lt;FQL&gt;&lt;Q&gt;US74164M1080^FG_FACTSET_SECTOR&lt;/Q&gt;&lt;R&gt;1&lt;/R&gt;&lt;C&gt;1&lt;/C&gt;&lt;D xsi:type="xsd:string"&gt;Finance&lt;/D&gt;&lt;/FQL&gt;&lt;FQL&gt;&lt;Q&gt;US74164M1080^FG_FACTSET_INDN&lt;/Q&gt;&lt;R&gt;1&lt;/R&gt;&lt;C&gt;1&lt;/C&gt;&lt;D xsi:type="xsd:double"&gt;4865&lt;/D&gt;&lt;/FQL&gt;&lt;FQL&gt;&lt;Q&gt;US74164M1080^FG_FACTSET_SECTORN&lt;/Q&gt;&lt;R&gt;1&lt;/R&gt;&lt;C&gt;1&lt;/C&gt;&lt;D xsi:type="xsd:double"&gt;4800&lt;/D&gt;&lt;/FQL&gt;&lt;FQL&gt;&lt;Q&gt;US8086251076^FG_FACTSET_IND&lt;/Q&gt;&lt;R&gt;1&lt;/R&gt;&lt;C&gt;1&lt;/C&gt;&lt;D xsi:type="xsd:string"&gt;Information Technology Services&lt;/D&gt;&lt;/FQL&gt;&lt;FQL&gt;&lt;Q&gt;US8086251076^FG_FACTSET_SECTOR&lt;/Q&gt;&lt;R&gt;1&lt;/R&gt;&lt;C&gt;1&lt;/C&gt;&lt;D xsi:type="xsd:string"&gt;Technology Services&lt;/D&gt;&lt;/FQL&gt;&lt;FQL&gt;&lt;Q&gt;US8086251076^FG_FACTSET_INDN&lt;/Q&gt;&lt;R&gt;1&lt;/R&gt;&lt;C&gt;1&lt;/C&gt;&lt;D xsi:type="xsd:double"&gt;3308&lt;/D&gt;&lt;/FQL&gt;&lt;FQL&gt;&lt;Q&gt;US8086251076^FG_FACTSET_SECTORN&lt;/Q&gt;&lt;R&gt;1&lt;/R&gt;&lt;C&gt;1&lt;/C&gt;&lt;D xsi:type="xsd:double"&gt;3300&lt;/D&gt;&lt;/FQL&gt;&lt;FQL&gt;&lt;Q&gt;US6267551025^FG_FACTSET_IND&lt;/Q&gt;&lt;R&gt;1&lt;/R&gt;&lt;C&gt;1&lt;/C&gt;&lt;D xsi:type="xsd:string"&gt;Specialty Stores&lt;/D&gt;&lt;/FQL&gt;&lt;FQL&gt;&lt;Q&gt;US6267551025^FG_FACTSET_SECTOR&lt;/Q&gt;&lt;R&gt;1&lt;/R&gt;&lt;C&gt;1&lt;/C&gt;&lt;D xsi:type="xsd:string"&gt;Retail Trade&lt;/D&gt;&lt;/FQL&gt;&lt;FQL&gt;&lt;Q&gt;US6267551025^FG_FACTSET_INDN&lt;/Q&gt;&lt;R&gt;1&lt;/R&gt;&lt;C&gt;1&lt;/C&gt;&lt;D xsi:type="xsd:doubl</t>
        </r>
      </text>
    </comment>
    <comment ref="A8" authorId="0" shapeId="0" xr:uid="{83B97D36-7D42-4936-A206-BEE170832DF1}">
      <text>
        <r>
          <rPr>
            <b/>
            <sz val="9"/>
            <color indexed="81"/>
            <rFont val="Tahoma"/>
            <charset val="1"/>
          </rPr>
          <t>e"&gt;3540&lt;/D&gt;&lt;/FQL&gt;&lt;FQL&gt;&lt;Q&gt;US6267551025^FG_FACTSET_SECTORN&lt;/Q&gt;&lt;R&gt;1&lt;/R&gt;&lt;C&gt;1&lt;/C&gt;&lt;D xsi:type="xsd:double"&gt;3500&lt;/D&gt;&lt;/FQL&gt;&lt;FQL&gt;&lt;Q&gt;US4492531037^FG_FACTSET_IND&lt;/Q&gt;&lt;R&gt;1&lt;/R&gt;&lt;C&gt;1&lt;/C&gt;&lt;D xsi:type="xsd:string"&gt;Specialty Stores&lt;/D&gt;&lt;/FQL&gt;&lt;FQL&gt;&lt;Q&gt;US4492531037^FG_FACTSET_SECTOR&lt;/Q&gt;&lt;R&gt;1&lt;/R&gt;&lt;C&gt;1&lt;/C&gt;&lt;D xsi:type="xsd:string"&gt;Retail Trade&lt;/D&gt;&lt;/FQL&gt;&lt;FQL&gt;&lt;Q&gt;US4492531037^FG_FACTSET_INDN&lt;/Q&gt;&lt;R&gt;1&lt;/R&gt;&lt;C&gt;1&lt;/C&gt;&lt;D xsi:type="xsd:double"&gt;3540&lt;/D&gt;&lt;/FQL&gt;&lt;FQL&gt;&lt;Q&gt;US4492531037^FG_FACTSET_SECTORN&lt;/Q&gt;&lt;R&gt;1&lt;/R&gt;&lt;C&gt;1&lt;/C&gt;&lt;D xsi:type="xsd:double"&gt;3500&lt;/D&gt;&lt;/FQL&gt;&lt;FQL&gt;&lt;Q&gt;US00404A1097^FG_FACTSET_IND&lt;/Q&gt;&lt;R&gt;1&lt;/R&gt;&lt;C&gt;1&lt;/C&gt;&lt;D xsi:type="xsd:string"&gt;Medical/Nursing Services&lt;/D&gt;&lt;/FQL&gt;&lt;FQL&gt;&lt;Q&gt;US00404A1097^FG_FACTSET_SECTOR&lt;/Q&gt;&lt;R&gt;1&lt;/R&gt;&lt;C&gt;1&lt;/C&gt;&lt;D xsi:type="xsd:string"&gt;Health Services&lt;/D&gt;&lt;/FQL&gt;&lt;FQL&gt;&lt;Q&gt;US00404A1097^FG_FACTSET_INDN&lt;/Q&gt;&lt;R&gt;1&lt;/R&gt;&lt;C&gt;1&lt;/C&gt;&lt;D xsi:type="xsd:double"&gt;3365&lt;/D&gt;&lt;/FQL&gt;&lt;FQL&gt;&lt;Q&gt;US00404A1097^FG_FACTSET_SECTORN&lt;/Q&gt;&lt;R&gt;1&lt;/R&gt;&lt;C&gt;1&lt;/C&gt;&lt;D xsi:type="xsd:double"&gt;3350&lt;/D&gt;&lt;/FQL&gt;&lt;FQL&gt;&lt;Q&gt;US38526M1062^FG_FACTSET_IND&lt;/Q&gt;&lt;R&gt;1&lt;/R&gt;&lt;C&gt;1&lt;/C&gt;&lt;D xsi:type="xsd:string"&gt;Miscellaneous Commercial Services&lt;/D&gt;&lt;/FQL&gt;&lt;FQL&gt;&lt;Q&gt;US38526M1062^FG_FACTSET_SECTOR&lt;/Q&gt;&lt;R&gt;1&lt;/R&gt;&lt;C&gt;1&lt;/C&gt;&lt;D xsi:type="xsd:string"&gt;Commercial Services&lt;/D&gt;&lt;/FQL&gt;&lt;FQL&gt;&lt;Q&gt;US38526M1062^FG_FACTSET_INDN&lt;/Q&gt;&lt;R&gt;1&lt;/R&gt;&lt;C&gt;1&lt;/C&gt;&lt;D xsi:type="xsd:double"&gt;3205&lt;/D&gt;&lt;/FQL&gt;&lt;FQL&gt;&lt;Q&gt;US38526M1062^FG_FACTSET_SECTORN&lt;/Q&gt;&lt;R&gt;1&lt;/R&gt;&lt;C&gt;1&lt;/C&gt;&lt;D xsi:type="xsd:double"&gt;3200&lt;/D&gt;&lt;/FQL&gt;&lt;FQL&gt;&lt;Q&gt;US84860W3007^FG_FACTSET_IND&lt;/Q&gt;&lt;R&gt;1&lt;/R&gt;&lt;C&gt;1&lt;/C&gt;&lt;D xsi:type="xsd:string"&gt;Real Estate Investment Trusts&lt;/D&gt;&lt;/FQL&gt;&lt;FQL&gt;&lt;Q&gt;US84860W3007^FG_FACTSET_SECTOR&lt;/Q&gt;&lt;R&gt;1&lt;/R&gt;&lt;C&gt;1&lt;/C&gt;&lt;D xsi:type="xsd:string"&gt;Finance&lt;/D&gt;&lt;/FQL&gt;&lt;FQL&gt;&lt;Q&gt;US84860W3007^FG_FACTSET_INDN&lt;/Q&gt;&lt;R&gt;1&lt;/R&gt;&lt;C&gt;1&lt;/C&gt;&lt;D xsi:type="xsd:double"&gt;4890&lt;/D&gt;&lt;/FQL&gt;&lt;FQL&gt;&lt;Q&gt;US84860W3007^FG_FACTSET_SECTORN&lt;/Q&gt;&lt;R&gt;1&lt;/R&gt;&lt;C&gt;1&lt;/C&gt;&lt;D xsi:type="xsd:double"&gt;4800&lt;/D&gt;&lt;/FQL&gt;&lt;FQL&gt;&lt;Q&gt;US71943U1043^FG_FACTSET_IND&lt;/Q&gt;&lt;R&gt;1&lt;/R&gt;&lt;C&gt;1&lt;/C&gt;&lt;D xsi:type="xsd:string"&gt;Real Estate Investment Trusts&lt;/D&gt;&lt;/FQL&gt;&lt;FQL&gt;&lt;Q&gt;US71943U1043^FG_FACTSET_SECTOR&lt;/Q&gt;&lt;R&gt;1&lt;/R&gt;&lt;C&gt;1&lt;/C&gt;&lt;D xsi:type="xsd:string"&gt;Finance&lt;/D&gt;&lt;/FQL&gt;&lt;FQL&gt;&lt;Q&gt;US71943U1043^FG_FACTSET_INDN&lt;/Q&gt;&lt;R&gt;1&lt;/R&gt;&lt;C&gt;1&lt;/C&gt;&lt;D xsi:type="xsd:double"&gt;4890&lt;/D&gt;&lt;/FQL&gt;&lt;FQL&gt;&lt;Q&gt;US71943U1043^FG_FACTSET_SECTORN&lt;/Q&gt;&lt;R&gt;1&lt;/R&gt;&lt;C&gt;1&lt;/C&gt;&lt;D xsi:type="xsd:double"&gt;4800&lt;/D&gt;&lt;/FQL&gt;&lt;FQL&gt;&lt;Q&gt;US76169C1009^FG_FACTSET_IND&lt;/Q&gt;&lt;R&gt;1&lt;/R&gt;&lt;C&gt;1&lt;/C&gt;&lt;D xsi:type="xsd:string"&gt;Real Estate Investment Trusts&lt;/D&gt;&lt;/FQL&gt;&lt;FQL&gt;&lt;Q&gt;US76169C1009^FG_FACTSET_SECTOR&lt;/Q&gt;&lt;R&gt;1&lt;/R&gt;&lt;C&gt;1&lt;/C&gt;&lt;D xsi:type="xsd:string"&gt;Finance&lt;/D&gt;&lt;/FQL&gt;&lt;FQL&gt;&lt;Q&gt;US76169C1009^FG_FACTSET_INDN&lt;/Q&gt;&lt;R&gt;1&lt;/R&gt;&lt;C&gt;1&lt;/C&gt;&lt;D xsi:type="xsd:double"&gt;4890&lt;/D&gt;&lt;/FQL&gt;&lt;FQL&gt;&lt;Q&gt;US76169C1009^FG_FACTSET_SECTORN&lt;/Q&gt;&lt;R&gt;1&lt;/R&gt;&lt;C&gt;1&lt;/C&gt;&lt;D xsi:type="xsd:double"&gt;4800&lt;/D&gt;&lt;/FQL&gt;&lt;FQL&gt;&lt;Q&gt;US55024U1097^FG_FACTSET_IND&lt;/Q&gt;&lt;R&gt;1&lt;/R&gt;&lt;C&gt;1&lt;/C&gt;&lt;D xsi:type="xsd:string"&gt;Electrical Products&lt;/D&gt;&lt;/FQL&gt;&lt;FQL&gt;&lt;Q&gt;US55024U1097^FG_FACTSET_SECTOR&lt;/Q&gt;&lt;R&gt;1&lt;/R&gt;&lt;C&gt;1&lt;/C&gt;&lt;D xsi:type="xsd:string"&gt;Producer Manufacturing&lt;/D&gt;&lt;/FQL&gt;&lt;FQL&gt;&lt;Q&gt;US55024U1097^FG_FACTSET_INDN&lt;/Q&gt;&lt;R&gt;1&lt;/R&gt;&lt;C&gt;1&lt;/C&gt;&lt;D xsi:type="xsd:double"&gt;1235&lt;/D&gt;&lt;/FQL&gt;&lt;FQL&gt;&lt;Q&gt;US55024U1097^FG_FACTSET_SECTORN&lt;/Q&gt;&lt;R&gt;1&lt;/R&gt;&lt;C&gt;1&lt;/C&gt;&lt;D xsi:type="xsd:double"&gt;1200&lt;/D&gt;&lt;/FQL&gt;&lt;FQL&gt;&lt;Q&gt;US68235P1084^FG_FACTSET_IND&lt;/Q&gt;&lt;R&gt;1&lt;/R&gt;&lt;C&gt;1&lt;/C&gt;&lt;D xsi:type="xsd:string"&gt;Gas Distributors&lt;/D&gt;&lt;/FQL&gt;&lt;FQL&gt;&lt;Q&gt;US68235P1084^FG_FACTSET_SECTOR&lt;/Q&gt;&lt;R&gt;1&lt;/R&gt;&lt;C&gt;1&lt;/C&gt;&lt;D xsi:type="xsd:string"&gt;Utilities&lt;/D&gt;&lt;/FQL&gt;&lt;FQL&gt;&lt;Q&gt;US68235P1084^FG_FACTSET_INDN&lt;/Q&gt;&lt;R&gt;1&lt;/R&gt;&lt;C&gt;1&lt;/C&gt;&lt;D xsi:type="xsd:double"&gt;4735&lt;/D&gt;&lt;/FQL&gt;&lt;FQL&gt;&lt;Q&gt;US68235P1084^FG_FACTSET_SECTORN&lt;/Q&gt;&lt;R&gt;1&lt;/R&gt;&lt;C&gt;1&lt;/C&gt;&lt;D xsi:type="xsd:double"&gt;4700&lt;/D&gt;&lt;/FQL&gt;&lt;FQL&gt;&lt;Q&gt;US2358252052^FG_FACTSET_IND&lt;/Q&gt;&lt;R&gt;1&lt;/R&gt;&lt;C&gt;1&lt;/C&gt;&lt;D xsi:type="xsd:string"&gt;Auto Parts: OEM&lt;/D&gt;&lt;/FQL&gt;&lt;FQL&gt;&lt;Q&gt;US2358252052^FG_FACTSET_SECTOR&lt;/Q&gt;&lt;R&gt;1&lt;/R&gt;&lt;C&gt;1&lt;/C&gt;&lt;D xsi:type="xsd:string"&gt;Producer Manufacturing&lt;/D&gt;&lt;/FQL&gt;&lt;FQL&gt;&lt;Q&gt;US2358252052^FG_FACTSET_INDN&lt;/Q&gt;&lt;R&gt;1&lt;/R&gt;&lt;C&gt;1&lt;/C&gt;&lt;D xsi:type="xsd:double"&gt;1225&lt;/D&gt;&lt;/FQL&gt;&lt;FQL&gt;&lt;Q&gt;US2358252052^FG_FACTSET_SECTORN&lt;/Q&gt;&lt;R&gt;1&lt;/R&gt;&lt;C&gt;1&lt;/C&gt;&lt;D xsi:type="xsd:double"&gt;1200&lt;/D&gt;&lt;/FQL&gt;&lt;FQL&gt;&lt;Q&gt;US5747951003^FG_FACTSET_IND&lt;/Q&gt;&lt;R&gt;1&lt;/R&gt;&lt;C&gt;1&lt;/C&gt;&lt;D xsi:type="xsd:string"&gt;Medical Specialties&lt;/D&gt;&lt;/FQL&gt;&lt;FQL&gt;&lt;Q&gt;US5747951003^FG_FACTSET_SECTOR&lt;/Q&gt;&lt;R&gt;1&lt;/R&gt;&lt;C&gt;1&lt;/C&gt;&lt;D xsi:type="xsd:string"&gt;Health Technology&lt;/D&gt;&lt;/FQL&gt;&lt;FQL&gt;&lt;Q&gt;US5747951003^FG_FACTSET_INDN&lt;/Q&gt;&lt;R&gt;1&lt;/R&gt;&lt;C&gt;1&lt;/C&gt;&lt;D xsi:type="xsd:double"&gt;2325&lt;/D&gt;&lt;/FQL&gt;&lt;FQL&gt;&lt;Q&gt;US5747951003^FG_FACTSET_SECTORN&lt;/Q&gt;&lt;R&gt;1&lt;/R&gt;&lt;C&gt;1&lt;/C&gt;&lt;D xsi:type="xsd:double"&gt;2300&lt;/D&gt;&lt;/FQL&gt;&lt;FQL&gt;&lt;Q&gt;US46269C1027^FG_FACTSET_IND&lt;/Q&gt;&lt;R&gt;1&lt;/R&gt;&lt;C&gt;1&lt;/C&gt;&lt;D xsi:type="xsd:string"&gt;Specialty Telecommunications&lt;/D&gt;&lt;/FQL&gt;&lt;FQL&gt;&lt;Q&gt;US46269C1027^FG_FACTSET_SECTOR&lt;/Q&gt;&lt;R&gt;1&lt;/R&gt;&lt;C&gt;1&lt;/C&gt;&lt;D xsi:type="xsd:string"&gt;Communications&lt;/D&gt;&lt;/FQL&gt;&lt;FQL&gt;&lt;Q&gt;US46269C1027^FG_FACTSET_INDN&lt;/Q&gt;&lt;R&gt;1&lt;/R&gt;&lt;C&gt;1&lt;/C&gt;&lt;D xsi:type="xsd:double"&gt;4910&lt;/D&gt;&lt;/FQL&gt;&lt;FQL&gt;&lt;Q&gt;US46269C1027^FG_FACTSET_SECTORN&lt;/Q&gt;&lt;R&gt;1&lt;/R&gt;&lt;C&gt;1&lt;/C&gt;&lt;D xsi:type="xsd:double"&gt;4900&lt;/D&gt;&lt;/FQL&gt;&lt;FQL&gt;&lt;Q&gt;US03674X1063^FG_FACTSET_IND&lt;/Q&gt;&lt;R&gt;1&lt;/R&gt;&lt;C&gt;1&lt;/C&gt;&lt;D xsi:type="xsd:string"&gt;Oil &amp;amp; Gas Production&lt;/D&gt;&lt;/FQL&gt;&lt;FQL&gt;&lt;Q&gt;US03674X1063^FG_FACTSET_SECTOR&lt;/Q&gt;&lt;R&gt;1&lt;/R&gt;&lt;C&gt;1&lt;/C&gt;&lt;D xsi:type="xsd:string"&gt;Energy Minerals&lt;/D&gt;&lt;/FQL&gt;&lt;FQL&gt;&lt;Q&gt;US03674X1063^FG_FACTSET_INDN&lt;/Q&gt;&lt;R&gt;1&lt;/R&gt;&lt;C&gt;1&lt;/C&gt;&lt;D xsi:type="xsd:double"&gt;2105&lt;/D&gt;&lt;/FQL&gt;&lt;FQL&gt;&lt;Q&gt;US03674X1063^FG_FACTSET_SECTORN&lt;/Q&gt;&lt;R&gt;1&lt;/R&gt;&lt;C&gt;1&lt;/C&gt;&lt;D xsi:type="xsd:double"&gt;2100&lt;/D&gt;&lt;/FQL&gt;&lt;FQL&gt;&lt;Q&gt;US35138V1026^FG_FACTSET_IND&lt;/Q&gt;&lt;R&gt;1&lt;/R&gt;&lt;C&gt;1&lt;/C&gt;&lt;D xsi:type="xsd:string"&gt;Recreational Products&lt;/D&gt;&lt;/FQL&gt;&lt;FQL&gt;&lt;Q&gt;US35138V1026^FG_FACTSET_SECTOR&lt;/Q&gt;&lt;R&gt;1&lt;/R&gt;&lt;C&gt;1&lt;/C&gt;&lt;D xsi:type="xsd:string"&gt;Consumer Durables&lt;/D&gt;&lt;/FQL&gt;&lt;FQL&gt;&lt;Q&gt;US35138V1026^FG_FACTSET_INDN&lt;/Q&gt;&lt;R&gt;1&lt;/R&gt;&lt;C&gt;1&lt;/C&gt;&lt;D xsi:type="xsd:double"&gt;1435&lt;/D&gt;&lt;/FQL&gt;&lt;FQL&gt;&lt;Q&gt;US35138V1026^FG_FACTSET_SECTORN&lt;/Q&gt;&lt;R&gt;1&lt;/R&gt;&lt;C&gt;1&lt;/C&gt;&lt;D xsi:type="xsd:double"&gt;1400&lt;/D&gt;&lt;/FQL&gt;&lt;FQL&gt;&lt;Q&gt;US55616P1049^FG_FACTSET_IND&lt;/Q&gt;&lt;R&gt;1&lt;/R&gt;&lt;C&gt;1&lt;/C&gt;&lt;D xsi:type="xsd:string"&gt;Department Stores&lt;/D&gt;&lt;/FQL&gt;&lt;FQL&gt;&lt;Q&gt;US55616P1049^FG_FACTSET_SECTOR&lt;/Q&gt;&lt;R&gt;1&lt;/R&gt;&lt;C&gt;1&lt;/C&gt;&lt;D xsi:type="xsd:string"&gt;Retail Trade&lt;/D&gt;&lt;/FQL&gt;&lt;FQL&gt;&lt;Q&gt;US55616P1049^FG_FACTSET_INDN&lt;/Q&gt;&lt;R&gt;1&lt;/R&gt;&lt;C&gt;1&lt;/C&gt;&lt;D xsi:type="xsd:double"&gt;3515&lt;/D&gt;&lt;/FQL&gt;&lt;FQL&gt;&lt;Q&gt;US55616P1049^FG_FACTSET_SECTORN&lt;/Q&gt;&lt;R&gt;1&lt;/R&gt;&lt;C&gt;1&lt;/C&gt;&lt;D xsi:type="xsd:double"&gt;3500&lt;/D&gt;&lt;/FQL&gt;&lt;FQL&gt;&lt;Q&gt;IE00B4Q5ZN47^FG_FACTSET_IND&lt;/Q&gt;&lt;R&gt;1&lt;/R&gt;&lt;C&gt;1&lt;/C&gt;&lt;D xsi:type="xsd:string"&gt;Pharmaceuticals: Major&lt;/D&gt;&lt;/FQL&gt;&lt;FQL&gt;&lt;Q&gt;IE00B4Q5ZN47^FG_FACTSET_SECTOR&lt;/Q&gt;&lt;R&gt;1&lt;/R&gt;&lt;C&gt;1&lt;/C&gt;&lt;D xsi:type="xsd:string"&gt;Health Technology&lt;/D&gt;&lt;/FQL&gt;&lt;FQL&gt;&lt;Q&gt;IE00B4Q5ZN47^FG_FACTSET_INDN&lt;/Q&gt;&lt;R&gt;1&lt;/R&gt;&lt;C&gt;1&lt;/C&gt;&lt;D xsi:type="xsd:double"&gt;2305&lt;/D&gt;&lt;/FQL&gt;&lt;FQL&gt;&lt;Q&gt;IE00B4Q5ZN47^FG_FACTSET_SECTORN&lt;/Q&gt;&lt;R&gt;1&lt;/R&gt;&lt;C&gt;1&lt;/C&gt;&lt;D xsi:type="xsd:double"&gt;2300&lt;/D&gt;&lt;/FQL&gt;&lt;FQL&gt;&lt;Q&gt;US45841N1072^FG_FACTSET_IND&lt;/Q&gt;&lt;R&gt;1&lt;/R&gt;&lt;C&gt;1&lt;/C&gt;&lt;D xsi:type="xsd:string"&gt;Investment Banks/Brokers&lt;/D&gt;&lt;/FQL&gt;&lt;FQL&gt;&lt;Q&gt;US45841N1072^FG_FACTSET_SECTOR&lt;/Q&gt;&lt;R&gt;1&lt;/R&gt;&lt;C&gt;1&lt;/C&gt;&lt;D xsi:type="xsd:string"&gt;Finance&lt;/D&gt;&lt;/FQL&gt;&lt;FQL&gt;&lt;Q&gt;US45841N1072^FG_FACTSET_INDN&lt;/Q&gt;&lt;R&gt;1&lt;/R&gt;&lt;C&gt;1&lt;/C&gt;&lt;D xsi:type="xsd:double"&gt;4840&lt;/D&gt;&lt;/FQL&gt;&lt;FQL&gt;&lt;Q&gt;US45841N1072^FG_FACTSET_SECTORN&lt;/Q&gt;&lt;R&gt;1&lt;/R&gt;&lt;C&gt;1&lt;/C&gt;&lt;D xsi:type="xsd:double"&gt;4800&lt;/D&gt;&lt;/FQL&gt;&lt;FQL&gt;&lt;Q&gt;US9290891004^FG_FACTSET_IND&lt;/Q&gt;&lt;R&gt;1&lt;/R&gt;&lt;C&gt;1&lt;/C&gt;&lt;D xsi:type="xsd:string"&gt;Life/Health Insurance&lt;/D&gt;&lt;/FQL&gt;&lt;FQL&gt;&lt;Q&gt;US9290891004^FG_FACTSET_SECTOR&lt;/Q&gt;&lt;R&gt;1&lt;/R&gt;&lt;C&gt;1&lt;/C&gt;&lt;D xsi:type="xsd:string"&gt;Finance&lt;/D&gt;&lt;/FQL&gt;&lt;FQL&gt;&lt;Q&gt;US9290891004^FG_FACTSET_INDN&lt;/Q&gt;&lt;R&gt;1&lt;/R&gt;&lt;C&gt;1&lt;/C&gt;&lt;D xsi:type="xsd:double"&gt;4865&lt;/D&gt;&lt;/FQL&gt;&lt;FQL&gt;&lt;Q&gt;US9290891004^FG_FACTSET_SECTORN&lt;/Q&gt;&lt;R&gt;1&lt;/R&gt;&lt;C&gt;1&lt;/C&gt;&lt;D xsi:type="xsd:double"&gt;4800&lt;/D&gt;&lt;/FQL&gt;&lt;FQL&gt;&lt;Q&gt;US44980X1090^FG_FACTSET_IND&lt;/Q&gt;&lt;R&gt;1&lt;/R&gt;&lt;C&gt;1&lt;/C&gt;&lt;D xsi:type="xsd:string"&gt;Semiconductors&lt;/D&gt;&lt;/FQL&gt;&lt;FQL&gt;&lt;Q&gt;US44980X1090^FG_FACTSET_SECTOR&lt;/Q&gt;&lt;R&gt;1&lt;/R&gt;&lt;C&gt;1&lt;/C&gt;&lt;D xsi:type="xsd:string"&gt;Electronic Technology&lt;/D&gt;&lt;/FQL&gt;&lt;FQL&gt;&lt;Q&gt;US44980X1090^FG_FACTSET_INDN&lt;/Q&gt;&lt;R&gt;1&lt;/R&gt;&lt;C&gt;1&lt;/C&gt;&lt;D xsi:type="xsd:double"&gt;1305&lt;/D&gt;&lt;/FQL&gt;&lt;FQL&gt;&lt;Q&gt;US44980X1090^FG_FACTSET_SECTORN&lt;/Q&gt;&lt;R&gt;1&lt;/R&gt;&lt;C&gt;1&lt;/C&gt;&lt;D xsi:type="xsd:double"&gt;1300&lt;/D&gt;&lt;/FQL&gt;&lt;FQL&gt;&lt;Q&gt;US3364331070^FG_FACTSET_IND&lt;/Q&gt;&lt;R&gt;1&lt;/R&gt;&lt;C&gt;1&lt;/C&gt;&lt;D xsi:type="xsd:string"&gt;Semiconductors&lt;/D&gt;&lt;/FQL&gt;&lt;FQL&gt;&lt;Q&gt;US3364331070^FG_FACTSET_SECTOR&lt;/Q&gt;&lt;R&gt;1&lt;/R&gt;&lt;C&gt;1&lt;/C&gt;&lt;D xsi:type="xsd:string"&gt;Electronic Technology&lt;/D&gt;&lt;/FQL&gt;&lt;FQL&gt;&lt;Q&gt;US3364331070^FG_FACTSET_INDN&lt;/Q&gt;&lt;R&gt;1&lt;/R&gt;&lt;C&gt;1&lt;/C&gt;&lt;D xsi:type="xsd:double"&gt;1305&lt;/D&gt;&lt;/FQL&gt;&lt;FQL&gt;&lt;Q&gt;US3364331070^FG_FACTSET_SECTORN&lt;/Q&gt;&lt;R&gt;1&lt;/R&gt;&lt;C&gt;1&lt;/C&gt;&lt;D xsi:type="xsd:double"&gt;1300&lt;/D&gt;&lt;/FQL&gt;&lt;FQL&gt;&lt;Q&gt;US48242W1062^FG_FACTSET_IND&lt;/Q&gt;&lt;R&gt;1&lt;/R&gt;&lt;C&gt;1&lt;/C&gt;&lt;D xsi:type="xsd:string"&gt;Information Technology Services&lt;/D&gt;&lt;/FQL&gt;&lt;FQL&gt;&lt;Q&gt;US48242W1062^FG_FACTSET_SECTOR&lt;/Q&gt;&lt;R&gt;1&lt;/R&gt;&lt;C&gt;1&lt;/C&gt;&lt;D xsi:type="xsd:string"&gt;Technology Services&lt;/D&gt;&lt;/FQL&gt;&lt;FQL&gt;&lt;Q&gt;US48242W1062^FG_FACTSET_INDN&lt;/Q&gt;&lt;R&gt;1&lt;/R&gt;&lt;C&gt;1&lt;/C&gt;&lt;D xsi:type="xsd:double"&gt;3308&lt;/D&gt;&lt;/FQL&gt;&lt;FQL&gt;&lt;Q&gt;US48242W1062^FG_FACTSET_SECTORN&lt;/Q&gt;&lt;R&gt;1&lt;/R&gt;&lt;C&gt;1&lt;/C&gt;&lt;D xsi:type="xsd:double"&gt;3300&lt;/D&gt;&lt;/FQL&gt;&lt;FQL&gt;&lt;Q&gt;US25960P1093^FG_FACTSET_IND&lt;/Q&gt;&lt;R&gt;1&lt;/R&gt;&lt;C&gt;1&lt;/C&gt;&lt;D xsi:type="xsd:string"&gt;Real Estate Investment Trusts&lt;/D&gt;&lt;/FQL&gt;&lt;FQL&gt;&lt;Q&gt;US25960P1093^FG_FACTSET_SECTOR&lt;/Q&gt;&lt;R&gt;1&lt;/R&gt;&lt;C&gt;1&lt;/C&gt;&lt;D xsi:type="xsd:string"&gt;Finance&lt;/D&gt;&lt;/FQL&gt;&lt;FQL&gt;&lt;Q&gt;US25960P1093^FG_FACTSET_INDN&lt;/Q&gt;&lt;R&gt;1&lt;/R&gt;&lt;C&gt;1&lt;/C&gt;&lt;D xsi:type="xsd:double"&gt;4890&lt;/D&gt;&lt;/FQL&gt;&lt;FQL&gt;&lt;Q&gt;US25960P1093^FG_FACTSET_SECTORN&lt;/Q&gt;&lt;R&gt;1&lt;/R&gt;&lt;C&gt;1&lt;/C&gt;&lt;D xsi:type="xsd:double"&gt;4800&lt;/D&gt;&lt;/FQL&gt;&lt;FQL&gt;&lt;Q&gt;US09227Q1004^FG_FACTSET_IND&lt;/Q&gt;&lt;R&gt;1&lt;/R&gt;&lt;C&gt;1&lt;/C&gt;&lt;D xsi:type="xsd:string"&gt;Packaged Software&lt;/D&gt;&lt;/FQL&gt;&lt;FQL&gt;&lt;Q&gt;US09227Q1004^FG_FACTSET_SECTOR&lt;/Q&gt;&lt;R&gt;1&lt;/R&gt;&lt;C&gt;1&lt;/C&gt;&lt;D xsi:type="xsd:string"&gt;Technology Services&lt;/D&gt;&lt;/FQL&gt;&lt;FQL&gt;&lt;Q&gt;US09227Q1004^FG_FACTSET_INDN&lt;/Q&gt;&lt;R&gt;1&lt;/R&gt;&lt;C&gt;1&lt;/C&gt;&lt;D xsi:type="xsd:double"&gt;3310&lt;/D&gt;&lt;/FQL&gt;&lt;FQL&gt;&lt;Q&gt;US09227Q1004^FG_FACTSET_SECTORN&lt;/Q&gt;&lt;R&gt;1&lt;/R&gt;&lt;C&gt;1&lt;/C&gt;&lt;D xsi:type="xsd:double"&gt;3300&lt;/D&gt;&lt;/FQL&gt;&lt;FQL&gt;&lt;Q&gt;US0044981019^FG_FACTSET_IND&lt;/Q&gt;&lt;R&gt;1&lt;/R&gt;&lt;C&gt;1&lt;/C&gt;&lt;D xsi:type="xsd:string"&gt;Packaged Software&lt;/D&gt;&lt;/FQL&gt;&lt;FQL&gt;&lt;Q&gt;US0044981019^FG_FACTSET_SECTOR&lt;/Q&gt;&lt;R&gt;1&lt;/R&gt;&lt;C&gt;1&lt;/C&gt;&lt;D xsi:type="xsd:string"&gt;Technology Services&lt;/D&gt;&lt;/FQL&gt;&lt;FQL&gt;&lt;Q&gt;US0044981019^FG_FACTSET_INDN&lt;/Q&gt;&lt;R&gt;1&lt;/R&gt;&lt;C&gt;1&lt;/C&gt;&lt;D xsi:type="xsd:double"&gt;3310&lt;/D&gt;&lt;/FQL&gt;&lt;FQL&gt;&lt;Q&gt;US0044981019^FG_FACTSET_SECTORN&lt;/Q&gt;&lt;R&gt;1&lt;/R&gt;&lt;C&gt;1&lt;/C&gt;&lt;D xsi:type="xsd:double"&gt;3300&lt;/D&gt;&lt;/FQL&gt;&lt;FQL&gt;&lt;Q&gt;US9598021098^FG_FACTSET_IND&lt;/Q&gt;&lt;R&gt;1&lt;/R&gt;&lt;C&gt;1&lt;/C&gt;&lt;D xsi:type="xsd:string"&gt;Finance/Rental/Leasing&lt;/D&gt;&lt;/FQL&gt;&lt;FQL&gt;&lt;Q&gt;US9598021098^FG_FACTSET_SECTOR&lt;/Q&gt;&lt;R&gt;1&lt;/R&gt;&lt;C&gt;1&lt;/C&gt;&lt;D xsi:type="xsd:string"&gt;Finance&lt;/D&gt;&lt;/FQL&gt;&lt;FQL&gt;&lt;Q&gt;US9598021098^FG_FACTSET_INDN&lt;/Q&gt;&lt;R&gt;1&lt;/R&gt;&lt;C&gt;1&lt;/C&gt;&lt;D xsi:type="xsd:double"&gt;4830&lt;/D&gt;&lt;/FQL&gt;&lt;FQL&gt;&lt;Q&gt;US9598021098^FG_FACTSET_SECTORN&lt;/Q&gt;&lt;R&gt;1&lt;/R&gt;&lt;C&gt;1&lt;/C&gt;&lt;D xsi:type="xsd:double"&gt;4800&lt;/D&gt;&lt;/FQL&gt;&lt;FQL&gt;&lt;Q&gt;IE00BDVJJQ56^FG_FACTSET_IND&lt;/Q&gt;&lt;R&gt;1&lt;/R&gt;&lt;C&gt;1&lt;/C&gt;&lt;D xsi:type="xsd:string"&gt;Electronic Components&lt;/D&gt;&lt;/FQL&gt;&lt;FQL&gt;&lt;Q&gt;IE00BDVJJQ56^FG_FACTSET_SECTOR&lt;/Q&gt;&lt;R&gt;1&lt;/R&gt;&lt;C&gt;1&lt;/C&gt;&lt;D xsi:type="xsd:string"&gt;Electronic Technology&lt;/D&gt;&lt;/FQL&gt;&lt;FQL&gt;&lt;Q&gt;IE00BDVJJQ56^FG_FACTSET_INDN&lt;/Q&gt;&lt;R&gt;1&lt;/R&gt;&lt;C&gt;1&lt;/C&gt;&lt;D xsi:type="xsd:double"&gt;1310&lt;/D&gt;&lt;/FQL&gt;&lt;FQL&gt;&lt;Q&gt;IE00BDVJJQ56^FG_FACTSET_SECTORN&lt;/Q&gt;&lt;R&gt;1&lt;/R&gt;&lt;C&gt;1&lt;/C&gt;&lt;D xsi:type="xsd:double"&gt;1300&lt;/D&gt;&lt;/FQL&gt;&lt;FQL&gt;&lt;Q&gt;US12621E1038^FG_FACTSET_IND&lt;/Q&gt;&lt;R&gt;1&lt;/R&gt;&lt;C&gt;1&lt;/C&gt;&lt;D xsi:type="xsd:string"&gt;Multi-Line Insurance&lt;/D&gt;&lt;/FQL&gt;&lt;FQL&gt;&lt;Q&gt;US12621E1038^FG_FACTSET_SECTOR&lt;/Q&gt;&lt;R&gt;1&lt;/R&gt;&lt;C&gt;1&lt;/C&gt;&lt;D xsi:type="xsd:string"&gt;Finance&lt;/D&gt;&lt;/FQL&gt;&lt;FQL&gt;&lt;Q&gt;US12621E1038^FG_FACTSET_INDN&lt;/Q&gt;&lt;R&gt;1&lt;/R&gt;&lt;C&gt;1&lt;/C&gt;&lt;D xsi:type="xsd:double"&gt;4860&lt;/D&gt;&lt;/FQL&gt;&lt;FQL&gt;&lt;Q&gt;US12621E1038^FG_FACTSET_SECTORN&lt;/Q&gt;&lt;R&gt;1&lt;/R&gt;&lt;C&gt;1&lt;/C&gt;&lt;D xsi:type="xsd:double"&gt;4800&lt;/D&gt;&lt;/FQL&gt;&lt;FQL&gt;&lt;Q&gt;US4368932004^FG_FACTSET_IND&lt;/Q&gt;&lt;R&gt;1&lt;/R&gt;&lt;C&gt;1&lt;/C&gt;&lt;D xsi:type="xsd:string"&gt;Regional Banks&lt;/D&gt;&lt;/FQL&gt;&lt;FQL&gt;&lt;Q&gt;US4368932004^FG_FACTSET_SECTOR&lt;/Q&gt;&lt;R&gt;1&lt;/R&gt;&lt;C&gt;1&lt;/C&gt;&lt;D xsi:type="xsd:string"&gt;Finance&lt;/D&gt;&lt;/FQL&gt;&lt;FQL&gt;&lt;Q&gt;US4368932004^FG_FACTSET_INDN&lt;/Q&gt;&lt;R&gt;1&lt;/R&gt;&lt;C&gt;1&lt;/C&gt;&lt;D xsi:type="xsd:double"&gt;4810&lt;/D&gt;&lt;/FQL&gt;&lt;FQL&gt;&lt;Q&gt;US4368932004^FG_FACTSET_SECTORN&lt;/Q&gt;&lt;R&gt;1&lt;/R&gt;&lt;C&gt;1&lt;/C&gt;&lt;D xsi:type="xsd:double"&gt;4800&lt;/D&gt;&lt;/FQL&gt;&lt;FQL&gt;&lt;Q&gt;US87166B1026^FG_FACTSET_IND&lt;/Q&gt;&lt;R&gt;1&lt;/R&gt;&lt;C&gt;1&lt;/C&gt;&lt;D xsi:type="xsd:string"&gt;Miscellaneous Commercial Services&lt;/D&gt;&lt;/FQL&gt;&lt;FQL&gt;&lt;Q&gt;US87166B1026^FG_FACTSET_SECTOR&lt;/Q&gt;&lt;R&gt;1&lt;/R&gt;&lt;C&gt;1&lt;/C&gt;&lt;D xsi:type="xsd:string"&gt;Commercial Services&lt;/D&gt;&lt;/FQL&gt;&lt;FQL&gt;&lt;Q&gt;US87166B1026^FG_FACTSET_INDN&lt;/Q&gt;&lt;R&gt;1&lt;/R&gt;&lt;C&gt;1&lt;/C&gt;&lt;D xsi:type="xsd:double"&gt;3205&lt;/D&gt;&lt;/FQL&gt;&lt;FQL&gt;&lt;Q&gt;US87166B1026^FG_FACTSET_SECTORN&lt;/Q&gt;&lt;R&gt;1&lt;/R&gt;&lt;C&gt;1&lt;/C&gt;&lt;D xsi:type="xsd:double"&gt;3200&lt;/D&gt;&lt;/FQL&gt;&lt;FQL&gt;&lt;Q&gt;US96208T1043^FG_FACTSET_IND&lt;/Q&gt;&lt;R&gt;1&lt;/R&gt;&lt;C&gt;1&lt;/C&gt;&lt;D xsi:type="xsd:string"&gt;Miscellaneous Commercial Services&lt;/D&gt;&lt;/FQL&gt;&lt;FQL&gt;&lt;Q&gt;US96208T1043^FG_FACTSET_SECTOR&lt;/Q&gt;&lt;R&gt;1&lt;/R&gt;&lt;C&gt;1&lt;/C&gt;&lt;D xsi:type="xsd:string"&gt;Commercial Services&lt;/D&gt;&lt;/FQL&gt;&lt;FQL&gt;&lt;Q&gt;US96208T1043^FG_FACTSET_INDN&lt;/Q&gt;&lt;R&gt;1&lt;/R&gt;&lt;C&gt;1&lt;/C&gt;&lt;D xsi:type="xsd:double"&gt;3205&lt;/D&gt;&lt;/FQL&gt;&lt;FQL&gt;&lt;Q&gt;US96208T1043^FG_FACTSET_SECTORN&lt;/Q&gt;&lt;R&gt;1&lt;/R&gt;&lt;C&gt;1&lt;/C&gt;&lt;D xsi:type="xsd:double"&gt;3200&lt;/D&gt;&lt;/FQL&gt;&lt;FQL&gt;&lt;Q&gt;US50187A1079^FG_FACTSET_IND&lt;/Q&gt;&lt;R&gt;1&lt;/R&gt;&lt;C&gt;1&lt;/C&gt;&lt;D xsi:type="xsd:string"&gt;Medical/Nursing Services&lt;/D&gt;&lt;/FQL&gt;&lt;FQL&gt;&lt;Q&gt;US50187A1079^FG_FACTSET_SECTOR&lt;/Q&gt;&lt;R&gt;1&lt;/R&gt;&lt;C&gt;1&lt;/C&gt;&lt;D xsi:type="xsd:string"&gt;Health Services&lt;/D&gt;&lt;/FQL&gt;&lt;FQL&gt;&lt;Q&gt;US50187A1079^FG_FACTSET_INDN&lt;/Q&gt;&lt;R&gt;1&lt;/R&gt;&lt;C&gt;1&lt;/C&gt;&lt;D xsi:type="xsd:double"&gt;3365&lt;/D&gt;&lt;/FQL&gt;&lt;FQL&gt;&lt;Q&gt;US50187A1079^FG_FACTSET_SECTORN&lt;/Q&gt;&lt;R&gt;1&lt;/R&gt;&lt;C&gt;1&lt;/C&gt;&lt;D xsi:type="xsd:double"&gt;3350&lt;/D&gt;&lt;/FQL&gt;&lt;FQL&gt;&lt;Q&gt;US95058W1009^FG_FACTSET_IND&lt;/Q&gt;&lt;R&gt;1&lt;/R&gt;&lt;C&gt;1&lt;/C&gt;&lt;D xsi:type="xsd:string"&gt;Restaurants&lt;/D&gt;&lt;/FQL&gt;&lt;FQL&gt;&lt;Q&gt;US95058W1009^FG_FACTSET_SECTOR&lt;/Q&gt;&lt;R&gt;1&lt;/R&gt;&lt;C&gt;1&lt;/C&gt;&lt;D xsi:type="xsd:string"&gt;Consumer Services&lt;/D&gt;&lt;/FQL&gt;&lt;FQL&gt;&lt;Q&gt;US95058W1009^FG_FACTSET_INDN&lt;/Q&gt;&lt;R&gt;1&lt;/R&gt;&lt;C&gt;1&lt;/C&gt;&lt;D xsi:type="xsd:double"&gt;3435&lt;/D&gt;&lt;/FQL&gt;&lt;FQL&gt;&lt;Q&gt;US95058W1009^FG_FACTSET_SECTORN&lt;/Q&gt;&lt;R&gt;1&lt;/R&gt;&lt;C&gt;1&lt;/C&gt;&lt;D xsi:type="xsd:double"&gt;3400&lt;/D&gt;&lt;/FQL&gt;&lt;FQL&gt;&lt;Q&gt;US87162W1009^FG_FACTSET_IND&lt;/Q&gt;&lt;R&gt;1&lt;/R&gt;&lt;C&gt;1&lt;/C&gt;&lt;D xsi:type="xsd:string"&gt;Electronics Distributors&lt;/D&gt;&lt;/FQL&gt;&lt;FQL&gt;&lt;Q&gt;US87162W1009^FG_FACTSET_SECTOR&lt;/Q&gt;&lt;R&gt;1&lt;/R&gt;&lt;C&gt;1&lt;/C&gt;&lt;D xsi:type="xsd:string"&gt;Distribution Services&lt;/D&gt;&lt;/FQL&gt;&lt;FQL&gt;&lt;Q&gt;US87162W1009^FG_FACTSET_INDN&lt;/Q&gt;&lt;R&gt;1&lt;/R&gt;&lt;C&gt;1&lt;/C&gt;&lt;D xsi:type="xsd:double"&gt;3265&lt;/D&gt;&lt;/FQL&gt;&lt;FQL&gt;&lt;Q&gt;US87162W1009^FG_FACTSET_SECTORN&lt;/Q&gt;&lt;R&gt;1&lt;/R&gt;&lt;C&gt;1&lt;/C&gt;&lt;D xsi:type="xsd:double"&gt;3250&lt;/D&gt;&lt;/FQL&gt;&lt;FQL&gt;&lt;Q&gt;US1462291097^FG_FACTSET_IND&lt;/Q&gt;&lt;R&gt;1&lt;/R&gt;&lt;C&gt;1&lt;/C&gt;&lt;D xsi:type="xsd:string"&gt;Apparel/Footwear Retail&lt;/D&gt;&lt;/FQL&gt;&lt;FQL&gt;&lt;Q&gt;US1462291097^FG_FACTSET_SECTOR&lt;/Q&gt;&lt;R&gt;1&lt;/R&gt;&lt;C&gt;1&lt;/C&gt;&lt;D xsi:type="xsd:string"&gt;Retail Trade&lt;/D&gt;&lt;/FQL&gt;&lt;FQL&gt;&lt;Q&gt;US1462291097^FG_FACTSET_INDN&lt;/Q&gt;&lt;R&gt;1&lt;/R&gt;&lt;C&gt;1&lt;/C&gt;&lt;D xsi:type="xsd:double"&gt;3525&lt;/D&gt;&lt;/FQL&gt;&lt;FQL&gt;&lt;Q&gt;US1462291097^FG_FACTSET_SECTORN&lt;/Q&gt;&lt;R&gt;1&lt;/R&gt;&lt;C&gt;1&lt;/C&gt;&lt;D xsi:type="xsd:double"&gt;3500&lt;/D&gt;&lt;/FQL&gt;&lt;FQL&gt;&lt;Q&gt;US88224Q1076^FG_FACTSET_IND&lt;/Q&gt;&lt;R&gt;1&lt;/R&gt;&lt;C&gt;1&lt;/C&gt;&lt;D xsi:type="xsd:string"&gt;Major Banks&lt;/D&gt;&lt;/FQL&gt;&lt;FQL&gt;&lt;Q&gt;US88224Q1076^FG_FACTSET_SECTOR&lt;/Q&gt;&lt;R&gt;1&lt;/R&gt;&lt;C&gt;1&lt;/C&gt;&lt;D xsi:type="xsd:string"&gt;Finance&lt;/D&gt;&lt;/FQL&gt;&lt;FQL&gt;&lt;Q&gt;US88224Q1076^FG_FACTSET_INDN&lt;/Q&gt;&lt;R&gt;1&lt;/R&gt;&lt;C&gt;1&lt;/C&gt;&lt;D xsi:type="xsd:double"&gt;4805&lt;/D&gt;&lt;/FQL&gt;&lt;FQL&gt;&lt;Q&gt;US88224Q1076^FG_FACTSET_SECTORN&lt;/Q&gt;&lt;R&gt;1&lt;/R&gt;&lt;C&gt;1&lt;/C&gt;&lt;D xsi:type="xsd:double"&gt;4800&lt;/D&gt;&lt;/FQL&gt;&lt;FQL&gt;&lt;Q&gt;US92839U2069^FG_FACTSET_IND&lt;/Q&gt;&lt;R&gt;1&lt;/R&gt;&lt;C&gt;1&lt;/C&gt;&lt;D xsi:type="xsd:string"&gt;Auto Parts: OEM&lt;/D&gt;&lt;/FQL&gt;&lt;FQL&gt;&lt;Q&gt;US92839U2069^FG_FACTSET_SECTOR&lt;/Q&gt;&lt;R&gt;1&lt;/R&gt;&lt;C&gt;1&lt;/C&gt;&lt;D xsi:type="xsd:string"&gt;Producer Manufacturing&lt;/D&gt;&lt;/FQL&gt;&lt;FQL&gt;&lt;Q&gt;US92839U2069^FG_FACTSET_INDN&lt;/Q&gt;&lt;R&gt;1&lt;/R&gt;&lt;C&gt;1&lt;/C&gt;&lt;D xsi:type="xsd:double"&gt;1225&lt;/D&gt;&lt;/FQL&gt;&lt;FQL&gt;&lt;Q&gt;US92839U2069^FG_FACTSET_SECTORN&lt;/Q&gt;&lt;R&gt;1&lt;/R&gt;&lt;C&gt;1&lt;/C&gt;&lt;D xsi:type="xsd:double"&gt;1200&lt;/D&gt;&lt;/FQL&gt;&lt;FQL&gt;&lt;Q&gt;US6866881021^FG_FACTSET_IND&lt;/Q&gt;&lt;R&gt;1&lt;/R&gt;&lt;C&gt;1&lt;/C&gt;&lt;D xsi:type="xsd:string"&gt;Electric Utilities&lt;/D&gt;&lt;/FQL&gt;&lt;FQL&gt;&lt;Q&gt;US6866881021^FG_FACTSET_SECTOR&lt;/Q&gt;&lt;R&gt;1&lt;/R&gt;&lt;C&gt;1&lt;/C&gt;&lt;D xsi:type="xsd:string"&gt;Utilities&lt;/D&gt;&lt;/FQL&gt;&lt;FQL&gt;&lt;Q&gt;US6866881021^FG_FACTSET_INDN&lt;/Q&gt;&lt;R&gt;1&lt;/R&gt;&lt;C&gt;1&lt;/C&gt;&lt;D xsi:type="xsd:double"&gt;4705&lt;/D&gt;&lt;/FQL&gt;&lt;FQL&gt;&lt;Q&gt;US6866881021^FG_FACTSET_SECTORN&lt;/Q&gt;&lt;R&gt;1&lt;/R&gt;&lt;C&gt;1&lt;/C&gt;&lt;D xsi:type="xsd:double"&gt;4700&lt;/D&gt;&lt;/FQL&gt;&lt;FQL&gt;&lt;Q&gt;US4108671052^FG_FACTSET_IND&lt;/Q&gt;&lt;R&gt;1&lt;/R&gt;&lt;C&gt;1&lt;/C&gt;&lt;D xsi:type="xsd:string"&gt;Property/Casualty Insurance&lt;/D&gt;&lt;/FQL&gt;&lt;FQL&gt;&lt;Q&gt;US4108671052^FG_FACTSET_SECTOR&lt;/Q&gt;&lt;R&gt;1&lt;/R&gt;&lt;C&gt;1&lt;/C&gt;&lt;D xsi:type="xsd:string"&gt;Finance&lt;/D&gt;&lt;/FQL&gt;&lt;FQL&gt;&lt;Q&gt;US4108671052^FG_FACTSET_INDN&lt;/Q&gt;&lt;R&gt;1&lt;/R&gt;&lt;C&gt;1&lt;/C&gt;&lt;D xsi:type="xsd:double"&gt;4855&lt;/D&gt;&lt;/FQL&gt;&lt;FQL&gt;&lt;Q&gt;US4108671052^FG_FACTSET_SECTORN&lt;/Q&gt;&lt;R&gt;1&lt;/R&gt;&lt;C&gt;1&lt;/C&gt;&lt;D xsi:type="xsd:double"&gt;4800&lt;/D&gt;&lt;/FQL&gt;&lt;FQL&gt;&lt;Q&gt;US58463J3041^FG_FACTSET_IND&lt;/Q&gt;&lt;R&gt;1&lt;/R&gt;&lt;C&gt;1&lt;/C&gt;&lt;D xsi:type="xsd:string"&gt;Real Estate Investment Trusts&lt;/D&gt;&lt;/FQL&gt;&lt;FQL&gt;&lt;Q&gt;US58463J3041^FG_FACTSET_SECTOR&lt;/Q&gt;&lt;R&gt;1&lt;/R&gt;&lt;C&gt;1&lt;/C&gt;&lt;D xsi:type="xsd:string"&gt;Finance&lt;/D&gt;&lt;/FQL&gt;&lt;FQL&gt;&lt;Q&gt;US58463J3041^FG_FACTSET_INDN&lt;/Q&gt;&lt;R&gt;1&lt;/R&gt;&lt;C&gt;1&lt;/C&gt;&lt;D xsi:type="xsd:double"&gt;4890&lt;/D&gt;&lt;/FQL&gt;&lt;FQL&gt;&lt;Q&gt;US58463J3041^FG_FACTSET_SECTORN&lt;/Q&gt;&lt;R&gt;1&lt;/R&gt;&lt;C&gt;1&lt;/C&gt;&lt;D xsi:type="xsd:double"&gt;4800&lt;/D&gt;&lt;/FQL&gt;&lt;FQL&gt;&lt;Q&gt;US3020811044^FG_FACTSET_IND&lt;/Q&gt;&lt;R&gt;1&lt;/R&gt;&lt;C&gt;1&lt;/C&gt;&lt;D xsi:type="xsd:string"&gt;Data Processing Services&lt;/D&gt;&lt;/FQL&gt;&lt;FQL&gt;&lt;Q&gt;US3020811044^FG_FACTSET_SECTOR&lt;/Q&gt;&lt;R&gt;1&lt;/R&gt;&lt;C&gt;1&lt;/C&gt;&lt;D xsi:type="xsd:string"&gt;Technology Services&lt;/D&gt;&lt;/FQL&gt;&lt;FQL&gt;&lt;Q&gt;US3020811044^FG_FACTSET_INDN&lt;/Q&gt;&lt;R&gt;1&lt;/R&gt;&lt;C&gt;1&lt;/C&gt;&lt;D xsi:type="xsd:double"&gt;3305&lt;/D&gt;&lt;/FQL&gt;&lt;FQL&gt;&lt;Q&gt;US3020811044^FG_FACTSET_SECTORN&lt;/Q&gt;&lt;R&gt;1&lt;/R&gt;&lt;C&gt;1&lt;/C&gt;&lt;D xsi:type="xsd:double"&gt;3300&lt;/D&gt;&lt;/FQL&gt;&lt;FQL&gt;&lt;Q&gt;US7365088472^FG_FACTSET_IND&lt;/Q&gt;&lt;R&gt;1&lt;/R&gt;&lt;C&gt;1&lt;/C&gt;&lt;D xsi:type="xsd:string"&gt;Electric Utilities&lt;/D&gt;&lt;/FQL&gt;&lt;FQL&gt;&lt;Q&gt;US7365088472^FG_FACTSET_SECTOR&lt;/Q&gt;&lt;R&gt;1&lt;/R&gt;&lt;C&gt;1&lt;/C&gt;&lt;D xsi:type="xsd:string"&gt;Utilities&lt;/D&gt;&lt;/FQL&gt;&lt;FQL&gt;&lt;Q&gt;US7365088472^FG_FACTSET_INDN&lt;/Q&gt;&lt;R&gt;1&lt;/R&gt;&lt;C&gt;1&lt;/C&gt;&lt;D xsi:type="xsd:double"&gt;4705&lt;/D&gt;&lt;/FQL&gt;&lt;FQL&gt;&lt;Q&gt;US7365088472^FG_FACTSET_SECTORN&lt;/Q&gt;&lt;R&gt;1&lt;/R&gt;&lt;C&gt;1&lt;/C&gt;&lt;D xsi:type="xsd:double"&gt;4700&lt;/D&gt;&lt;/FQL&gt;&lt;FQL&gt;&lt;Q&gt;US6707041058^FG_FACTSET_IND&lt;/Q&gt;&lt;R&gt;1&lt;/R&gt;&lt;C&gt;1&lt;/C&gt;&lt;D xsi:type="xsd:string"&gt;Medical Specialties&lt;/D&gt;&lt;/FQL&gt;&lt;FQL&gt;&lt;Q&gt;US6707041058^FG_FACTSET_SECTOR&lt;/Q&gt;&lt;R&gt;1&lt;/R&gt;&lt;C&gt;1&lt;/C&gt;&lt;D xsi:type="xsd:string"&gt;Health Technology&lt;/D&gt;&lt;/FQL&gt;&lt;FQL&gt;&lt;Q&gt;US6707041058^FG_FACTSET_INDN&lt;/Q&gt;&lt;R&gt;1&lt;/R&gt;&lt;C&gt;1&lt;/C&gt;&lt;D xsi:type="xsd:double"&gt;2325&lt;/D&gt;&lt;/FQL&gt;&lt;FQL&gt;&lt;Q&gt;US6707041058^FG_FACTSET_SECTORN&lt;/Q&gt;&lt;R&gt;1&lt;/R&gt;&lt;C&gt;1&lt;/C&gt;&lt;D xsi:type="xsd:double"&gt;2300&lt;/D&gt;&lt;/FQL&gt;&lt;FQL&gt;&lt;Q&gt;US88023U1016^FG_FACTSET_IND&lt;/Q&gt;&lt;R&gt;1&lt;/R&gt;&lt;C&gt;1&lt;/C&gt;&lt;D xsi:type="xsd:string"&gt;Home Furnishings&lt;/D&gt;&lt;/FQL&gt;&lt;FQL&gt;&lt;Q&gt;US88023U1016^FG_FACTSET_SECTOR&lt;/Q&gt;&lt;R&gt;1&lt;/R&gt;&lt;C&gt;1&lt;/C&gt;&lt;D xsi:type="xsd:string"&gt;Consumer Durables&lt;/D&gt;&lt;/FQL&gt;&lt;FQL&gt;&lt;Q&gt;US88023U1016^FG_FACTSET_INDN&lt;/Q&gt;&lt;R&gt;1&lt;/R&gt;&lt;C&gt;1&lt;/C&gt;&lt;D xsi:type="xsd:double"&gt;1420&lt;/D&gt;&lt;/FQL&gt;&lt;FQL&gt;&lt;Q&gt;US88023U1016^FG_FACTSET_SECTORN&lt;/Q&gt;&lt;R&gt;1&lt;/R&gt;&lt;C&gt;1&lt;/C&gt;&lt;D xsi:type="xsd:double"&gt;1400&lt;/D&gt;&lt;/FQL&gt;&lt;FQL&gt;&lt;Q&gt;US6811161099^FG_FACTSET_IND&lt;/Q&gt;&lt;R&gt;1&lt;/R&gt;&lt;C&gt;1&lt;/C&gt;&lt;D xsi:type="xsd:string"&gt;Department Stores&lt;/D&gt;&lt;/FQL&gt;&lt;FQL&gt;&lt;Q&gt;US6811161099^FG_FACTSET_SECTOR&lt;/Q&gt;&lt;R&gt;1&lt;/R&gt;&lt;C&gt;1&lt;/C&gt;&lt;D xsi:type="xsd:string"&gt;Retail Trade&lt;/D&gt;&lt;/FQL&gt;&lt;FQL&gt;&lt;Q&gt;US6811161099^FG_FACTSET_INDN&lt;/Q&gt;&lt;R&gt;1&lt;/R&gt;&lt;C&gt;1&lt;/C&gt;&lt;D xsi:type="xsd:double"&gt;3515&lt;/D&gt;&lt;/FQL&gt;&lt;FQL&gt;&lt;Q&gt;US6811161099^FG_FACTSET_SECTORN&lt;/Q&gt;&lt;R&gt;1&lt;/R&gt;&lt;C&gt;1&lt;/C&gt;&lt;D xsi:type="xsd:double"&gt;3500&lt;/D&gt;&lt;/FQL&gt;&lt;FQL&gt;&lt;Q&gt;IE00BGH1M568^FG_FACTSET_IND&lt;/Q&gt;&lt;R&gt;1&lt;/R&gt;&lt;C&gt;1&lt;/C&gt;&lt;D xsi:type="xsd:string"&gt;Pharmaceuticals: Major&lt;/D&gt;&lt;/FQL&gt;&lt;FQL&gt;&lt;Q&gt;IE00BGH1M568^FG_FACTSET_SECTOR&lt;/Q&gt;&lt;R&gt;1&lt;/R&gt;&lt;C&gt;1&lt;/C&gt;&lt;D xsi:type="xsd:string"&gt;Health Technology&lt;/D&gt;&lt;/FQL&gt;&lt;FQL&gt;&lt;Q&gt;IE00BGH1M568^FG_FACTSET_INDN&lt;/Q&gt;&lt;R&gt;1&lt;/R&gt;&lt;C&gt;1&lt;/C&gt;&lt;D xsi:type="xsd:double"&gt;2305&lt;/D&gt;&lt;/FQL&gt;&lt;FQL&gt;&lt;Q&gt;IE00BGH1M568^FG_FACTSET_SECTORN&lt;/Q&gt;&lt;R&gt;1&lt;/R&gt;&lt;C&gt;1&lt;/C&gt;&lt;D xsi:type="xsd:double"&gt;2300&lt;/D&gt;&lt;/FQL&gt;&lt;FQL&gt;&lt;Q&gt;US1143401024^FG_FACTSET_IND&lt;/Q&gt;&lt;R&gt;1&lt;/R&gt;&lt;C&gt;1&lt;/C&gt;&lt;D xsi:type="xsd:string"&gt;Medical/Nursing Services&lt;/D&gt;&lt;/FQL&gt;&lt;FQL&gt;&lt;Q&gt;US1143401024^FG_FACTSET_SECTOR&lt;/Q&gt;&lt;R&gt;1&lt;/R&gt;&lt;C&gt;1&lt;/C&gt;&lt;D xsi:type="xsd:string"&gt;Health Services&lt;/D&gt;&lt;/FQL&gt;&lt;FQL&gt;&lt;Q&gt;US1143401024^FG_FACTSET_INDN&lt;/Q&gt;&lt;R&gt;1&lt;/R&gt;&lt;C&gt;1&lt;/C&gt;&lt;D xsi:type="xsd:double"&gt;3365&lt;/D&gt;&lt;/FQL&gt;&lt;FQL&gt;&lt;Q&gt;US1143401024^FG_FACTSET_SECTORN&lt;/Q&gt;&lt;R&gt;1&lt;/R&gt;&lt;C&gt;1&lt;/C&gt;&lt;D xsi:type="xsd:double"&gt;3350&lt;/D&gt;&lt;/FQL&gt;&lt;FQL&gt;&lt;Q&gt;US40637H1095^FG_FACTSET_IND&lt;/Q&gt;&lt;R&gt;1&lt;/R&gt;&lt;C&gt;1&lt;/C&gt;&lt;D xsi:type="xsd:string"&gt;Biotechnology&lt;/D&gt;&lt;/FQL&gt;&lt;FQL&gt;&lt;Q&gt;US40637H1095^FG_FACTSET_SECTOR&lt;/Q&gt;&lt;R&gt;1&lt;/R&gt;&lt;C&gt;1&lt;/C&gt;&lt;D xsi:type="xsd:string"&gt;Health Technology&lt;/D&gt;&lt;/FQL&gt;&lt;FQL&gt;&lt;Q&gt;US40637H1095^FG_FACTSET_INDN&lt;/Q&gt;&lt;R&gt;1&lt;/R&gt;&lt;C&gt;1&lt;/C&gt;&lt;D xsi:type="xsd:double"&gt;2320&lt;/D&gt;&lt;/FQL&gt;&lt;FQL&gt;&lt;Q&gt;US40637H1095^FG_FACTSET_SECTORN&lt;/Q&gt;&lt;R&gt;1&lt;/R&gt;&lt;C&gt;1&lt;/C&gt;&lt;D xsi:type="xsd:double"&gt;2300&lt;/D&gt;&lt;/FQL&gt;&lt;FQL&gt;&lt;Q&gt;US36467W1099^FG_FACTSET_IND&lt;/Q&gt;&lt;R&gt;1&lt;/R&gt;&lt;C&gt;1&lt;/C&gt;&lt;D xsi:type="xsd:string"&gt;Electronics/Appliance Stores&lt;/D&gt;&lt;/FQL&gt;&lt;FQL&gt;&lt;Q&gt;US36467W1099^FG_FACTSET_SECTOR&lt;/Q&gt;&lt;R&gt;1&lt;/R&gt;&lt;C&gt;1&lt;/C&gt;&lt;D xsi:type="xsd:string"&gt;Retail Trade&lt;/D&gt;&lt;/FQL&gt;&lt;FQL&gt;&lt;Q&gt;US36467W1099^FG_FACTSET_INDN&lt;/Q&gt;&lt;R&gt;1&lt;/R&gt;&lt;C&gt;1&lt;/C&gt;&lt;D xsi:type="xsd:double"&gt;3535&lt;/D&gt;&lt;/FQL&gt;&lt;FQL&gt;&lt;Q&gt;US36467W1099^FG_FACTSET_SECTORN&lt;/Q&gt;&lt;R&gt;1&lt;/R&gt;&lt;C&gt;1&lt;/C&gt;&lt;D xsi:type="xsd:double"&gt;3500&lt;/D&gt;&lt;/FQL&gt;&lt;FQL&gt;&lt;Q&gt;US58506Q1094^FG_FACTSET_IND&lt;/Q&gt;&lt;R&gt;1&lt;/R&gt;&lt;C&gt;1&lt;/C&gt;&lt;D xsi:type="xsd:string"&gt;Miscellaneous Commercial Services&lt;/D&gt;&lt;/FQL&gt;&lt;FQL&gt;&lt;Q&gt;US58506Q1094^FG_FACTSET_SECTOR&lt;/Q&gt;&lt;R&gt;1&lt;/R&gt;&lt;C&gt;1&lt;/C&gt;&lt;D xsi:type="xsd:string"&gt;Commercial Services&lt;/D&gt;&lt;/FQL&gt;&lt;FQL&gt;&lt;Q&gt;US58506Q1094^FG_FACTSET_INDN&lt;/Q&gt;&lt;R&gt;1&lt;/R&gt;&lt;C&gt;1&lt;/C&gt;&lt;D xsi:type="xsd:double"&gt;3205&lt;/D&gt;&lt;/FQL&gt;&lt;FQL&gt;&lt;Q&gt;US58506Q1094^FG_FACTSET_SECTORN&lt;/Q&gt;&lt;R&gt;1&lt;/R&gt;&lt;C&gt;1&lt;/C&gt;&lt;D xsi:type="xsd:double"&gt;3200&lt;/D&gt;&lt;/FQL&gt;&lt;FQL&gt;&lt;Q&gt;US8676524064^FG_FACTSET_IND&lt;/Q&gt;&lt;R&gt;1&lt;/R&gt;&lt;C&gt;1&lt;/C&gt;&lt;D xsi:type="xsd:string"&gt;Engineering &amp;amp; Construction&lt;/D&gt;&lt;/FQL&gt;&lt;FQL&gt;&lt;Q&gt;US8676524064^FG_FACTSET_SECTOR&lt;/Q&gt;&lt;R&gt;1&lt;/R&gt;&lt;C&gt;1&lt;/C&gt;&lt;D xsi:type="xsd:string"&gt;Industrial Services&lt;/D&gt;&lt;/FQL&gt;&lt;FQL&gt;&lt;Q&gt;US8676524064^FG_FACTSET_INDN&lt;/Q&gt;&lt;R&gt;1&lt;/R&gt;&lt;C&gt;1&lt;/C&gt;&lt;D xsi:type="xsd:double"&gt;3115&lt;/D&gt;&lt;/FQL&gt;&lt;FQL&gt;&lt;Q&gt;US8676524064^FG_FACTSET_SECTORN&lt;/Q&gt;&lt;R&gt;1&lt;/R&gt;&lt;C&gt;1&lt;/C&gt;&lt;D xsi:type="xsd:double"&gt;3100&lt;/D&gt;&lt;/FQL&gt;&lt;FQL&gt;&lt;Q&gt;US8941641024^FG_FACTSET_IND&lt;/Q&gt;&lt;R&gt;1&lt;/R&gt;&lt;C&gt;1&lt;/C&gt;&lt;D xsi:type="xsd:string"&gt;Hotels/Resorts/Cruiselines&lt;/D&gt;&lt;/FQL&gt;&lt;FQL&gt;&lt;Q&gt;US8941641024^FG_FACTSET_SECTOR&lt;/Q&gt;&lt;R&gt;1&lt;/R&gt;&lt;C&gt;1&lt;/C&gt;&lt;D xsi:type="xsd:string"&gt;Consumer Services&lt;/D&gt;&lt;/FQL&gt;&lt;FQL&gt;&lt;Q&gt;US8941641024^FG_FACTSET_INDN&lt;/Q&gt;&lt;R&gt;1&lt;/R&gt;&lt;C&gt;1&lt;/C&gt;&lt;D xsi:type="xsd:double"&gt;3440&lt;/D&gt;&lt;/FQL&gt;&lt;FQL&gt;&lt;Q&gt;US8941641024^FG_FACTSET_SECTORN&lt;/Q&gt;&lt;R&gt;1&lt;/R&gt;&lt;C&gt;1&lt;/C&gt;&lt;D xsi:type="xsd:double"&gt;3400&lt;/D&gt;&lt;/FQL&gt;&lt;FQL&gt;&lt;Q&gt;US0185223007^FG_FACTSET_IND&lt;/Q&gt;&lt;R&gt;1&lt;/R&gt;&lt;C&gt;1&lt;/C&gt;&lt;D xsi:type="xsd:string"&gt;Electric Utilities&lt;/D&gt;&lt;/FQL&gt;&lt;FQL&gt;&lt;Q&gt;US0185223007^FG_FACTSET_SECTOR&lt;/Q&gt;&lt;R&gt;1&lt;/R&gt;&lt;C&gt;1&lt;/C&gt;&lt;D xsi:type="xsd:string"&gt;Utilities&lt;/D&gt;&lt;/FQL&gt;&lt;FQL&gt;&lt;Q&gt;US0185223007^FG_FACTSET_INDN&lt;/Q&gt;&lt;R&gt;1&lt;/R&gt;&lt;C&gt;1&lt;/C&gt;&lt;D xsi:type="xsd:double"&gt;4705&lt;/D&gt;&lt;/FQL&gt;&lt;FQL&gt;&lt;Q&gt;US0185223007^FG_FACTSET_SECTORN&lt;/Q&gt;&lt;R&gt;1&lt;/R&gt;&lt;C&gt;1&lt;/C&gt;&lt;D xsi:type="xsd:double"&gt;4700&lt;/D&gt;&lt;/FQL&gt;&lt;FQL&gt;&lt;Q&gt;US15118V2079^FG_FACTSET_IND&lt;/Q&gt;&lt;R&gt;1&lt;/R&gt;&lt;C&gt;1&lt;/C&gt;&lt;D xsi:type="xsd:string"&gt;Beverages: Non-Alcoholic&lt;/D&gt;&lt;/FQL&gt;&lt;FQL&gt;&lt;Q&gt;US15118V2079^FG_FACTSET_SECTOR&lt;/Q&gt;&lt;R&gt;1&lt;/R&gt;&lt;C&gt;1&lt;/C&gt;&lt;D xsi:type="xsd:string"&gt;Consumer Non-Durables&lt;/D&gt;&lt;/FQL&gt;&lt;FQL&gt;&lt;Q&gt;US15118V2079^FG_FACTSET_INDN&lt;/Q&gt;&lt;R&gt;1&lt;/R&gt;&lt;C&gt;1&lt;/C&gt;&lt;D xsi:type="xsd:double"&gt;2420&lt;/D&gt;&lt;/FQL&gt;&lt;FQL&gt;&lt;Q&gt;US15118V2079^FG_FACTSET_SECTORN&lt;/Q&gt;&lt;R&gt;1&lt;/R&gt;&lt;C&gt;1&lt;/C&gt;&lt;D xsi:type="xsd:double"&gt;2400&lt;/D&gt;&lt;/FQL&gt;&lt;FQL&gt;&lt;Q&gt;US7005171050^FG_FACTSET_IND&lt;/Q&gt;&lt;R&gt;1&lt;/R&gt;&lt;C&gt;1&lt;/C&gt;&lt;D xsi:type="xsd:string"&gt;Real Estate Investment Trusts&lt;/D&gt;&lt;/FQL&gt;&lt;FQL&gt;&lt;Q&gt;US7005171050^FG_FACTSET_SECTOR&lt;/Q&gt;&lt;R&gt;1&lt;/R&gt;&lt;C&gt;1&lt;/C&gt;&lt;D xsi:type="xsd:string"&gt;Finance&lt;/D&gt;&lt;/FQL&gt;&lt;FQL&gt;&lt;Q&gt;US7005171050^FG_FACTSET_INDN&lt;/Q&gt;&lt;R&gt;1&lt;/R&gt;&lt;C&gt;1&lt;/C&gt;&lt;D xsi:type="xsd:double"&gt;4890&lt;/D&gt;&lt;/FQL&gt;&lt;FQL&gt;&lt;Q&gt;US7005171050^FG_FACTSET_SECTORN&lt;/Q&gt;&lt;R&gt;1&lt;/R&gt;&lt;C&gt;1&lt;/C&gt;&lt;D xsi:type="xsd:double"&gt;4800&lt;/D&gt;&lt;/FQL&gt;&lt;FQL&gt;&lt;Q&gt;US9604131022^FG_FACTSET_IND&lt;/Q&gt;&lt;R&gt;1&lt;/R&gt;&lt;C&gt;1&lt;/C&gt;&lt;D xsi:type="xsd:string"&gt;Chemicals: Specialty&lt;/D&gt;&lt;/FQL&gt;&lt;FQL&gt;&lt;Q&gt;US9604131022^FG_FACTSET_SECTOR&lt;/Q&gt;&lt;R&gt;1&lt;/R&gt;&lt;C&gt;1&lt;/C&gt;&lt;D xsi:type="xsd:string"&gt;Process Industries&lt;/D&gt;&lt;/FQL&gt;&lt;FQL&gt;&lt;Q&gt;US9604131022^FG_FACTSET_INDN&lt;/Q&gt;&lt;R&gt;1&lt;/R&gt;&lt;C&gt;1&lt;/C&gt;&lt;D xsi:type="xsd:double"&gt;2210&lt;/D&gt;&lt;/FQL&gt;&lt;FQL&gt;&lt;Q&gt;US9604131022^FG_FACTSET_SECTORN&lt;/Q&gt;&lt;R&gt;1&lt;/R&gt;&lt;C&gt;1&lt;/C&gt;&lt;D xsi:type="xsd:double"&gt;2200&lt;/D&gt;&lt;/FQL&gt;&lt;FQL&gt;&lt;Q&gt;US12008R1077^FG_FACTSET_IND&lt;/Q&gt;&lt;R&gt;1&lt;/R&gt;&lt;C&gt;1&lt;/C&gt;&lt;D xsi:type="xsd:string"&gt;Home Improvement Chains&lt;/D&gt;&lt;/FQL&gt;&lt;FQL&gt;&lt;Q&gt;US12008R1077^FG_FACTSET_SECTOR&lt;/Q&gt;&lt;R&gt;1&lt;/R&gt;&lt;C&gt;1&lt;/C&gt;&lt;D xsi:type="xsd:string"&gt;Retail Trade&lt;/D&gt;&lt;/FQL&gt;&lt;FQL&gt;&lt;Q&gt;US12008R1077^FG_FACTSET_INDN&lt;/Q&gt;&lt;R&gt;1&lt;/R&gt;&lt;C&gt;1&lt;/C&gt;&lt;D xsi:type="xsd:double"&gt;3530&lt;/D&gt;&lt;/FQL&gt;&lt;FQL&gt;&lt;Q&gt;US12008R1077^FG_FACTSET_SECTORN&lt;/Q&gt;&lt;R&gt;1&lt;/R&gt;&lt;C&gt;1&lt;/C&gt;&lt;D xsi:type="xsd:double"&gt;3500&lt;/D&gt;&lt;/FQL&gt;&lt;FQL&gt;&lt;Q&gt;US4103451021^FG_FACTSET_IND&lt;/Q&gt;&lt;R&gt;1&lt;/R&gt;&lt;C&gt;1&lt;/C&gt;&lt;D xsi:type="xsd:string"&gt;Apparel/Footwear&lt;/D&gt;&lt;/FQL&gt;&lt;FQL&gt;&lt;Q&gt;US4103451021^FG_FACTSET_SECTOR&lt;/Q&gt;&lt;R&gt;1&lt;/R&gt;&lt;C&gt;1&lt;/C&gt;&lt;D xsi:type="xsd:string"&gt;Consumer Non-Durables&lt;/D&gt;&lt;/FQL&gt;&lt;FQL&gt;&lt;Q&gt;US4103451021^FG_FACTSET_INDN&lt;/Q&gt;&lt;R&gt;1&lt;/R&gt;&lt;C&gt;1&lt;/C&gt;&lt;D xsi:type="xsd:double"&gt;2440&lt;/D&gt;&lt;/FQL&gt;&lt;FQL&gt;&lt;Q&gt;US4103451021^FG_FACTSET_SECTORN&lt;/Q&gt;&lt;R&gt;1&lt;/R&gt;&lt;C&gt;1&lt;/C&gt;&lt;D xsi:type="xsd:double"&gt;2400&lt;/D&gt;&lt;/FQL&gt;&lt;FQL&gt;&lt;Q&gt;US6936561009^FG_FACTSET_IND&lt;/Q&gt;&lt;R&gt;1&lt;/R&gt;&lt;C&gt;1&lt;/C&gt;&lt;D xsi:type="xsd:string"&gt;Apparel/Footwear&lt;/D&gt;&lt;/FQL&gt;&lt;FQL&gt;&lt;Q&gt;US6936561009^FG_FACTSET_SECTOR&lt;/Q&gt;&lt;R&gt;1&lt;/R&gt;&lt;C&gt;1&lt;/C&gt;&lt;D xsi:type="xsd:string"&gt;Consumer Non-Durables&lt;/D&gt;&lt;/FQL&gt;&lt;FQL&gt;&lt;Q&gt;US6936561009^FG_FACTSET_INDN&lt;/Q&gt;&lt;R&gt;1&lt;/R&gt;&lt;C&gt;1&lt;/C&gt;&lt;D xsi:type="xsd:double"&gt;2440&lt;/D&gt;&lt;/FQL&gt;&lt;FQL&gt;&lt;Q&gt;US6936561009^FG_FACTSET_SECTORN&lt;/Q&gt;&lt;R&gt;1&lt;/R&gt;&lt;C&gt;1&lt;/C&gt;&lt;D xsi:type="xsd:double"&gt;2400&lt;/D&gt;&lt;/FQL&gt;&lt;FQL&gt;&lt;Q&gt;US72147K1088^FG_FACTSET_IND&lt;/Q&gt;&lt;R&gt;1&lt;/R&gt;&lt;C&gt;1&lt;/C&gt;&lt;D xsi:type="xsd:string"&gt;Agricultural Commodities/Milling&lt;/D&gt;&lt;/FQL&gt;&lt;FQL&gt;&lt;Q&gt;US72147K1088^FG_FACTSET_SECTOR&lt;/Q&gt;&lt;R&gt;1&lt;/R&gt;&lt;C&gt;1&lt;/C&gt;&lt;D xsi:type="xsd:string"&gt;Process Industries&lt;/D&gt;&lt;/FQL&gt;&lt;FQL&gt;&lt;Q&gt;US72147K1088^FG_FACTSET_INDN&lt;/Q&gt;&lt;R&gt;1&lt;/R&gt;&lt;C&gt;1&lt;/C&gt;&lt;D xsi:type="xsd:double"&gt;2225&lt;/D&gt;&lt;/FQL&gt;&lt;FQL&gt;&lt;Q&gt;US72147K1088^FG_FACTSET_SECTORN&lt;/Q&gt;&lt;R&gt;1&lt;/R&gt;&lt;C&gt;1&lt;/C&gt;&lt;D xsi:type="xsd:double"&gt;2200&lt;/D&gt;&lt;/FQL&gt;&lt;FQL&gt;&lt;Q&gt;US70509V1008^FG_FACTSET_IND&lt;/Q&gt;&lt;R&gt;1&lt;/R&gt;&lt;C&gt;1&lt;/C&gt;&lt;D xsi:type="xsd:string"&gt;Real Estate Investment Trusts&lt;/D&gt;&lt;/FQL&gt;&lt;FQL&gt;&lt;Q&gt;US70509V1008^FG_FACTSET_SECTOR&lt;/Q&gt;&lt;R&gt;1&lt;/R&gt;&lt;C&gt;1&lt;/C&gt;&lt;D xsi:type="xsd:string"&gt;Finance&lt;/D&gt;&lt;/FQL&gt;&lt;FQL&gt;&lt;Q&gt;US70509V1008^FG_FACTSET_INDN&lt;/Q&gt;&lt;R&gt;1&lt;/R&gt;&lt;C&gt;1&lt;/C&gt;&lt;D xsi:type="xsd:double"&gt;4890&lt;/D&gt;&lt;/FQL&gt;&lt;FQL&gt;&lt;Q&gt;US70509V1008^FG_FACTSET_SECTORN&lt;/Q&gt;&lt;R&gt;1&lt;/R&gt;&lt;C&gt;1&lt;/C&gt;&lt;D xsi:type="xsd:double"&gt;4800&lt;/D&gt;&lt;/FQL&gt;&lt;FQL&gt;&lt;Q&gt;US23345M1071^FG_FACTSET_IND&lt;/Q&gt;&lt;R&gt;1&lt;/R&gt;&lt;C&gt;1&lt;/C&gt;&lt;D xsi:type="xsd:string"&gt;Oil &amp;amp; Gas Pipelines&lt;/D&gt;&lt;/FQL&gt;&lt;FQL&gt;&lt;Q&gt;US23345M1071^FG_FACTSET_SECTOR&lt;/Q&gt;&lt;R&gt;1&lt;/R&gt;&lt;C&gt;1&lt;/C&gt;&lt;D xsi:type="xsd:string"&gt;Industrial Services&lt;/D&gt;&lt;/FQL&gt;&lt;FQL&gt;&lt;Q&gt;US23345M1071^FG_FACTSET_INDN&lt;/Q&gt;&lt;R&gt;1&lt;/R&gt;&lt;C&gt;1&lt;/C&gt;&lt;D xsi:type="xsd:double"&gt;3130&lt;/D&gt;&lt;/FQL&gt;&lt;FQL&gt;&lt;Q&gt;US23345M1071^FG_FACTSET_SECTORN&lt;/Q&gt;&lt;R&gt;1&lt;/R&gt;&lt;C&gt;1&lt;/C&gt;&lt;D xsi:type="xsd:double"&gt;3100&lt;/D&gt;&lt;/FQL&gt;&lt;FQL&gt;&lt;Q&gt;US2220702037^FG_FACTSET_IND&lt;/Q&gt;&lt;R&gt;1&lt;/R&gt;&lt;C&gt;1&lt;/C&gt;&lt;D xsi:type="xsd:string"&gt;Household/Personal Care&lt;/D&gt;&lt;/FQL&gt;&lt;FQL&gt;&lt;Q&gt;US2220702037^FG_FACTSET_SECTOR&lt;/Q&gt;&lt;R&gt;1&lt;/R&gt;&lt;C&gt;1&lt;/C&gt;&lt;D xsi:type="xsd:string"&gt;Consumer Non-Durables&lt;/D&gt;&lt;/FQL&gt;&lt;FQL&gt;&lt;Q&gt;US2220702037^FG_FACTSET_INDN&lt;/Q&gt;&lt;R&gt;1&lt;/R&gt;&lt;C&gt;1&lt;/C&gt;&lt;D xsi:type="xsd:double"&gt;2435&lt;/D&gt;&lt;/FQL&gt;&lt;FQL&gt;&lt;Q&gt;US2220702037^FG_FACTSET_SECTORN&lt;/Q&gt;&lt;R&gt;1&lt;/R&gt;&lt;C&gt;1&lt;/C&gt;&lt;D xsi:type="xsd:double"&gt;2400&lt;/D&gt;&lt;/FQL&gt;&lt;FQL&gt;&lt;Q&gt;US42226K1051^FG_FACTSET_IND&lt;/Q&gt;&lt;R&gt;1&lt;/R&gt;&lt;C&gt;1&lt;/C&gt;&lt;D xsi:type="xsd:string"&gt;Real Estate Investment Trusts&lt;/D&gt;&lt;/FQL&gt;&lt;FQL&gt;&lt;Q&gt;US42226K1051^FG_FACTSET_SECTOR&lt;/Q&gt;&lt;R&gt;1&lt;/R&gt;&lt;C&gt;1&lt;/C&gt;&lt;D xsi:type="xsd:string"&gt;Finance&lt;/D&gt;&lt;/FQL&gt;&lt;FQL&gt;&lt;Q&gt;US42226K1051^FG_FACTSET_INDN&lt;/Q&gt;&lt;R&gt;1&lt;/R&gt;&lt;C&gt;1&lt;/C&gt;&lt;D xsi:type="xsd:double"&gt;4890&lt;/D&gt;&lt;/FQL&gt;&lt;FQL&gt;&lt;Q&gt;US42226K1051^FG_FACTSET_SECTORN&lt;/Q&gt;&lt;R&gt;1&lt;/R&gt;&lt;C&gt;1&lt;/C&gt;&lt;D xsi:type="xsd:double"&gt;4800&lt;/D&gt;&lt;/FQL&gt;&lt;FQL&gt;&lt;Q&gt;US87724P1066^FG_FACTSET_IND&lt;/Q&gt;&lt;R&gt;1&lt;/R&gt;&lt;C&gt;1&lt;/C&gt;&lt;D xsi:type="xsd:string"&gt;Homebuilding&lt;/D&gt;&lt;/FQL&gt;&lt;FQL&gt;&lt;Q&gt;US87724P1066^FG_FACTSET_SECTOR&lt;/Q&gt;&lt;R&gt;1&lt;/R&gt;&lt;C&gt;1&lt;/C&gt;&lt;D xsi:type="xsd:string"&gt;Consumer Durables&lt;/D&gt;&lt;/FQL&gt;&lt;FQL&gt;&lt;Q&gt;US87724P1066^FG_FACTSET_INDN&lt;/Q&gt;&lt;R&gt;1&lt;/R&gt;&lt;C&gt;1&lt;/C&gt;&lt;D xsi:type="xsd:double"&gt;1415&lt;/D&gt;&lt;/FQL&gt;&lt;FQL&gt;&lt;Q&gt;US87724P1066^FG_FACTSET_SECTORN&lt;/Q&gt;&lt;R&gt;1&lt;/R&gt;&lt;C&gt;1&lt;/C&gt;&lt;D xsi:type="xsd:double"&gt;1400&lt;/D&gt;&lt;/FQL&gt;&lt;FQL&gt;&lt;Q&gt;US2946001011^FG_FACTSET_IND&lt;/Q&gt;&lt;R&gt;1&lt;/R&gt;&lt;C&gt;1&lt;/C&gt;&lt;D xsi:type="xsd:string"&gt;Oil &amp;amp; Gas Pipelines&lt;/D&gt;&lt;/FQL&gt;&lt;FQL&gt;&lt;Q&gt;US2946001011^FG_FACTSET_SECTOR&lt;/Q&gt;&lt;R&gt;1&lt;/R&gt;&lt;C&gt;1&lt;/C&gt;&lt;D xsi:type="xsd:string"&gt;Industrial Services&lt;/D&gt;&lt;/FQL&gt;&lt;FQL&gt;&lt;Q&gt;US2946001011^FG_FACTSET_INDN&lt;/Q&gt;&lt;R&gt;1&lt;/R&gt;&lt;C&gt;1&lt;/C&gt;&lt;D xsi:type="xsd:double"&gt;3130&lt;/D&gt;&lt;/FQL&gt;&lt;FQL&gt;&lt;Q&gt;US2946001011^FG_FACTSET_SECTORN&lt;/Q&gt;&lt;R&gt;1&lt;/R&gt;&lt;C&gt;1&lt;/C&gt;&lt;D xsi:type="xsd:double"&gt;3100&lt;/D&gt;&lt;/FQL&gt;&lt;FQL&gt;&lt;Q&gt;US69318G1067^FG_FACTSET_IND&lt;/Q&gt;&lt;R&gt;1&lt;/R&gt;&lt;C&gt;1&lt;/C&gt;&lt;D xsi:type="xsd:string"&gt;Oil Refining/Marketing&lt;/D&gt;&lt;/FQL&gt;&lt;FQL&gt;&lt;Q&gt;US69318G1067^FG_FACTSET_SECTOR&lt;/Q&gt;&lt;R&gt;1&lt;/R&gt;&lt;C&gt;1&lt;/C&gt;&lt;D xsi:type="xsd:string"&gt;Energy Minerals&lt;/D&gt;&lt;/FQL&gt;&lt;FQL&gt;&lt;Q&gt;US69318G1067^FG_FACTSET_INDN&lt;/Q&gt;&lt;R&gt;1&lt;/R&gt;&lt;C&gt;1&lt;/C&gt;&lt;D xsi:type="xsd:double"&gt;2120&lt;/D&gt;&lt;/FQL&gt;&lt;FQL&gt;&lt;Q&gt;US69318G1067^FG_FACTSET_SECTORN&lt;/Q&gt;&lt;R&gt;1&lt;/R&gt;&lt;C&gt;1&lt;/C&gt;&lt;D xsi:type="xsd:double"&gt;2100&lt;/D&gt;&lt;/FQL&gt;&lt;FQL&gt;&lt;Q&gt;US3795772082^FG_FACTSET_IND&lt;/Q&gt;&lt;R&gt;1&lt;/R&gt;&lt;C&gt;1&lt;/C&gt;&lt;D xsi:type="xsd:string"&gt;Medical Specialties&lt;/D&gt;&lt;/FQL&gt;&lt;FQL&gt;&lt;Q&gt;US3795772082^FG_FACTSET_SECTOR&lt;/Q&gt;&lt;R&gt;1&lt;/R&gt;&lt;C&gt;1&lt;/C&gt;&lt;D xsi:type="xsd:string"&gt;Health Technology&lt;/D&gt;&lt;/FQL&gt;&lt;FQL&gt;&lt;Q&gt;US3795772082^FG_FACTSET_INDN&lt;/Q&gt;&lt;R&gt;1&lt;/R&gt;&lt;C&gt;1&lt;/C&gt;&lt;D xsi:type="xsd:double"&gt;2325&lt;/D&gt;&lt;/FQL&gt;&lt;FQL&gt;&lt;Q&gt;US3795772082^FG_FACTSET_SECTORN&lt;/Q&gt;&lt;R&gt;1&lt;/R&gt;&lt;C&gt;1&lt;/C&gt;&lt;D xsi:type="xsd:double"&gt;2300&lt;/D&gt;&lt;/FQL&gt;&lt;FQL&gt;&lt;Q&gt;US63938C1080^FG_FACTSET_IND&lt;/Q&gt;&lt;R&gt;1&lt;/R&gt;&lt;C&gt;1&lt;/C&gt;&lt;D xsi:type="xsd:string"&gt;Finance/Rental/Leasing&lt;/D&gt;&lt;/FQL&gt;&lt;FQL&gt;&lt;Q&gt;US63938C1080^FG_FACTSET_SECTOR&lt;/Q&gt;&lt;R&gt;1&lt;/R&gt;&lt;C&gt;1&lt;/C&gt;&lt;D xsi:type="xsd:string"&gt;Finance&lt;/D&gt;&lt;/FQL&gt;&lt;FQL&gt;&lt;Q&gt;US63938C1080^FG_FACTSET_INDN&lt;/Q&gt;&lt;R&gt;1&lt;/R&gt;&lt;C&gt;1&lt;/C&gt;&lt;D xsi:type="xsd:double"&gt;4830&lt;/D&gt;&lt;/FQL&gt;&lt;FQL&gt;&lt;Q&gt;US63938C1080^FG_FACTSET_SECTORN&lt;/Q&gt;&lt;R&gt;1&lt;/R&gt;&lt;C&gt;1&lt;/C&gt;&lt;D xsi:type="xsd:double"&gt;4800&lt;/D&gt;&lt;/FQL&gt;&lt;FQL&gt;&lt;Q&gt;US98585X1046^FG_FACTSET_IND&lt;/Q&gt;&lt;R&gt;1&lt;/R&gt;&lt;C&gt;1&lt;/C&gt;&lt;D xsi:type="xsd:string"&gt;Miscellaneous Manufacturing&lt;/D&gt;&lt;/FQL&gt;&lt;FQL&gt;&lt;Q&gt;US98585X1046^FG_FACTSET_SECTOR&lt;/Q&gt;&lt;R&gt;1&lt;/R&gt;&lt;C&gt;1&lt;/C&gt;&lt;D xsi:type="xsd:string"&gt;Producer Manufacturing&lt;/D&gt;&lt;/FQL&gt;&lt;FQL&gt;&lt;Q&gt;US98585X1046^FG_FACTSET_INDN&lt;/Q&gt;&lt;R&gt;1&lt;/R&gt;&lt;C&gt;1&lt;/C&gt;&lt;D xsi:type="xsd:double"&gt;1250&lt;/D&gt;&lt;/FQL&gt;&lt;FQL&gt;&lt;Q&gt;US98585X1046^FG_FACTSET_SECTORN&lt;/Q&gt;&lt;R&gt;1&lt;/R&gt;&lt;C&gt;1&lt;/C&gt;&lt;D xsi:type="xsd:double"&gt;1200&lt;/D&gt;&lt;/FQL&gt;&lt;FQL&gt;&lt;Q&gt;US82489T1043^FG_FACTSET_IND&lt;/Q&gt;&lt;R&gt;1&lt;/R&gt;&lt;C&gt;1&lt;/C&gt;&lt;D xsi:type="xsd:string"&gt;Medical Specialties&lt;/D&gt;&lt;/FQL&gt;&lt;FQL&gt;&lt;Q&gt;US82489T1043^FG_FACTSET_SECTOR&lt;/Q&gt;&lt;R&gt;1&lt;/R&gt;&lt;C&gt;1&lt;/C&gt;&lt;D xsi:type="xsd:string"&gt;Health Technology&lt;/D&gt;&lt;/FQL&gt;&lt;FQL&gt;&lt;Q&gt;US82489T1043^FG_FACTSET_INDN&lt;/Q&gt;&lt;R&gt;1&lt;/R&gt;&lt;C&gt;1&lt;/C&gt;&lt;D xsi:type="xsd:double"&gt;2325&lt;/D&gt;&lt;/FQL&gt;&lt;FQL&gt;&lt;Q&gt;US82489T1043^FG_FACTSET_SECTORN&lt;/Q&gt;&lt;R&gt;1&lt;/R&gt;&lt;C&gt;1&lt;/C&gt;&lt;D xsi:type="xsd:double"&gt;2300&lt;/D&gt;&lt;/FQL&gt;&lt;FQL&gt;&lt;Q&gt;US6680743050^FG_FACTSET_IND&lt;/Q&gt;&lt;R&gt;1&lt;/R&gt;&lt;C&gt;1&lt;/C&gt;&lt;D xsi:type="xsd:string"&gt;Electric Utilities&lt;/D&gt;&lt;/FQL&gt;&lt;FQL&gt;&lt;Q&gt;US6680743050^FG_FACTSET_SECTOR&lt;/Q&gt;&lt;R&gt;1&lt;/R&gt;&lt;C&gt;1&lt;/C&gt;&lt;D xsi:type="xsd:string"&gt;Utilities&lt;/D&gt;&lt;/FQL&gt;&lt;FQL&gt;&lt;Q&gt;US6680743050^FG_FACTSET_INDN&lt;/Q&gt;&lt;R&gt;1&lt;/R&gt;&lt;C&gt;1&lt;/C&gt;&lt;D xsi:type="xsd:double"&gt;4705&lt;/D&gt;&lt;/FQL&gt;&lt;FQL&gt;&lt;Q&gt;US6680743050^FG_FACTSET_SECTORN&lt;/Q&gt;&lt;R&gt;1&lt;/R&gt;&lt;C&gt;1&lt;/C&gt;&lt;D xsi:type="xsd:double"&gt;4700&lt;/D&gt;&lt;/FQL&gt;&lt;FQL&gt;&lt;Q&gt;US7593516047^FG_FACTSET_IND&lt;/Q&gt;&lt;R&gt;1&lt;/R&gt;&lt;C&gt;1&lt;/C&gt;&lt;D xsi:type="xsd:string"&gt;Multi-Line Insurance&lt;/D&gt;&lt;/FQL&gt;&lt;FQL&gt;&lt;Q&gt;US7593516047^FG_FACTSET_SECTOR&lt;/Q&gt;&lt;R&gt;1&lt;/R&gt;&lt;C&gt;1&lt;/C&gt;&lt;D xsi:type="xsd:string"&gt;Finance&lt;/D&gt;&lt;/FQL&gt;&lt;FQL&gt;&lt;Q&gt;US7593516047^FG_FACTSET_INDN&lt;/Q&gt;&lt;R&gt;1&lt;/R&gt;&lt;C&gt;1&lt;/C&gt;&lt;D xsi:type="xsd:double"&gt;4860&lt;/D&gt;&lt;/FQL&gt;&lt;FQL&gt;&lt;Q&gt;US7593516047^FG_FACTSET_SECTORN&lt;/Q&gt;&lt;R&gt;1&lt;/R&gt;&lt;C&gt;1&lt;/C&gt;&lt;D xsi:type="xsd:double"&gt;4800&lt;/D&gt;&lt;/FQL&gt;&lt;FQL&gt;&lt;Q&gt;US49714P1084^FG_FACTSET_IND&lt;/Q&gt;&lt;R&gt;1&lt;/R&gt;&lt;C&gt;1&lt;/C&gt;&lt;D xsi:type="xsd:string"&gt;Multi-Line Insurance&lt;/D&gt;&lt;/FQL&gt;&lt;FQL&gt;&lt;Q&gt;US49714P1084^FG_FACTSET_SECTOR&lt;/Q&gt;&lt;R&gt;1&lt;/R&gt;&lt;C&gt;1&lt;/C&gt;&lt;D xsi:type="xsd:string"&gt;Finance&lt;/D&gt;&lt;/FQL&gt;&lt;FQL&gt;&lt;Q&gt;US49714P1084^FG_FACTSET_INDN&lt;/Q&gt;&lt;R&gt;1&lt;/R&gt;&lt;C&gt;1&lt;/C&gt;&lt;D xsi:type="xsd:double"&gt;4860&lt;/D&gt;&lt;/FQL&gt;&lt;FQL&gt;&lt;Q&gt;US49714P1084^FG_FACTSET_SECTORN&lt;/Q&gt;&lt;R&gt;1&lt;/R&gt;&lt;C&gt;1&lt;/C&gt;&lt;D xsi:type="xsd:double"&gt;4800&lt;/D&gt;&lt;/FQL&gt;&lt;FQL&gt;&lt;Q&gt;US22410J1060^FG_FACTSET_IND&lt;/Q&gt;&lt;R&gt;1&lt;/R&gt;&lt;C&gt;1&lt;/C&gt;&lt;D xsi:type="xsd:string"&gt;Restaurants&lt;/D&gt;&lt;/FQL&gt;&lt;FQL&gt;&lt;Q&gt;US22410J1060^FG_FACTSET_SECTOR&lt;/Q&gt;&lt;R&gt;1&lt;/R&gt;&lt;C&gt;1&lt;/C&gt;&lt;D xsi:type="xsd:string"&gt;Consumer Services&lt;/D&gt;&lt;/FQL&gt;&lt;FQL&gt;&lt;Q&gt;US22410J1060^FG_FACTSET_INDN&lt;/Q&gt;&lt;R&gt;1&lt;/R&gt;&lt;C&gt;1&lt;/C&gt;&lt;D xsi:type="xsd:double"&gt;3435&lt;/D&gt;&lt;/FQL&gt;&lt;FQL&gt;&lt;Q&gt;US22410J1060^FG_FACTSET_SECTORN&lt;/Q&gt;&lt;R&gt;1&lt;/R&gt;&lt;C&gt;1&lt;/C&gt;&lt;D xsi:type="xsd:double"&gt;3400&lt;/D&gt;&lt;/FQL&gt;&lt;FQL&gt;&lt;Q&gt;US82982T1060^FG_FACTSET_IND&lt;/Q&gt;&lt;R&gt;1&lt;/R&gt;&lt;C&gt;1&lt;/C&gt;&lt;D xsi:type="xsd:string"&gt;Semiconductors&lt;/D&gt;&lt;/FQL&gt;&lt;FQL&gt;&lt;Q&gt;US82982T1060^FG_FACTSET_SECTOR&lt;/Q&gt;&lt;R&gt;1&lt;/R&gt;&lt;C&gt;1&lt;/C&gt;&lt;D xsi:type="xsd:string"&gt;Electronic Technology&lt;/D&gt;&lt;/FQL&gt;&lt;FQL&gt;&lt;Q&gt;US82982T1060^FG_FACTSET_INDN&lt;/Q&gt;&lt;R&gt;1&lt;/R&gt;&lt;C&gt;1&lt;/C&gt;&lt;D xsi:type="xsd:double"&gt;1305&lt;/D&gt;&lt;/FQL&gt;&lt;FQL&gt;&lt;Q&gt;US82982T1060^FG_FACTSET_SECTORN&lt;/Q&gt;&lt;R&gt;1&lt;/R&gt;&lt;C&gt;1&lt;/C&gt;&lt;D xsi:type="xsd:double"&gt;1300&lt;/D&gt;&lt;/FQL&gt;&lt;FQL&gt;&lt;Q&gt;US15872M1045^FG_FACTSET_IND&lt;/Q&gt;&lt;R&gt;1&lt;/R&gt;&lt;C&gt;1&lt;/C&gt;&lt;D xsi:type="xsd:string"&gt;Chemicals: Specialty&lt;/D&gt;&lt;/FQL&gt;&lt;FQL&gt;&lt;Q&gt;US15872M1045^FG_FACTSET_SECTOR&lt;/Q&gt;&lt;R&gt;1&lt;/R&gt;&lt;C&gt;1&lt;/C&gt;&lt;D xsi:type="xsd:string"&gt;Process Industries&lt;/D&gt;&lt;/FQL&gt;&lt;FQL&gt;&lt;Q&gt;US15872M1045^FG_FACTSET_INDN&lt;/Q&gt;&lt;R&gt;1&lt;/R&gt;&lt;C&gt;1&lt;/C&gt;&lt;D xsi:type="xsd:double"&gt;2210&lt;/D&gt;&lt;/FQL&gt;&lt;FQL&gt;&lt;Q&gt;US15872M1045^FG_FACTSET_SECTORN&lt;/Q&gt;&lt;R&gt;1&lt;/R&gt;&lt;C&gt;1&lt;/C&gt;&lt;D xsi:type="xsd:double"&gt;2200&lt;/D&gt;&lt;/FQL&gt;&lt;FQL&gt;&lt;Q&gt;US6378701063^FG_FACTSET_IND&lt;/Q&gt;&lt;R&gt;1&lt;/R&gt;&lt;C&gt;1&lt;/C&gt;&lt;D xsi:type="xsd:string"&gt;Real Estate Investment Trusts&lt;/D&gt;&lt;/FQL&gt;&lt;FQL&gt;&lt;Q&gt;US6378701063^FG_FACTSET_SECTOR&lt;/Q&gt;&lt;R&gt;1&lt;/R&gt;&lt;C&gt;1&lt;/C&gt;&lt;D xsi:type="xsd:string"&gt;Finance&lt;/D&gt;&lt;/FQL&gt;&lt;FQL&gt;&lt;Q&gt;US6378701063^FG_FACTSET_INDN&lt;/Q&gt;&lt;R&gt;1&lt;/R&gt;&lt;C&gt;1&lt;/C&gt;&lt;D xsi:type="xsd:double"&gt;4890&lt;/D&gt;&lt;/FQL&gt;&lt;FQL&gt;&lt;Q&gt;US6378701063^FG_FACTSET_SECTORN&lt;/Q&gt;&lt;R&gt;1&lt;/R&gt;&lt;C&gt;1&lt;/C&gt;&lt;D xsi:type="xsd:double"&gt;4800&lt;/D&gt;&lt;/FQL&gt;&lt;FQL&gt;&lt;Q&gt;US4039491000^FG_FACTSET_IND&lt;/Q&gt;&lt;R&gt;1&lt;/R&gt;&lt;C&gt;1&lt;/C&gt;&lt;D xsi:type="xsd:string"&gt;Oil Refining/Marketing&lt;/D&gt;&lt;/FQL&gt;&lt;FQL&gt;&lt;Q&gt;US4039491000^FG_FACTSET_SECTOR&lt;/Q&gt;&lt;R&gt;1&lt;/R&gt;&lt;C&gt;1&lt;/C&gt;&lt;D xsi:type="xsd:string"&gt;Energy Minerals&lt;/D&gt;&lt;/FQL&gt;&lt;FQL&gt;&lt;Q&gt;US4039491000^FG_FACTSET_INDN&lt;/Q&gt;&lt;R&gt;1&lt;/R&gt;&lt;C&gt;1&lt;/C&gt;&lt;D xsi:type="xsd:double"&gt;2120&lt;/D&gt;&lt;/FQL&gt;&lt;FQL&gt;&lt;Q&gt;US4039491000^FG_FACTSET_SECTORN&lt;/Q&gt;&lt;R&gt;1&lt;/R&gt;&lt;C&gt;1&lt;/C&gt;&lt;D xsi:type="xsd:double"&gt;2100&lt;/D&gt;&lt;/FQL&gt;&lt;FQL&gt;&lt;Q&gt;US33829M1018^FG_FACTSET_IND&lt;/Q&gt;&lt;R&gt;1&lt;/R&gt;&lt;C&gt;1&lt;/C&gt;&lt;D xsi:type="xsd:string"&gt;Discount Stores&lt;/D&gt;&lt;/FQL&gt;&lt;FQL&gt;&lt;Q&gt;US33829M1018^FG_FACTSET_SECTOR&lt;/Q&gt;&lt;R&gt;1&lt;/R&gt;&lt;C&gt;1&lt;/C&gt;&lt;D xsi:type="xsd:string"&gt;Retail Trade&lt;/D&gt;&lt;/FQL&gt;&lt;FQL&gt;&lt;Q&gt;US33829M1018^FG_FACTSET_INDN&lt;/Q&gt;&lt;R&gt;1&lt;/R&gt;&lt;C&gt;1&lt;/C&gt;&lt;D xsi:type="xsd:double"&gt;3520&lt;/D&gt;&lt;/FQL&gt;&lt;FQL&gt;&lt;Q&gt;US33829M1018^FG_FACTSET_SECTORN&lt;/Q&gt;&lt;R&gt;1&lt;/R&gt;&lt;C&gt;1&lt;/C&gt;&lt;D xsi:type="xsd:double"&gt;3500&lt;/D&gt;&lt;/FQL&gt;&lt;FQL&gt;&lt;Q&gt;US70438V1061^FG_FACTSET_IND&lt;/Q&gt;&lt;R&gt;1&lt;/R&gt;&lt;C&gt;1&lt;/C&gt;&lt;D xsi:type="xsd:string"&gt;Packaged Software&lt;/D&gt;&lt;/FQL&gt;&lt;FQL&gt;&lt;Q&gt;US70438V1061^FG_FACTSET_SECTOR&lt;/Q&gt;&lt;R&gt;1&lt;/R&gt;&lt;C&gt;1&lt;/C&gt;&lt;D xsi:type="xsd:string"&gt;Technology Services&lt;/D&gt;&lt;/FQL&gt;&lt;FQL&gt;&lt;Q&gt;US70438V1061^FG_FACTSET_INDN&lt;/Q&gt;&lt;R&gt;1&lt;/R&gt;&lt;C&gt;1&lt;/C&gt;&lt;D xsi:type="xsd:double"&gt;3310&lt;/D&gt;&lt;/FQL&gt;&lt;FQL&gt;&lt;Q&gt;US70438V1061^FG_FACTSET_SECTORN&lt;/Q&gt;&lt;R&gt;1&lt;/R&gt;&lt;C&gt;1&lt;/C&gt;&lt;D xsi:type="xsd:double"&gt;3300&lt;/D&gt;&lt;/FQL&gt;&lt;FQL&gt;&lt;Q&gt;US9837931008^FG_FACTSET_IND&lt;/Q&gt;&lt;R&gt;1&lt;/R&gt;&lt;C&gt;1&lt;/C&gt;&lt;D xsi:type="xsd:string"&gt;Trucki</t>
        </r>
      </text>
    </comment>
    <comment ref="A9" authorId="0" shapeId="0" xr:uid="{005AB2E1-3C77-4CE1-ABCD-EDED02094663}">
      <text>
        <r>
          <rPr>
            <b/>
            <sz val="9"/>
            <color indexed="81"/>
            <rFont val="Tahoma"/>
            <charset val="1"/>
          </rPr>
          <t>ng&lt;/D&gt;&lt;/FQL&gt;&lt;FQL&gt;&lt;Q&gt;US9837931008^FG_FACTSET_SECTOR&lt;/Q&gt;&lt;R&gt;1&lt;/R&gt;&lt;C&gt;1&lt;/C&gt;&lt;D xsi:type="xsd:string"&gt;Transportation&lt;/D&gt;&lt;/FQL&gt;&lt;FQL&gt;&lt;Q&gt;US9837931008^FG_FACTSET_INDN&lt;/Q&gt;&lt;R&gt;1&lt;/R&gt;&lt;C&gt;1&lt;/C&gt;&lt;D xsi:type="xsd:double"&gt;4615&lt;/D&gt;&lt;/FQL&gt;&lt;FQL&gt;&lt;Q&gt;US9837931008^FG_FACTSET_SECTORN&lt;/Q&gt;&lt;R&gt;1&lt;/R&gt;&lt;C&gt;1&lt;/C&gt;&lt;D xsi:type="xsd:double"&gt;4600&lt;/D&gt;&lt;/FQL&gt;&lt;FQL&gt;&lt;Q&gt;US78709Y1055^FG_FACTSET_IND&lt;/Q&gt;&lt;R&gt;1&lt;/R&gt;&lt;C&gt;1&lt;/C&gt;&lt;D xsi:type="xsd:string"&gt;Trucking&lt;/D&gt;&lt;/FQL&gt;&lt;FQL&gt;&lt;Q&gt;US78709Y1055^FG_FACTSET_SECTOR&lt;/Q&gt;&lt;R&gt;1&lt;/R&gt;&lt;C&gt;1&lt;/C&gt;&lt;D xsi:type="xsd:string"&gt;Transportation&lt;/D&gt;&lt;/FQL&gt;&lt;FQL&gt;&lt;Q&gt;US78709Y1055^FG_FACTSET_INDN&lt;/Q&gt;&lt;R&gt;1&lt;/R&gt;&lt;C&gt;1&lt;/C&gt;&lt;D xsi:type="xsd:double"&gt;4615&lt;/D&gt;&lt;/FQL&gt;&lt;FQL&gt;&lt;Q&gt;US78709Y1055^FG_FACTSET_SECTORN&lt;/Q&gt;&lt;R&gt;1&lt;/R&gt;&lt;C&gt;1&lt;/C&gt;&lt;D xsi:type="xsd:double"&gt;4600&lt;/D&gt;&lt;/FQL&gt;&lt;FQL&gt;&lt;Q&gt;US0537741052^FG_FACTSET_IND&lt;/Q&gt;&lt;R&gt;1&lt;/R&gt;&lt;C&gt;1&lt;/C&gt;&lt;D xsi:type="xsd:string"&gt;Finance/Rental/Leasing&lt;/D&gt;&lt;/FQL&gt;&lt;FQL&gt;&lt;Q&gt;US0537741052^FG_FACTSET_SECTOR&lt;/Q&gt;&lt;R&gt;1&lt;/R&gt;&lt;C&gt;1&lt;/C&gt;&lt;D xsi:type="xsd:string"&gt;Finance&lt;/D&gt;&lt;/FQL&gt;&lt;FQL&gt;&lt;Q&gt;US0537741052^FG_FACTSET_INDN&lt;/Q&gt;&lt;R&gt;1&lt;/R&gt;&lt;C&gt;1&lt;/C&gt;&lt;D xsi:type="xsd:double"&gt;4830&lt;/D&gt;&lt;/FQL&gt;&lt;FQL&gt;&lt;Q&gt;US0537741052^FG_FACTSET_SECTORN&lt;/Q&gt;&lt;R&gt;1&lt;/R&gt;&lt;C&gt;1&lt;/C&gt;&lt;D xsi:type="xsd:double"&gt;4800&lt;/D&gt;&lt;/FQL&gt;&lt;FQL&gt;&lt;Q&gt;US1940145022^FG_FACTSET_IND&lt;/Q&gt;&lt;R&gt;1&lt;/R&gt;&lt;C&gt;1&lt;/C&gt;&lt;D xsi:type="xsd:string"&gt;Industrial Machinery&lt;/D&gt;&lt;/FQL&gt;&lt;FQL&gt;&lt;Q&gt;US1940145022^FG_FACTSET_SECTOR&lt;/Q&gt;&lt;R&gt;1&lt;/R&gt;&lt;C&gt;1&lt;/C&gt;&lt;D xsi:type="xsd:string"&gt;Producer Manufacturing&lt;/D&gt;&lt;/FQL&gt;&lt;FQL&gt;&lt;Q&gt;US1940145022^FG_FACTSET_INDN&lt;/Q&gt;&lt;R&gt;1&lt;/R&gt;&lt;C&gt;1&lt;/C&gt;&lt;D xsi:type="xsd:double"&gt;1210&lt;/D&gt;&lt;/FQL&gt;&lt;FQL&gt;&lt;Q&gt;US1940145022^FG_FACTSET_SECTORN&lt;/Q&gt;&lt;R&gt;1&lt;/R&gt;&lt;C&gt;1&lt;/C&gt;&lt;D xsi:type="xsd:double"&gt;1200&lt;/D&gt;&lt;/FQL&gt;&lt;FQL&gt;&lt;Q&gt;US72346Q1040^FG_FACTSET_IND&lt;/Q&gt;&lt;R&gt;1&lt;/R&gt;&lt;C&gt;1&lt;/C&gt;&lt;D xsi:type="xsd:string"&gt;Regional Banks&lt;/D&gt;&lt;/FQL&gt;&lt;FQL&gt;&lt;Q&gt;US72346Q1040^FG_FACTSET_SECTOR&lt;/Q&gt;&lt;R&gt;1&lt;/R&gt;&lt;C&gt;1&lt;/C&gt;&lt;D xsi:type="xsd:string"&gt;Finance&lt;/D&gt;&lt;/FQL&gt;&lt;FQL&gt;&lt;Q&gt;US72346Q1040^FG_FACTSET_INDN&lt;/Q&gt;&lt;R&gt;1&lt;/R&gt;&lt;C&gt;1&lt;/C&gt;&lt;D xsi:type="xsd:double"&gt;4810&lt;/D&gt;&lt;/FQL&gt;&lt;FQL&gt;&lt;Q&gt;US72346Q1040^FG_FACTSET_SECTORN&lt;/Q&gt;&lt;R&gt;1&lt;/R&gt;&lt;C&gt;1&lt;/C&gt;&lt;D xsi:type="xsd:double"&gt;4800&lt;/D&gt;&lt;/FQL&gt;&lt;FQL&gt;&lt;Q&gt;IE00BD845X29^FG_FACTSET_IND&lt;/Q&gt;&lt;R&gt;1&lt;/R&gt;&lt;C&gt;1&lt;/C&gt;&lt;D xsi:type="xsd:string"&gt;Auto Parts: OEM&lt;/D&gt;&lt;/FQL&gt;&lt;FQL&gt;&lt;Q&gt;IE00BD845X29^FG_FACTSET_SECTOR&lt;/Q&gt;&lt;R&gt;1&lt;/R&gt;&lt;C&gt;1&lt;/C&gt;&lt;D xsi:type="xsd:string"&gt;Producer Manufacturing&lt;/D&gt;&lt;/FQL&gt;&lt;FQL&gt;&lt;Q&gt;IE00BD845X29^FG_FACTSET_INDN&lt;/Q&gt;&lt;R&gt;1&lt;/R&gt;&lt;C&gt;1&lt;/C&gt;&lt;D xsi:type="xsd:double"&gt;1225&lt;/D&gt;&lt;/FQL&gt;&lt;FQL&gt;&lt;Q&gt;IE00BD845X29^FG_FACTSET_SECTORN&lt;/Q&gt;&lt;R&gt;1&lt;/R&gt;&lt;C&gt;1&lt;/C&gt;&lt;D xsi:type="xsd:double"&gt;1200&lt;/D&gt;&lt;/FQL&gt;&lt;FQL&gt;&lt;Q&gt;US6907421019^FG_FACTSET_IND&lt;/Q&gt;&lt;R&gt;1&lt;/R&gt;&lt;C&gt;1&lt;/C&gt;&lt;D xsi:type="xsd:string"&gt;Containers/Packaging&lt;/D&gt;&lt;/FQL&gt;&lt;FQL&gt;&lt;Q&gt;US6907421019^FG_FACTSET_SECTOR&lt;/Q&gt;&lt;R&gt;1&lt;/R&gt;&lt;C&gt;1&lt;/C&gt;&lt;D xsi:type="xsd:string"&gt;Process Industries&lt;/D&gt;&lt;/FQL&gt;&lt;FQL&gt;&lt;Q&gt;US6907421019^FG_FACTSET_INDN&lt;/Q&gt;&lt;R&gt;1&lt;/R&gt;&lt;C&gt;1&lt;/C&gt;&lt;D xsi:type="xsd:double"&gt;2235&lt;/D&gt;&lt;/FQL&gt;&lt;FQL&gt;&lt;Q&gt;US6907421019^FG_FACTSET_SECTORN&lt;/Q&gt;&lt;R&gt;1&lt;/R&gt;&lt;C&gt;1&lt;/C&gt;&lt;D xsi:type="xsd:double"&gt;2200&lt;/D&gt;&lt;/FQL&gt;&lt;FQL&gt;&lt;Q&gt;US1717793095^FG_FACTSET_IND&lt;/Q&gt;&lt;R&gt;1&lt;/R&gt;&lt;C&gt;1&lt;/C&gt;&lt;D xsi:type="xsd:string"&gt;Telecommunications Equipment&lt;/D&gt;&lt;/FQL&gt;&lt;FQL&gt;&lt;Q&gt;US1717793095^FG_FACTSET_SECTOR&lt;/Q&gt;&lt;R&gt;1&lt;/R&gt;&lt;C&gt;1&lt;/C&gt;&lt;D xsi:type="xsd:string"&gt;Electronic Technology&lt;/D&gt;&lt;/FQL&gt;&lt;FQL&gt;&lt;Q&gt;US1717793095^FG_FACTSET_INDN&lt;/Q&gt;&lt;R&gt;1&lt;/R&gt;&lt;C&gt;1&lt;/C&gt;&lt;D xsi:type="xsd:double"&gt;1320&lt;/D&gt;&lt;/FQL&gt;&lt;FQL&gt;&lt;Q&gt;US1717793095^FG_FACTSET_SECTORN&lt;/Q&gt;&lt;R&gt;1&lt;/R&gt;&lt;C&gt;1&lt;/C&gt;&lt;D xsi:type="xsd:double"&gt;1300&lt;/D&gt;&lt;/FQL&gt;&lt;FQL&gt;&lt;Q&gt;US6952631033^FG_FACTSET_IND&lt;/Q&gt;&lt;R&gt;1&lt;/R&gt;&lt;C&gt;1&lt;/C&gt;&lt;D xsi:type="xsd:string"&gt;Regional Banks&lt;/D&gt;&lt;/FQL&gt;&lt;FQL&gt;&lt;Q&gt;US6952631033^FG_FACTSET_SECTOR&lt;/Q&gt;&lt;R&gt;1&lt;/R&gt;&lt;C&gt;1&lt;/C&gt;&lt;D xsi:type="xsd:string"&gt;Finance&lt;/D&gt;&lt;/FQL&gt;&lt;FQL&gt;&lt;Q&gt;US6952631033^FG_FACTSET_INDN&lt;/Q&gt;&lt;R&gt;1&lt;/R&gt;&lt;C&gt;1&lt;/C&gt;&lt;D xsi:type="xsd:double"&gt;4810&lt;/D&gt;&lt;/FQL&gt;&lt;FQL&gt;&lt;Q&gt;US6952631033^FG_FACTSET_SECTORN&lt;/Q&gt;&lt;R&gt;1&lt;/R&gt;&lt;C&gt;1&lt;/C&gt;&lt;D xsi:type="xsd:double"&gt;4800&lt;/D&gt;&lt;/FQL&gt;&lt;FQL&gt;&lt;Q&gt;US5218652049^FG_FACTSET_IND&lt;/Q&gt;&lt;R&gt;1&lt;/R&gt;&lt;C&gt;1&lt;/C&gt;&lt;D xsi:type="xsd:string"&gt;Auto Parts: OEM&lt;/D&gt;&lt;/FQL&gt;&lt;FQL&gt;&lt;Q&gt;US5218652049^FG_FACTSET_SECTOR&lt;/Q&gt;&lt;R&gt;1&lt;/R&gt;&lt;C&gt;1&lt;/C&gt;&lt;D xsi:type="xsd:string"&gt;Producer Manufacturing&lt;/D&gt;&lt;/FQL&gt;&lt;FQL&gt;&lt;Q&gt;US5218652049^FG_FACTSET_INDN&lt;/Q&gt;&lt;R&gt;1&lt;/R&gt;&lt;C&gt;1&lt;/C&gt;&lt;D xsi:type="xsd:double"&gt;1225&lt;/D&gt;&lt;/FQL&gt;&lt;FQL&gt;&lt;Q&gt;US5218652049^FG_FACTSET_SECTORN&lt;/Q&gt;&lt;R&gt;1&lt;/R&gt;&lt;C&gt;1&lt;/C&gt;&lt;D xsi:type="xsd:double"&gt;1200&lt;/D&gt;&lt;/FQL&gt;&lt;FQL&gt;&lt;Q&gt;US9043112062^FG_FACTSET_IND&lt;/Q&gt;&lt;R&gt;1&lt;/R&gt;&lt;C&gt;1&lt;/C&gt;&lt;D xsi:type="xsd:string"&gt;Apparel/Footwear&lt;/D&gt;&lt;/FQL&gt;&lt;FQL&gt;&lt;Q&gt;US9043112062^FG_FACTSET_SECTOR&lt;/Q&gt;&lt;R&gt;1&lt;/R&gt;&lt;C&gt;1&lt;/C&gt;&lt;D xsi:type="xsd:string"&gt;Consumer Non-Durables&lt;/D&gt;&lt;/FQL&gt;&lt;FQL&gt;&lt;Q&gt;US9043112062^FG_FACTSET_INDN&lt;/Q&gt;&lt;R&gt;1&lt;/R&gt;&lt;C&gt;1&lt;/C&gt;&lt;D xsi:type="xsd:double"&gt;2440&lt;/D&gt;&lt;/FQL&gt;&lt;FQL&gt;&lt;Q&gt;US9043112062^FG_FACTSET_SECTORN&lt;/Q&gt;&lt;R&gt;1&lt;/R&gt;&lt;C&gt;1&lt;/C&gt;&lt;D xsi:type="xsd:double"&gt;2400&lt;/D&gt;&lt;/FQL&gt;&lt;FQL&gt;&lt;Q&gt;US5764852050^FG_FACTSET_IND&lt;/Q&gt;&lt;R&gt;1&lt;/R&gt;&lt;C&gt;1&lt;/C&gt;&lt;D xsi:type="xsd:string"&gt;Integrated Oil&lt;/D&gt;&lt;/FQL&gt;&lt;FQL&gt;&lt;Q&gt;US5764852050^FG_FACTSET_SECTOR&lt;/Q&gt;&lt;R&gt;1&lt;/R&gt;&lt;C&gt;1&lt;/C&gt;&lt;D xsi:type="xsd:string"&gt;Energy Minerals&lt;/D&gt;&lt;/FQL&gt;&lt;FQL&gt;&lt;Q&gt;US5764852050^FG_FACTSET_INDN&lt;/Q&gt;&lt;R&gt;1&lt;/R&gt;&lt;C&gt;1&lt;/C&gt;&lt;D xsi:type="xsd:double"&gt;2110&lt;/D&gt;&lt;/FQL&gt;&lt;FQL&gt;&lt;Q&gt;US5764852050^FG_FACTSET_SECTORN&lt;/Q&gt;&lt;R&gt;1&lt;/R&gt;&lt;C&gt;1&lt;/C&gt;&lt;D xsi:type="xsd:double"&gt;2100&lt;/D&gt;&lt;/FQL&gt;&lt;FQL&gt;&lt;Q&gt;US45378A1060^FG_FACTSET_IND&lt;/Q&gt;&lt;R&gt;1&lt;/R&gt;&lt;C&gt;1&lt;/C&gt;&lt;D xsi:type="xsd:string"&gt;Real Estate Investment Trusts&lt;/D&gt;&lt;/FQL&gt;&lt;FQL&gt;&lt;Q&gt;US45378A1060^FG_FACTSET_SECTOR&lt;/Q&gt;&lt;R&gt;1&lt;/R&gt;&lt;C&gt;1&lt;/C&gt;&lt;D xsi:type="xsd:string"&gt;Finance&lt;/D&gt;&lt;/FQL&gt;&lt;FQL&gt;&lt;Q&gt;US45378A1060^FG_FACTSET_INDN&lt;/Q&gt;&lt;R&gt;1&lt;/R&gt;&lt;C&gt;1&lt;/C&gt;&lt;D xsi:type="xsd:double"&gt;4890&lt;/D&gt;&lt;/FQL&gt;&lt;FQL&gt;&lt;Q&gt;US45378A1060^FG_FACTSET_SECTORN&lt;/Q&gt;&lt;R&gt;1&lt;/R&gt;&lt;C&gt;1&lt;/C&gt;&lt;D xsi:type="xsd:double"&gt;4800&lt;/D&gt;&lt;/FQL&gt;&lt;FQL&gt;&lt;Q&gt;US26969P1084^FG_FACTSET_IND&lt;/Q&gt;&lt;R&gt;1&lt;/R&gt;&lt;C&gt;1&lt;/C&gt;&lt;D xsi:type="xsd:string"&gt;Construction Materials&lt;/D&gt;&lt;/FQL&gt;&lt;FQL&gt;&lt;Q&gt;US26969P1084^FG_FACTSET_SECTOR&lt;/Q&gt;&lt;R&gt;1&lt;/R&gt;&lt;C&gt;1&lt;/C&gt;&lt;D xsi:type="xsd:string"&gt;Non-Energy Minerals&lt;/D&gt;&lt;/FQL&gt;&lt;FQL&gt;&lt;Q&gt;US26969P1084^FG_FACTSET_INDN&lt;/Q&gt;&lt;R&gt;1&lt;/R&gt;&lt;C&gt;1&lt;/C&gt;&lt;D xsi:type="xsd:double"&gt;1135&lt;/D&gt;&lt;/FQL&gt;&lt;FQL&gt;&lt;Q&gt;US26969P1084^FG_FACTSET_SECTORN&lt;/Q&gt;&lt;R&gt;1&lt;/R&gt;&lt;C&gt;1&lt;/C&gt;&lt;D xsi:type="xsd:double"&gt;1100&lt;/D&gt;&lt;/FQL&gt;&lt;FQL&gt;&lt;Q&gt;US7376301039^FG_FACTSET_IND&lt;/Q&gt;&lt;R&gt;1&lt;/R&gt;&lt;C&gt;1&lt;/C&gt;&lt;D xsi:type="xsd:string"&gt;Real Estate Investment Trusts&lt;/D&gt;&lt;/FQL&gt;&lt;FQL&gt;&lt;Q&gt;US7376301039^FG_FACTSET_SECTOR&lt;/Q&gt;&lt;R&gt;1&lt;/R&gt;&lt;C&gt;1&lt;/C&gt;&lt;D xsi:type="xsd:string"&gt;Finance&lt;/D&gt;&lt;/FQL&gt;&lt;FQL&gt;&lt;Q&gt;US7376301039^FG_FACTSET_INDN&lt;/Q&gt;&lt;R&gt;1&lt;/R&gt;&lt;C&gt;1&lt;/C&gt;&lt;D xsi:type="xsd:double"&gt;4890&lt;/D&gt;&lt;/FQL&gt;&lt;FQL&gt;&lt;Q&gt;US7376301039^FG_FACTSET_SECTORN&lt;/Q&gt;&lt;R&gt;1&lt;/R&gt;&lt;C&gt;1&lt;/C&gt;&lt;D xsi:type="xsd:double"&gt;4800&lt;/D&gt;&lt;/FQL&gt;&lt;FQL&gt;&lt;Q&gt;US2270461096^FG_FACTSET_IND&lt;/Q&gt;&lt;R&gt;1&lt;/R&gt;&lt;C&gt;1&lt;/C&gt;&lt;D xsi:type="xsd:string"&gt;Apparel/Footwear&lt;/D&gt;&lt;/FQL&gt;&lt;FQL&gt;&lt;Q&gt;US2270461096^FG_FACTSET_SECTOR&lt;/Q&gt;&lt;R&gt;1&lt;/R&gt;&lt;C&gt;1&lt;/C&gt;&lt;D xsi:type="xsd:string"&gt;Consumer Non-Durables&lt;/D&gt;&lt;/FQL&gt;&lt;FQL&gt;&lt;Q&gt;US2270461096^FG_FACTSET_INDN&lt;/Q&gt;&lt;R&gt;1&lt;/R&gt;&lt;C&gt;1&lt;/C&gt;&lt;D xsi:type="xsd:double"&gt;2440&lt;/D&gt;&lt;/FQL&gt;&lt;FQL&gt;&lt;Q&gt;US2270461096^FG_FACTSET_SECTORN&lt;/Q&gt;&lt;R&gt;1&lt;/R&gt;&lt;C&gt;1&lt;/C&gt;&lt;D xsi:type="xsd:double"&gt;2400&lt;/D&gt;&lt;/FQL&gt;&lt;FQL&gt;&lt;Q&gt;BMG3922B1072^FG_FACTSET_IND&lt;/Q&gt;&lt;R&gt;1&lt;/R&gt;&lt;C&gt;1&lt;/C&gt;&lt;D xsi:type="xsd:string"&gt;Miscellaneous Commercial Services&lt;/D&gt;&lt;/FQL&gt;&lt;FQL&gt;&lt;Q&gt;BMG3922B1072^FG_FACTSET_SECTOR&lt;/Q&gt;&lt;R&gt;1&lt;/R&gt;&lt;C&gt;1&lt;/C&gt;&lt;D xsi:type="xsd:string"&gt;Commercial Services&lt;/D&gt;&lt;/FQL&gt;&lt;FQL&gt;&lt;Q&gt;BMG3922B1072^FG_FACTSET_INDN&lt;/Q&gt;&lt;R&gt;1&lt;/R&gt;&lt;C&gt;1&lt;/C&gt;&lt;D xsi:type="xsd:double"&gt;3205&lt;/D&gt;&lt;/FQL&gt;&lt;FQL&gt;&lt;Q&gt;BMG3922B1072^FG_FACTSET_SECTORN&lt;/Q&gt;&lt;R&gt;1&lt;/R&gt;&lt;C&gt;1&lt;/C&gt;&lt;D xsi:type="xsd:double"&gt;3200&lt;/D&gt;&lt;/FQL&gt;&lt;FQL&gt;&lt;Q&gt;US31847R1023^FG_FACTSET_IND&lt;/Q&gt;&lt;R&gt;1&lt;/R&gt;&lt;C&gt;1&lt;/C&gt;&lt;D xsi:type="xsd:string"&gt;Specialty Insurance&lt;/D&gt;&lt;/FQL&gt;&lt;FQL&gt;&lt;Q&gt;US31847R1023^FG_FACTSET_SECTOR&lt;/Q&gt;&lt;R&gt;1&lt;/R&gt;&lt;C&gt;1&lt;/C&gt;&lt;D xsi:type="xsd:string"&gt;Finance&lt;/D&gt;&lt;/FQL&gt;&lt;FQL&gt;&lt;Q&gt;US31847R1023^FG_FACTSET_INDN&lt;/Q&gt;&lt;R&gt;1&lt;/R&gt;&lt;C&gt;1&lt;/C&gt;&lt;D xsi:type="xsd:double"&gt;4875&lt;/D&gt;&lt;/FQL&gt;&lt;FQL&gt;&lt;Q&gt;US31847R1023^FG_FACTSET_SECTORN&lt;/Q&gt;&lt;R&gt;1&lt;/R&gt;&lt;C&gt;1&lt;/C&gt;&lt;D xsi:type="xsd:double"&gt;4800&lt;/D&gt;&lt;/FQL&gt;&lt;FQL&gt;&lt;Q&gt;US9043111072^FG_FACTSET_IND&lt;/Q&gt;&lt;R&gt;1&lt;/R&gt;&lt;C&gt;1&lt;/C&gt;&lt;D xsi:type="xsd:string"&gt;Apparel/Footwear&lt;/D&gt;&lt;/FQL&gt;&lt;FQL&gt;&lt;Q&gt;US9043111072^FG_FACTSET_SECTOR&lt;/Q&gt;&lt;R&gt;1&lt;/R&gt;&lt;C&gt;1&lt;/C&gt;&lt;D xsi:type="xsd:string"&gt;Consumer Non-Durables&lt;/D&gt;&lt;/FQL&gt;&lt;FQL&gt;&lt;Q&gt;US9043111072^FG_FACTSET_INDN&lt;/Q&gt;&lt;R&gt;1&lt;/R&gt;&lt;C&gt;1&lt;/C&gt;&lt;D xsi:type="xsd:double"&gt;2440&lt;/D&gt;&lt;/FQL&gt;&lt;FQL&gt;&lt;Q&gt;US9043111072^FG_FACTSET_SECTORN&lt;/Q&gt;&lt;R&gt;1&lt;/R&gt;&lt;C&gt;1&lt;/C&gt;&lt;D xsi:type="xsd:double"&gt;2400&lt;/D&gt;&lt;/FQL&gt;&lt;FQL&gt;&lt;Q&gt;US68404L2016^FG_FACTSET_IND&lt;/Q&gt;&lt;R&gt;1&lt;/R&gt;&lt;C&gt;1&lt;/C&gt;&lt;D xsi:type="xsd:string"&gt;Medical/Nursing Services&lt;/D&gt;&lt;/FQL&gt;&lt;FQL&gt;&lt;Q&gt;US68404L2016^FG_FACTSET_SECTOR&lt;/Q&gt;&lt;R&gt;1&lt;/R&gt;&lt;C&gt;1&lt;/C&gt;&lt;D xsi:type="xsd:string"&gt;Health Services&lt;/D&gt;&lt;/FQL&gt;&lt;FQL&gt;&lt;Q&gt;US68404L2016^FG_FACTSET_INDN&lt;/Q&gt;&lt;R&gt;1&lt;/R&gt;&lt;C&gt;1&lt;/C&gt;&lt;D xsi:type="xsd:double"&gt;3365&lt;/D&gt;&lt;/FQL&gt;&lt;FQL&gt;&lt;Q&gt;US68404L2016^FG_FACTSET_SECTORN&lt;/Q&gt;&lt;R&gt;1&lt;/R&gt;&lt;C&gt;1&lt;/C&gt;&lt;D xsi:type="xsd:double"&gt;3350&lt;/D&gt;&lt;/FQL&gt;&lt;FQL&gt;&lt;Q&gt;US16115Q3083^FG_FACTSET_IND&lt;/Q&gt;&lt;R&gt;1&lt;/R&gt;&lt;C&gt;1&lt;/C&gt;&lt;D xsi:type="xsd:string"&gt;Industrial Machinery&lt;/D&gt;&lt;/FQL&gt;&lt;FQL&gt;&lt;Q&gt;US16115Q3083^FG_FACTSET_SECTOR&lt;/Q&gt;&lt;R&gt;1&lt;/R&gt;&lt;C&gt;1&lt;/C&gt;&lt;D xsi:type="xsd:string"&gt;Producer Manufacturing&lt;/D&gt;&lt;/FQL&gt;&lt;FQL&gt;&lt;Q&gt;US16115Q3083^FG_FACTSET_INDN&lt;/Q&gt;&lt;R&gt;1&lt;/R&gt;&lt;C&gt;1&lt;/C&gt;&lt;D xsi:type="xsd:double"&gt;1210&lt;/D&gt;&lt;/FQL&gt;&lt;FQL&gt;&lt;Q&gt;US16115Q3083^FG_FACTSET_SECTORN&lt;/Q&gt;&lt;R&gt;1&lt;/R&gt;&lt;C&gt;1&lt;/C&gt;&lt;D xsi:type="xsd:double"&gt;1200&lt;/D&gt;&lt;/FQL&gt;&lt;FQL&gt;&lt;Q&gt;US85208M1027^FG_FACTSET_IND&lt;/Q&gt;&lt;R&gt;1&lt;/R&gt;&lt;C&gt;1&lt;/C&gt;&lt;D xsi:type="xsd:string"&gt;Food Retail&lt;/D&gt;&lt;/FQL&gt;&lt;FQL&gt;&lt;Q&gt;US85208M1027^FG_FACTSET_SECTOR&lt;/Q&gt;&lt;R&gt;1&lt;/R&gt;&lt;C&gt;1&lt;/C&gt;&lt;D xsi:type="xsd:string"&gt;Retail Trade&lt;/D&gt;&lt;/FQL&gt;&lt;FQL&gt;&lt;Q&gt;US85208M1027^FG_FACTSET_INDN&lt;/Q&gt;&lt;R&gt;1&lt;/R&gt;&lt;C&gt;1&lt;/C&gt;&lt;D xsi:type="xsd:double"&gt;3505&lt;/D&gt;&lt;/FQL&gt;&lt;FQL&gt;&lt;Q&gt;US85208M1027^FG_FACTSET_SECTORN&lt;/Q&gt;&lt;R&gt;1&lt;/R&gt;&lt;C&gt;1&lt;/C&gt;&lt;D xsi:type="xsd:double"&gt;3500&lt;/D&gt;&lt;/FQL&gt;&lt;FQL&gt;&lt;Q&gt;US2041661024^FG_FACTSET_IND&lt;/Q&gt;&lt;R&gt;1&lt;/R&gt;&lt;C&gt;1&lt;/C&gt;&lt;D xsi:type="xsd:string"&gt;Packaged Software&lt;/D&gt;&lt;/FQL&gt;&lt;FQL&gt;&lt;Q&gt;US2041661024^FG_FACTSET_SECTOR&lt;/Q&gt;&lt;R&gt;1&lt;/R&gt;&lt;C&gt;1&lt;/C&gt;&lt;D xsi:type="xsd:string"&gt;Technology Services&lt;/D&gt;&lt;/FQL&gt;&lt;FQL&gt;&lt;Q&gt;US2041661024^FG_FACTSET_INDN&lt;/Q&gt;&lt;R&gt;1&lt;/R&gt;&lt;C&gt;1&lt;/C&gt;&lt;D xsi:type="xsd:double"&gt;3310&lt;/D&gt;&lt;/FQL&gt;&lt;FQL&gt;&lt;Q&gt;US2041661024^FG_FACTSET_SECTORN&lt;/Q&gt;&lt;R&gt;1&lt;/R&gt;&lt;C&gt;1&lt;/C&gt;&lt;D xsi:type="xsd:double"&gt;3300&lt;/D&gt;&lt;/FQL&gt;&lt;FQL&gt;&lt;Q&gt;US29977A1051^FG_FACTSET_IND&lt;/Q&gt;&lt;R&gt;1&lt;/R&gt;&lt;C&gt;1&lt;/C&gt;&lt;D xsi:type="xsd:string"&gt;Investment Banks/Brokers&lt;/D&gt;&lt;/FQL&gt;&lt;FQL&gt;&lt;Q&gt;US29977A1051^FG_FACTSET_SECTOR&lt;/Q&gt;&lt;R&gt;1&lt;/R&gt;&lt;C&gt;1&lt;/C&gt;&lt;D xsi:type="xsd:string"&gt;Finance&lt;/D&gt;&lt;/FQL&gt;&lt;FQL&gt;&lt;Q&gt;US29977A1051^FG_FACTSET_INDN&lt;/Q&gt;&lt;R&gt;1&lt;/R&gt;&lt;C&gt;1&lt;/C&gt;&lt;D xsi:type="xsd:double"&gt;4840&lt;/D&gt;&lt;/FQL&gt;&lt;FQL&gt;&lt;Q&gt;US29977A1051^FG_FACTSET_SECTORN&lt;/Q&gt;&lt;R&gt;1&lt;/R&gt;&lt;C&gt;1&lt;/C&gt;&lt;D xsi:type="xsd:double"&gt;4800&lt;/D&gt;&lt;/FQL&gt;&lt;FQL&gt;&lt;Q&gt;US49803T3005^FG_FACTSET_IND&lt;/Q&gt;&lt;R&gt;1&lt;/R&gt;&lt;C&gt;1&lt;/C&gt;&lt;D xsi:type="xsd:string"&gt;Real Estate Investment Trusts&lt;/D&gt;&lt;/FQL&gt;&lt;FQL&gt;&lt;Q&gt;US49803T3005^FG_FACTSET_SECTOR&lt;/Q&gt;&lt;R&gt;1&lt;/R&gt;&lt;C&gt;1&lt;/C&gt;&lt;D xsi:type="xsd:string"&gt;Finance&lt;/D&gt;&lt;/FQL&gt;&lt;FQL&gt;&lt;Q&gt;US49803T3005^FG_FACTSET_INDN&lt;/Q&gt;&lt;R&gt;1&lt;/R&gt;&lt;C&gt;1&lt;/C&gt;&lt;D xsi:type="xsd:double"&gt;4890&lt;/D&gt;&lt;/FQL&gt;&lt;FQL&gt;&lt;Q&gt;US49803T3005^FG_FACTSET_SECTORN&lt;/Q&gt;&lt;R&gt;1&lt;/R&gt;&lt;C&gt;1&lt;/C&gt;&lt;D xsi:type="xsd:double"&gt;4800&lt;/D&gt;&lt;/FQL&gt;&lt;FQL&gt;&lt;Q&gt;US00766T1007^FG_FACTSET_IND&lt;/Q&gt;&lt;R&gt;1&lt;/R&gt;&lt;C&gt;1&lt;/C&gt;&lt;D xsi:type="xsd:string"&gt;Engineering &amp;amp; Construction&lt;/D&gt;&lt;/FQL&gt;&lt;FQL&gt;&lt;Q&gt;US00766T1007^FG_FACTSET_SECTOR&lt;/Q&gt;&lt;R&gt;1&lt;/R&gt;&lt;C&gt;1&lt;/C&gt;&lt;D xsi:type="xsd:string"&gt;Industrial Services&lt;/D&gt;&lt;/FQL&gt;&lt;FQL&gt;&lt;Q&gt;US00766T1007^FG_FACTSET_INDN&lt;/Q&gt;&lt;R&gt;1&lt;/R&gt;&lt;C&gt;1&lt;/C&gt;&lt;D xsi:type="xsd:double"&gt;3115&lt;/D&gt;&lt;/FQL&gt;&lt;FQL&gt;&lt;Q&gt;US00766T1007^FG_FACTSET_SECTORN&lt;/Q&gt;&lt;R&gt;1&lt;/R&gt;&lt;C&gt;1&lt;/C&gt;&lt;D xsi:type="xsd:double"&gt;3100&lt;/D&gt;&lt;/FQL&gt;&lt;FQL&gt;&lt;Q&gt;US1858991011^FG_FACTSET_IND&lt;/Q&gt;&lt;R&gt;1&lt;/R&gt;&lt;C&gt;1&lt;/C&gt;&lt;D xsi:type="xsd:string"&gt;Steel&lt;/D&gt;&lt;/FQL&gt;&lt;FQL&gt;&lt;Q&gt;US1858991011^FG_FACTSET_SECTOR&lt;/Q&gt;&lt;R&gt;1&lt;/R&gt;&lt;C&gt;1&lt;/C&gt;&lt;D xsi:type="xsd:string"&gt;Non-Energy Minerals&lt;/D&gt;&lt;/FQL&gt;&lt;FQL&gt;&lt;Q&gt;US1858991011^FG_FACTSET_INDN&lt;/Q&gt;&lt;R&gt;1&lt;/R&gt;&lt;C&gt;1&lt;/C&gt;&lt;D xsi:type="xsd:double"&gt;1105&lt;/D&gt;&lt;/FQL&gt;&lt;FQL&gt;&lt;Q&gt;US1858991011^FG_FACTSET_SECTORN&lt;/Q&gt;&lt;R&gt;1&lt;/R&gt;&lt;C&gt;1&lt;/C&gt;&lt;D xsi:type="xsd:double"&gt;1100&lt;/D&gt;&lt;/FQL&gt;&lt;FQL&gt;&lt;Q&gt;US29275Y1029^FG_FACTSET_IND&lt;/Q&gt;&lt;R&gt;1&lt;/R&gt;&lt;C&gt;1&lt;/C&gt;&lt;D xsi:type="xsd:string"&gt;Electrical Products&lt;/D&gt;&lt;/FQL&gt;&lt;FQL&gt;&lt;Q&gt;US29275Y1029^FG_FACTSET_SECTOR&lt;/Q&gt;&lt;R&gt;1&lt;/R&gt;&lt;C&gt;1&lt;/C&gt;&lt;D xsi:type="xsd:string"&gt;Producer Manufacturing&lt;/D&gt;&lt;/FQL&gt;&lt;FQL&gt;&lt;Q&gt;US29275Y1029^FG_FACTSET_INDN&lt;/Q&gt;&lt;R&gt;1&lt;/R&gt;&lt;C&gt;1&lt;/C&gt;&lt;D xsi:type="xsd:double"&gt;1235&lt;/D&gt;&lt;/FQL&gt;&lt;FQL&gt;&lt;Q&gt;US29275Y1029^FG_FACTSET_SECTORN&lt;/Q&gt;&lt;R&gt;1&lt;/R&gt;&lt;C&gt;1&lt;/C&gt;&lt;D xsi:type="xsd:double"&gt;1200&lt;/D&gt;&lt;/FQL&gt;&lt;FQL&gt;&lt;Q&gt;US8826811098^FG_FACTSET_IND&lt;/Q&gt;&lt;R&gt;1&lt;/R&gt;&lt;C&gt;1&lt;/C&gt;&lt;D xsi:type="xsd:string"&gt;Restaurants&lt;/D&gt;&lt;/FQL&gt;&lt;FQL&gt;&lt;Q&gt;US8826811098^FG_FACTSET_SECTOR&lt;/Q&gt;&lt;R&gt;1&lt;/R&gt;&lt;C&gt;1&lt;/C&gt;&lt;D xsi:type="xsd:string"&gt;Consumer Services&lt;/D&gt;&lt;/FQL&gt;&lt;FQL&gt;&lt;Q&gt;US8826811098^FG_FACTSET_INDN&lt;/Q&gt;&lt;R&gt;1&lt;/R&gt;&lt;C&gt;1&lt;/C&gt;&lt;D xsi:type="xsd:double"&gt;3435&lt;/D&gt;&lt;/FQL&gt;&lt;FQL&gt;&lt;Q&gt;US8826811098^FG_FACTSET_SECTORN&lt;/Q&gt;&lt;R&gt;1&lt;/R&gt;&lt;C&gt;1&lt;/C&gt;&lt;D xsi:type="xsd:double"&gt;3400&lt;/D&gt;&lt;/FQL&gt;&lt;FQL&gt;&lt;Q&gt;US45332Y1091^FG_FACTSET_IND&lt;/Q&gt;&lt;R&gt;1&lt;/R&gt;&lt;C&gt;1&lt;/C&gt;&lt;D xsi:type="xsd:string"&gt;Medical Specialties&lt;/D&gt;&lt;/FQL&gt;&lt;FQL&gt;&lt;Q&gt;US45332Y1091^FG_FACTSET_SECTOR&lt;/Q&gt;&lt;R&gt;1&lt;/R&gt;&lt;C&gt;1&lt;/C&gt;&lt;D xsi:type="xsd:string"&gt;Health Technology&lt;/D&gt;&lt;/FQL&gt;&lt;FQL&gt;&lt;Q&gt;US45332Y1091^FG_FACTSET_INDN&lt;/Q&gt;&lt;R&gt;1&lt;/R&gt;&lt;C&gt;1&lt;/C&gt;&lt;D xsi:type="xsd:double"&gt;2325&lt;/D&gt;&lt;/FQL&gt;&lt;FQL&gt;&lt;Q&gt;US45332Y1091^FG_FACTSET_SECTORN&lt;/Q&gt;&lt;R&gt;1&lt;/R&gt;&lt;C&gt;1&lt;/C&gt;&lt;D xsi:type="xsd:double"&gt;2300&lt;/D&gt;&lt;/FQL&gt;&lt;FQL&gt;&lt;Q&gt;US88076W1036^FG_FACTSET_IND&lt;/Q&gt;&lt;R&gt;1&lt;/R&gt;&lt;C&gt;1&lt;/C&gt;&lt;D xsi:type="xsd:string"&gt;Packaged Software&lt;/D&gt;&lt;/FQL&gt;&lt;FQL&gt;&lt;Q&gt;US88076W1036^FG_FACTSET_SECTOR&lt;/Q&gt;&lt;R&gt;1&lt;/R&gt;&lt;C&gt;1&lt;/C&gt;&lt;D xsi:type="xsd:string"&gt;Technology Services&lt;/D&gt;&lt;/FQL&gt;&lt;FQL&gt;&lt;Q&gt;US88076W1036^FG_FACTSET_INDN&lt;/Q&gt;&lt;R&gt;1&lt;/R&gt;&lt;C&gt;1&lt;/C&gt;&lt;D xsi:type="xsd:double"&gt;3310&lt;/D&gt;&lt;/FQL&gt;&lt;FQL&gt;&lt;Q&gt;US88076W1036^FG_FACTSET_SECTORN&lt;/Q&gt;&lt;R&gt;1&lt;/R&gt;&lt;C&gt;1&lt;/C&gt;&lt;D xsi:type="xsd:double"&gt;3300&lt;/D&gt;&lt;/FQL&gt;&lt;FQL&gt;&lt;Q&gt;BMG7496G1033^FG_FACTSET_IND&lt;/Q&gt;&lt;R&gt;1&lt;/R&gt;&lt;C&gt;1&lt;/C&gt;&lt;D xsi:type="xsd:string"&gt;Property/Casualty Insurance&lt;/D&gt;&lt;/FQL&gt;&lt;FQL&gt;&lt;Q&gt;BMG7496G1033^FG_FACTSET_SECTOR&lt;/Q&gt;&lt;R&gt;1&lt;/R&gt;&lt;C&gt;1&lt;/C&gt;&lt;D xsi:type="xsd:string"&gt;Finance&lt;/D&gt;&lt;/FQL&gt;&lt;FQL&gt;&lt;Q&gt;BMG7496G1033^FG_FACTSET_INDN&lt;/Q&gt;&lt;R&gt;1&lt;/R&gt;&lt;C&gt;1&lt;/C&gt;&lt;D xsi:type="xsd:double"&gt;4855&lt;/D&gt;&lt;/FQL&gt;&lt;FQL&gt;&lt;Q&gt;BMG7496G1033^FG_FACTSET_SECTORN&lt;/Q&gt;&lt;R&gt;1&lt;/R&gt;&lt;C&gt;1&lt;/C&gt;&lt;D xsi:type="xsd:double"&gt;4800&lt;/D&gt;&lt;/FQL&gt;&lt;FQL&gt;&lt;Q&gt;US84857L1017^FG_FACTSET_IND&lt;/Q&gt;&lt;R&gt;1&lt;/R&gt;&lt;C&gt;1&lt;/C&gt;&lt;D xsi:type="xsd:string"&gt;Gas Distributors&lt;/D&gt;&lt;/FQL&gt;&lt;FQL&gt;&lt;Q&gt;US84857L1017^FG_FACTSET_SECTOR&lt;/Q&gt;&lt;R&gt;1&lt;/R&gt;&lt;C&gt;1&lt;/C&gt;&lt;D xsi:type="xsd:string"&gt;Utilities&lt;/D&gt;&lt;/FQL&gt;&lt;FQL&gt;&lt;Q&gt;US84857L1017^FG_FACTSET_INDN&lt;/Q&gt;&lt;R&gt;1&lt;/R&gt;&lt;C&gt;1&lt;/C&gt;&lt;D xsi:type="xsd:double"&gt;4735&lt;/D&gt;&lt;/FQL&gt;&lt;FQL&gt;&lt;Q&gt;US84857L1017^FG_FACTSET_SECTORN&lt;/Q&gt;&lt;R&gt;1&lt;/R&gt;&lt;C&gt;1&lt;/C&gt;&lt;D xsi:type="xsd:double"&gt;4700&lt;/D&gt;&lt;/FQL&gt;&lt;FQL&gt;&lt;Q&gt;US1924221039^FG_FACTSET_IND&lt;/Q&gt;&lt;R&gt;1&lt;/R&gt;&lt;C&gt;1&lt;/C&gt;&lt;D xsi:type="xsd:string"&gt;Electronic Equipment/Instruments&lt;/D&gt;&lt;/FQL&gt;&lt;FQL&gt;&lt;Q&gt;US1924221039^FG_FACTSET_SECTOR&lt;/Q&gt;&lt;R&gt;1&lt;/R&gt;&lt;C&gt;1&lt;/C&gt;&lt;D xsi:type="xsd:string"&gt;Electronic Technology&lt;/D&gt;&lt;/FQL&gt;&lt;FQL&gt;&lt;Q&gt;US1924221039^FG_FACTSET_INDN&lt;/Q&gt;&lt;R&gt;1&lt;/R&gt;&lt;C&gt;1&lt;/C&gt;&lt;D xsi:type="xsd:double"&gt;1315&lt;/D&gt;&lt;/FQL&gt;&lt;FQL&gt;&lt;Q&gt;US1924221039^FG_FACTSET_SECTORN&lt;/Q&gt;&lt;R&gt;1&lt;/R&gt;&lt;C&gt;1&lt;/C&gt;&lt;D xsi:type="xsd:double"&gt;1300&lt;/D&gt;&lt;/FQL&gt;&lt;FQL&gt;&lt;Q&gt;US2298991090^FG_FACTSET_IND&lt;/Q&gt;&lt;R&gt;1&lt;/R&gt;&lt;C&gt;1&lt;/C&gt;&lt;D xsi:type="xsd:string"&gt;Regional Banks&lt;/D&gt;&lt;/FQL&gt;&lt;FQL&gt;&lt;Q&gt;US2298991090^FG_FACTSET_SECTOR&lt;/Q&gt;&lt;R&gt;1&lt;/R&gt;&lt;C&gt;1&lt;/C&gt;&lt;D xsi:type="xsd:string"&gt;Finance&lt;/D&gt;&lt;/FQL&gt;&lt;FQL&gt;&lt;Q&gt;US2298991090^FG_FACTSET_INDN&lt;/Q&gt;&lt;R&gt;1&lt;/R&gt;&lt;C&gt;1&lt;/C&gt;&lt;D xsi:type="xsd:double"&gt;4810&lt;/D&gt;&lt;/FQL&gt;&lt;FQL&gt;&lt;Q&gt;US2298991090^FG_FACTSET_SECTORN&lt;/Q&gt;&lt;R&gt;1&lt;/R&gt;&lt;C&gt;1&lt;/C&gt;&lt;D xsi:type="xsd:double"&gt;4800&lt;/D&gt;&lt;/FQL&gt;&lt;FQL&gt;&lt;Q&gt;US32020R1095^FG_FACTSET_IND&lt;/Q&gt;&lt;R&gt;1&lt;/R&gt;&lt;C&gt;1&lt;/C&gt;&lt;D xsi:type="xsd:string"&gt;Major Banks&lt;/D&gt;&lt;/FQL&gt;&lt;FQL&gt;&lt;Q&gt;US32020R1095^FG_FACTSET_SECTOR&lt;/Q&gt;&lt;R&gt;1&lt;/R&gt;&lt;C&gt;1&lt;/C&gt;&lt;D xsi:type="xsd:string"&gt;Finance&lt;/D&gt;&lt;/FQL&gt;&lt;FQL&gt;&lt;Q&gt;US32020R1095^FG_FACTSET_INDN&lt;/Q&gt;&lt;R&gt;1&lt;/R&gt;&lt;C&gt;1&lt;/C&gt;&lt;D xsi:type="xsd:double"&gt;4805&lt;/D&gt;&lt;/FQL&gt;&lt;FQL&gt;&lt;Q&gt;US32020R1095^FG_FACTSET_SECTORN&lt;/Q&gt;&lt;R&gt;1&lt;/R&gt;&lt;C&gt;1&lt;/C&gt;&lt;D xsi:type="xsd:double"&gt;4800&lt;/D&gt;&lt;/FQL&gt;&lt;FQL&gt;&lt;Q&gt;US06417N1037^FG_FACTSET_IND&lt;/Q&gt;&lt;R&gt;1&lt;/R&gt;&lt;C&gt;1&lt;/C&gt;&lt;D xsi:type="xsd:string"&gt;Regional Banks&lt;/D&gt;&lt;/FQL&gt;&lt;FQL&gt;&lt;Q&gt;US06417N1037^FG_FACTSET_SECTOR&lt;/Q&gt;&lt;R&gt;1&lt;/R&gt;&lt;C&gt;1&lt;/C&gt;&lt;D xsi:type="xsd:string"&gt;Finance&lt;/D&gt;&lt;/FQL&gt;&lt;FQL&gt;&lt;Q&gt;US06417N1037^FG_FACTSET_INDN&lt;/Q&gt;&lt;R&gt;1&lt;/R&gt;&lt;C&gt;1&lt;/C&gt;&lt;D xsi:type="xsd:double"&gt;4810&lt;/D&gt;&lt;/FQL&gt;&lt;FQL&gt;&lt;Q&gt;US06417N1037^FG_FACTSET_SECTORN&lt;/Q&gt;&lt;R&gt;1&lt;/R&gt;&lt;C&gt;1&lt;/C&gt;&lt;D xsi:type="xsd:double"&gt;4800&lt;/D&gt;&lt;/FQL&gt;&lt;FQL&gt;&lt;Q&gt;US3205171057^FG_FACTSET_IND&lt;/Q&gt;&lt;R&gt;1&lt;/R&gt;&lt;C&gt;1&lt;/C&gt;&lt;D xsi:type="xsd:string"&gt;Regional Banks&lt;/D&gt;&lt;/FQL&gt;&lt;FQL&gt;&lt;Q&gt;US3205171057^FG_FACTSET_SECTOR&lt;/Q&gt;&lt;R&gt;1&lt;/R&gt;&lt;C&gt;1&lt;/C&gt;&lt;D xsi:type="xsd:string"&gt;Finance&lt;/D&gt;&lt;/FQL&gt;&lt;FQL&gt;&lt;Q&gt;US3205171057^FG_FACTSET_INDN&lt;/Q&gt;&lt;R&gt;1&lt;/R&gt;&lt;C&gt;1&lt;/C&gt;&lt;D xsi:type="xsd:double"&gt;4810&lt;/D&gt;&lt;/FQL&gt;&lt;FQL&gt;&lt;Q&gt;US3205171057^FG_FACTSET_SECTORN&lt;/Q&gt;&lt;R&gt;1&lt;/R&gt;&lt;C&gt;1&lt;/C&gt;&lt;D xsi:type="xsd:double"&gt;4800&lt;/D&gt;&lt;/FQL&gt;&lt;FQL&gt;&lt;Q&gt;US7436061052^FG_FACTSET_IND&lt;/Q&gt;&lt;R&gt;1&lt;/R&gt;&lt;C&gt;1&lt;/C&gt;&lt;D xsi:type="xsd:string"&gt;Regional Banks&lt;/D&gt;&lt;/FQL&gt;&lt;FQL&gt;&lt;Q&gt;US7436061052^FG_FACTSET_SECTOR&lt;/Q&gt;&lt;R&gt;1&lt;/R&gt;&lt;C&gt;1&lt;/C&gt;&lt;D xsi:type="xsd:string"&gt;Finance&lt;/D&gt;&lt;/FQL&gt;&lt;FQL&gt;&lt;Q&gt;US7436061052^FG_FACTSET_INDN&lt;/Q&gt;&lt;R&gt;1&lt;/R&gt;&lt;C&gt;1&lt;/C&gt;&lt;D xsi:type="xsd:double"&gt;4810&lt;/D&gt;&lt;/FQL&gt;&lt;FQL&gt;&lt;Q&gt;US7436061052^FG_FACTSET_SECTORN&lt;/Q&gt;&lt;R&gt;1&lt;/R&gt;&lt;C&gt;1&lt;/C&gt;&lt;D xsi:type="xsd:double"&gt;4800&lt;/D&gt;&lt;/FQL&gt;&lt;FQL&gt;&lt;Q&gt;US5528481030^FG_FACTSET_IND&lt;/Q&gt;&lt;R&gt;1&lt;/R&gt;&lt;C&gt;1&lt;/C&gt;&lt;D xsi:type="xsd:string"&gt;Multi-Line Insurance&lt;/D&gt;&lt;/FQL&gt;&lt;FQL&gt;&lt;Q&gt;US5528481030^FG_FACTSET_SECTOR&lt;/Q&gt;&lt;R&gt;1&lt;/R&gt;&lt;C&gt;1&lt;/C&gt;&lt;D xsi:type="xsd:string"&gt;Finance&lt;/D&gt;&lt;/FQL&gt;&lt;FQL&gt;&lt;Q&gt;US5528481030^FG_FACTSET_INDN&lt;/Q&gt;&lt;R&gt;1&lt;/R&gt;&lt;C&gt;1&lt;/C&gt;&lt;D xsi:type="xsd:double"&gt;4860&lt;/D&gt;&lt;/FQL&gt;&lt;FQL&gt;&lt;Q&gt;US5528481030^FG_FACTSET_SECTORN&lt;/Q&gt;&lt;R&gt;1&lt;/R&gt;&lt;C&gt;1&lt;/C&gt;&lt;D xsi:type="xsd:double"&gt;4800&lt;/D&gt;&lt;/FQL&gt;&lt;FQL&gt;&lt;Q&gt;US9202531011^FG_FACTSET_IND&lt;/Q&gt;&lt;R&gt;1&lt;/R&gt;&lt;C&gt;1&lt;/C&gt;&lt;D xsi:type="xsd:string"&gt;Metal Fabrication&lt;/D&gt;&lt;/FQL&gt;&lt;FQL&gt;&lt;Q&gt;US9202531011^FG_FACTSET_SECTOR&lt;/Q&gt;&lt;R&gt;1&lt;/R&gt;&lt;C&gt;1&lt;/C&gt;&lt;D xsi:type="xsd:string"&gt;Producer Manufacturing&lt;/D&gt;&lt;/FQL&gt;&lt;FQL&gt;&lt;Q&gt;US9202531011^FG_FACTSET_INDN&lt;/Q&gt;&lt;R&gt;1&lt;/R&gt;&lt;C&gt;1&lt;/C&gt;&lt;D xsi:type="xsd:double"&gt;1205&lt;/D&gt;&lt;/FQL&gt;&lt;FQL&gt;&lt;Q&gt;US9202531011^FG_FACTSET_SECTORN&lt;/Q&gt;&lt;R&gt;1&lt;/R&gt;&lt;C&gt;1&lt;/C&gt;&lt;D xsi:type="xsd:double"&gt;1200&lt;/D&gt;&lt;/FQL&gt;&lt;FQL&gt;&lt;Q&gt;US9129091081^FG_FACTSET_IND&lt;/Q&gt;&lt;R&gt;1&lt;/R&gt;&lt;C&gt;1&lt;/C&gt;&lt;D xsi:type="xsd:string"&gt;Steel&lt;/D&gt;&lt;/FQL&gt;&lt;FQL&gt;&lt;Q&gt;US9129091081^FG_FACTSET_SECTOR&lt;/Q&gt;&lt;R&gt;1&lt;/R&gt;&lt;C&gt;1&lt;/C&gt;&lt;D xsi:type="xsd:string"&gt;Non-Energy Minerals&lt;/D&gt;&lt;/FQL&gt;&lt;FQL&gt;&lt;Q&gt;US9129091081^FG_FACTSET_INDN&lt;/Q&gt;&lt;R&gt;1&lt;/R&gt;&lt;C&gt;1&lt;/C&gt;&lt;D xsi:type="xsd:double"&gt;1105&lt;/D&gt;&lt;/FQL&gt;&lt;FQL&gt;&lt;Q&gt;US9129091081^FG_FACTSET_SECTORN&lt;/Q&gt;&lt;R&gt;1&lt;/R&gt;&lt;C&gt;1&lt;/C&gt;&lt;D xsi:type="xsd:double"&gt;1100&lt;/D&gt;&lt;/FQL&gt;&lt;FQL&gt;&lt;Q&gt;US5543821012^FG_FACTSET_IND&lt;/Q&gt;&lt;R&gt;1&lt;/R&gt;&lt;C&gt;1&lt;/C&gt;&lt;D xsi:type="xsd:string"&gt;Real Estate Investment Trusts&lt;/D&gt;&lt;/FQL&gt;&lt;FQL&gt;&lt;Q&gt;US5543821012^FG_FACTSET_SECTOR&lt;/Q&gt;&lt;R&gt;1&lt;/R&gt;&lt;C&gt;1&lt;/C&gt;&lt;D xsi:type="xsd:string"&gt;Finance&lt;/D&gt;&lt;/FQL&gt;&lt;FQL&gt;&lt;Q&gt;US5543821012^FG_FACTSET_INDN&lt;/Q&gt;&lt;R&gt;1&lt;/R&gt;&lt;C&gt;1&lt;/C&gt;&lt;D xsi:type="xsd:double"&gt;4890&lt;/D&gt;&lt;/FQL&gt;&lt;FQL&gt;&lt;Q&gt;US5543821012^FG_FACTSET_SECTORN&lt;/Q&gt;&lt;R&gt;1&lt;/R&gt;&lt;C&gt;1&lt;/C&gt;&lt;D xsi:type="xsd:double"&gt;4800&lt;/D&gt;&lt;/FQL&gt;&lt;FQL&gt;&lt;Q&gt;US1423391002^FG_FACTSET_IND&lt;/Q&gt;&lt;R&gt;1&lt;/R&gt;&lt;C&gt;1&lt;/C&gt;&lt;D xsi:type="xsd:string"&gt;Building Products&lt;/D&gt;&lt;/FQL&gt;&lt;FQL&gt;&lt;Q&gt;US1423391002^FG_FACTSET_SECTOR&lt;/Q&gt;&lt;R&gt;1&lt;/R&gt;&lt;C&gt;1&lt;/C&gt;&lt;D xsi:type="xsd:string"&gt;Producer Manufacturing&lt;/D&gt;&lt;/FQL&gt;&lt;FQL&gt;&lt;Q&gt;US1423391002^FG_FACTSET_INDN&lt;/Q&gt;&lt;R&gt;1&lt;/R&gt;&lt;C&gt;1&lt;/C&gt;&lt;D xsi:type="xsd:double"&gt;1230&lt;/D&gt;&lt;/FQL&gt;&lt;FQL&gt;&lt;Q&gt;US1423391002^FG_FACTSET_SECTORN&lt;/Q&gt;&lt;R&gt;1&lt;/R&gt;&lt;C&gt;1&lt;/C&gt;&lt;D xsi:type="xsd:double"&gt;1200&lt;/D&gt;&lt;/FQL&gt;&lt;FQL&gt;&lt;Q&gt;US2674751019^FG_FACTSET_IND&lt;/Q&gt;&lt;R&gt;1&lt;/R&gt;&lt;C&gt;1&lt;/C&gt;&lt;D xsi:type="xsd:string"&gt;Engineering &amp;amp; Construction&lt;/D&gt;&lt;/FQL&gt;&lt;FQL&gt;&lt;Q&gt;US2674751019^FG_FACTSET_SECTOR&lt;/Q&gt;&lt;R&gt;1&lt;/R&gt;&lt;C&gt;1&lt;/C&gt;&lt;D xsi:type="xsd:string"&gt;Industrial Services&lt;/D&gt;&lt;/FQL&gt;&lt;FQL&gt;&lt;Q&gt;US2674751019^FG_FACTSET_INDN&lt;/Q&gt;&lt;R&gt;1&lt;/R&gt;&lt;C&gt;1&lt;/C&gt;&lt;D xsi:type="xsd:double"&gt;3115&lt;/D&gt;&lt;/FQL&gt;&lt;FQL&gt;&lt;Q&gt;US2674751019^FG_FACTSET_SECTORN&lt;/Q&gt;&lt;R&gt;1&lt;/R&gt;&lt;C&gt;1&lt;/C&gt;&lt;D xsi:type="xsd:double"&gt;3100&lt;/D&gt;&lt;/FQL&gt;&lt;FQL&gt;&lt;Q&gt;US78440X8873^FG_FACTSET_IND&lt;/Q&gt;&lt;R&gt;1&lt;/R&gt;&lt;C&gt;1&lt;/C&gt;&lt;D xsi:type="xsd:string"&gt;Real Estate Investment Trusts&lt;/D&gt;&lt;/FQL&gt;&lt;FQL&gt;&lt;Q&gt;US78440X8873^FG_FACTSET_SECTOR&lt;/Q&gt;&lt;R&gt;1&lt;/R&gt;&lt;C&gt;1&lt;/C&gt;&lt;D xsi:type="xsd:string"&gt;Finance&lt;/D&gt;&lt;/FQL&gt;&lt;FQL&gt;&lt;Q&gt;US78440X8873^FG_FACTSET_INDN&lt;/Q&gt;&lt;R&gt;1&lt;/R&gt;&lt;C&gt;1&lt;/C&gt;&lt;D xsi:type="xsd:double"&gt;4890&lt;/D&gt;&lt;/FQL&gt;&lt;FQL&gt;&lt;Q&gt;US78440X8873^FG_FACTSET_SECTORN&lt;/Q&gt;&lt;R&gt;1&lt;/R&gt;&lt;C&gt;1&lt;/C&gt;&lt;D xsi:type="xsd:double"&gt;4800&lt;/D&gt;&lt;/FQL&gt;&lt;FQL&gt;&lt;Q&gt;US1170431092^FG_FACTSET_IND&lt;/Q&gt;&lt;R&gt;1&lt;/R&gt;&lt;C&gt;1&lt;/C&gt;&lt;D xsi:type="xsd:string"&gt;Auto Parts: OEM&lt;/D&gt;&lt;/FQL&gt;&lt;FQL&gt;&lt;Q&gt;US1170431092^FG_FACTSET_SECTOR&lt;/Q&gt;&lt;R&gt;1&lt;/R&gt;&lt;C&gt;1&lt;/C&gt;&lt;D xsi:type="xsd:string"&gt;Producer Manufacturing&lt;/D&gt;&lt;/FQL&gt;&lt;FQL&gt;&lt;Q&gt;US1170431092^FG_FACTSET_INDN&lt;/Q&gt;&lt;R&gt;1&lt;/R&gt;&lt;C&gt;1&lt;/C&gt;&lt;D xsi:type="xsd:double"&gt;1225&lt;/D&gt;&lt;/FQL&gt;&lt;FQL&gt;&lt;Q&gt;US1170431092^FG_FACTSET_SECTORN&lt;/Q&gt;&lt;R&gt;1&lt;/R&gt;&lt;C&gt;1&lt;/C&gt;&lt;D xsi:type="xsd:double"&gt;1200&lt;/D&gt;&lt;/FQL&gt;&lt;FQL&gt;&lt;Q&gt;US48123V1026^FG_FACTSET_IND&lt;/Q&gt;&lt;R&gt;1&lt;/R&gt;&lt;C&gt;1&lt;/C&gt;&lt;D xsi:type="xsd:string"&gt;Internet Software/Services&lt;/D&gt;&lt;/FQL&gt;&lt;FQL&gt;&lt;Q&gt;US48123V1026^FG_FACTSET_SECTOR&lt;/Q&gt;&lt;R&gt;1&lt;/R&gt;&lt;C&gt;1&lt;/C&gt;&lt;D xsi:type="xsd:string"&gt;Technology Services&lt;/D&gt;&lt;/FQL&gt;&lt;FQL&gt;&lt;Q&gt;US48123V1026^FG_FACTSET_INDN&lt;/Q&gt;&lt;R&gt;1&lt;/R&gt;&lt;C&gt;1&lt;/C&gt;&lt;D xsi:type="xsd:double"&gt;3320&lt;/D&gt;&lt;/FQL&gt;&lt;FQL&gt;&lt;Q&gt;US48123V1026^FG_FACTSET_SECTORN&lt;/Q&gt;&lt;R&gt;1&lt;/R&gt;&lt;C&gt;1&lt;/C&gt;&lt;D xsi:type="xsd:double"&gt;3300&lt;/D&gt;&lt;/FQL&gt;&lt;FQL&gt;&lt;Q&gt;US3614481030^FG_FACTSET_IND&lt;/Q&gt;&lt;R&gt;1&lt;/R&gt;&lt;C&gt;1&lt;/C&gt;&lt;D xsi:type="xsd:string"&gt;Railroads&lt;/D&gt;&lt;/FQL&gt;&lt;FQL&gt;&lt;Q&gt;US3614481030^FG_FACTSET_SECTOR&lt;/Q&gt;&lt;R&gt;1&lt;/R&gt;&lt;C&gt;1&lt;/C&gt;&lt;D xsi:type="xsd:string"&gt;Transportation&lt;/D&gt;&lt;/FQL&gt;&lt;FQL&gt;&lt;Q&gt;US3614481030^FG_FACTSET_INDN&lt;/Q&gt;&lt;R&gt;1&lt;/R&gt;&lt;C&gt;1&lt;/C&gt;&lt;D xsi:type="xsd:double"&gt;4620&lt;/D&gt;&lt;/FQL&gt;&lt;FQL&gt;&lt;Q&gt;US3614481030^FG_FACTSET_SECTORN&lt;/Q&gt;&lt;R&gt;1&lt;/R&gt;&lt;C&gt;1&lt;/C&gt;&lt;D xsi:type="xsd:double"&gt;4600&lt;/D&gt;&lt;/FQL&gt;&lt;FQL&gt;&lt;Q&gt;US8354951027^FG_FACTSET_IND&lt;/Q&gt;&lt;R&gt;1&lt;/R&gt;&lt;C&gt;1&lt;/C&gt;&lt;D xsi:type="xsd:string"&gt;Containers/Packaging&lt;/D&gt;&lt;/FQL&gt;&lt;FQL&gt;&lt;Q&gt;US8354951027^FG_FACTSET_SECTOR&lt;/Q&gt;&lt;R&gt;1&lt;/R&gt;&lt;C&gt;1&lt;/C&gt;&lt;D xsi:type="xsd:string"&gt;Process Industries&lt;/D&gt;&lt;/FQL&gt;&lt;FQL&gt;&lt;Q&gt;US8354951027^FG_FACTSET_INDN&lt;/Q&gt;&lt;R&gt;1&lt;/R&gt;&lt;C&gt;1&lt;/C&gt;&lt;D xsi:type="xsd:double"&gt;2235&lt;/D&gt;&lt;/FQL&gt;&lt;FQL&gt;&lt;Q&gt;US8354951027^FG_FACTSET_SECTORN&lt;/Q&gt;&lt;R&gt;1&lt;/R&gt;&lt;C&gt;1&lt;/C&gt;&lt;D xsi:type="xsd:double"&gt;2200&lt;/D&gt;&lt;/FQL&gt;&lt;FQL&gt;&lt;Q&gt;US5261071071^FG_FACTSET_IND&lt;/Q&gt;&lt;R&gt;1&lt;/R&gt;&lt;C&gt;1&lt;/C&gt;&lt;D xsi:type="xsd:string"&gt;Industrial Machinery&lt;/D&gt;&lt;/FQL&gt;&lt;FQL&gt;&lt;Q&gt;US5261071071^FG_FACTSET_SECTOR&lt;/Q&gt;&lt;R&gt;1&lt;/R&gt;&lt;C&gt;1&lt;/C&gt;&lt;D xsi:type="xsd:string"&gt;Producer Manufacturing&lt;/D&gt;&lt;/FQL&gt;&lt;FQL&gt;&lt;Q&gt;US5261071071^FG_FACTSET_INDN&lt;/Q&gt;&lt;R&gt;1&lt;/R&gt;&lt;C&gt;1&lt;/C&gt;&lt;D xsi:type="xsd:double"&gt;1210&lt;/D&gt;&lt;/FQL&gt;&lt;FQL&gt;&lt;Q&gt;US5261071071^FG_FACTSET_SECTORN&lt;/Q&gt;&lt;R&gt;1&lt;/R&gt;&lt;C&gt;1&lt;/C&gt;&lt;D xsi:type="xsd:double"&gt;1200&lt;/D&gt;&lt;/FQL&gt;&lt;FQL&gt;&lt;Q&gt;US69327R1014^FG_FACTSET_IND&lt;/Q&gt;&lt;R&gt;1&lt;/R&gt;&lt;C&gt;1&lt;/C&gt;&lt;D xsi:type="xsd:string"&gt;Oil &amp;amp; Gas Production&lt;/D&gt;&lt;/FQL&gt;&lt;FQL&gt;&lt;Q&gt;US69327R1014^FG_FACTSET_SECTOR&lt;/Q&gt;&lt;R&gt;1&lt;/R&gt;&lt;C&gt;1&lt;/C&gt;&lt;D xsi:type="xsd:string"&gt;Energy Minerals&lt;/D&gt;&lt;/FQL&gt;&lt;FQL&gt;&lt;Q&gt;US69327R1014^FG_FACTSET_INDN&lt;/Q&gt;&lt;R&gt;1&lt;/R&gt;&lt;C&gt;1&lt;/C&gt;&lt;D xsi:type="xsd:double"&gt;2105&lt;/D&gt;&lt;/FQL&gt;&lt;FQL&gt;&lt;Q&gt;US69327R1014^FG_FACTSET_SECTORN&lt;/Q&gt;&lt;R&gt;1&lt;/R&gt;&lt;C&gt;1&lt;/C&gt;&lt;D xsi:type="xsd:double"&gt;2100&lt;/D&gt;&lt;/FQL&gt;&lt;FQL&gt;&lt;Q&gt;US30161Q1040^FG_FACTSET_IND&lt;/Q&gt;&lt;R&gt;1&lt;/R&gt;&lt;C&gt;1&lt;/C&gt;&lt;D xsi:type="xsd:string"&gt;Biotechnology&lt;/D&gt;&lt;/FQL&gt;&lt;FQL&gt;&lt;Q&gt;US30161Q1040^FG_FACTSET_SECTOR&lt;/Q&gt;&lt;R&gt;1&lt;/R&gt;&lt;C&gt;1&lt;/C&gt;&lt;D xsi:type="xsd:string"&gt;Health Technology&lt;/D&gt;&lt;/FQL&gt;&lt;FQL&gt;&lt;Q&gt;US30161Q1040^FG_FACTSET_INDN&lt;/Q&gt;&lt;R&gt;1&lt;/R&gt;&lt;C&gt;1&lt;/C&gt;&lt;D xsi:type="xsd:double"&gt;2320&lt;/D&gt;&lt;/FQL&gt;&lt;FQL&gt;&lt;Q&gt;US30161Q1040^FG_FACTSET_SECTORN&lt;/Q&gt;&lt;R&gt;1&lt;/R&gt;&lt;C&gt;1&lt;/C&gt;&lt;D xsi:type="xsd:double"&gt;2300&lt;/D&gt;&lt;/FQL&gt;&lt;FQL&gt;&lt;Q&gt;US4435106079^FG_FACTSET_IND&lt;/Q&gt;&lt;R&gt;1&lt;/R&gt;&lt;C&gt;1&lt;/C&gt;&lt;D xsi:type="xsd:string"&gt;Electrical Products&lt;/D&gt;&lt;/FQL&gt;&lt;FQL&gt;&lt;Q&gt;US4435106079^FG_FACTSET_SECTOR&lt;/Q&gt;&lt;R&gt;1&lt;/R&gt;&lt;C&gt;1&lt;/C&gt;&lt;D xsi:type="xsd:string"&gt;Producer Manufacturing&lt;/D&gt;&lt;/FQL&gt;&lt;FQL&gt;&lt;Q&gt;US4435106079^FG_FACTSET_INDN&lt;/Q&gt;&lt;R&gt;1&lt;/R&gt;&lt;C&gt;1&lt;/C&gt;&lt;D xsi:type="xsd:double"&gt;1235&lt;/D&gt;&lt;/FQL&gt;&lt;FQL&gt;&lt;Q&gt;US4435106079^FG_FACTSET_SECTORN&lt;/Q&gt;&lt;R&gt;1&lt;/R&gt;&lt;C&gt;1&lt;/C&gt;&lt;D xsi:type="xsd:double"&gt;1200&lt;/D&gt;&lt;/FQL&gt;&lt;FQL&gt;&lt;Q&gt;US5534981064^FG_FACTSET_IND&lt;/Q&gt;&lt;R&gt;1&lt;/R&gt;&lt;C&gt;1&lt;/C&gt;&lt;D xsi:type="xsd:string"&gt;Other Consumer Specialties&lt;/D&gt;&lt;/FQL&gt;&lt;FQL&gt;&lt;Q&gt;US5534981064^FG_FACTSET_SECTOR&lt;/Q&gt;&lt;R&gt;1&lt;/R&gt;&lt;C&gt;1&lt;/C&gt;&lt;D xsi:type="xsd:string"&gt;Consumer Durables&lt;/D&gt;&lt;/FQL&gt;&lt;FQL&gt;&lt;Q&gt;US5534981064^FG_FACTSET_INDN&lt;/Q&gt;&lt;R&gt;1&lt;/R&gt;&lt;C&gt;1&lt;/C&gt;&lt;D xsi:type="xsd:double"&gt;1445&lt;/D&gt;&lt;/FQL&gt;&lt;FQL&gt;&lt;Q&gt;US5534981064^FG_FACTSET_SECTORN&lt;/Q&gt;&lt;R&gt;1&lt;/R&gt;&lt;C&gt;1&lt;/C&gt;&lt;D xsi:type="xsd:double"&gt;1400&lt;/D&gt;&lt;/FQL&gt;&lt;FQL&gt;&lt;Q&gt;US2315611010^FG_FACTSET_IND&lt;/Q&gt;&lt;R&gt;1&lt;/R&gt;&lt;C&gt;1&lt;/C&gt;&lt;D xsi:type="xsd:string"&gt;Aerospace &amp;amp; Defense&lt;/D&gt;&lt;/FQL&gt;&lt;FQL&gt;&lt;Q&gt;US2315611010^FG_FACTSET_SECTOR&lt;/Q&gt;&lt;R&gt;1&lt;/R&gt;&lt;C&gt;1&lt;/C&gt;&lt;D xsi:type="xsd:string"&gt;Electronic Technology&lt;/D&gt;&lt;/FQL&gt;&lt;FQL&gt;&lt;Q&gt;US2315611010^FG_FACTSET_INDN&lt;/Q&gt;&lt;R&gt;1&lt;/R&gt;&lt;C&gt;1&lt;/C&gt;&lt;D xsi:type="xsd:double"&gt;1330&lt;/D&gt;&lt;/FQL&gt;&lt;FQL&gt;&lt;Q&gt;US2315611010^FG_FACTSET_SECTORN&lt;/Q&gt;&lt;R&gt;1&lt;/R&gt;&lt;C&gt;1&lt;/C&gt;&lt;D xsi:type="xsd:double"&gt;1300&lt;/D&gt;&lt;/FQL&gt;&lt;FQL&gt;&lt;Q&gt;US6882392011^FG_FACTSET_IND&lt;/Q&gt;&lt;R&gt;1&lt;/R&gt;&lt;C&gt;1&lt;/C&gt;&lt;D xsi:type="xsd:string"&gt;Motor Vehicles&lt;/D&gt;&lt;/FQL&gt;&lt;FQL&gt;&lt;Q&gt;US6882392011^FG_FACTSET_SECTOR&lt;/Q&gt;&lt;R&gt;1&lt;/R&gt;&lt;C&gt;1&lt;/C&gt;&lt;D xsi:type="xsd:string"&gt;Consumer Durables&lt;/D&gt;&lt;/FQL&gt;&lt;FQL&gt;&lt;Q&gt;US6882392011^FG_FACTSET_INDN&lt;/Q&gt;&lt;R&gt;1&lt;/R&gt;&lt;C&gt;1&lt;/C&gt;&lt;D xsi:type="xsd:double"&gt;1405&lt;/D&gt;&lt;/FQL&gt;&lt;FQL&gt;&lt;Q&gt;US6882392011^FG_FACTSET_SECTORN&lt;/Q&gt;&lt;R&gt;1&lt;/R&gt;&lt;C&gt;1&lt;/C&gt;&lt;D xsi:type="xsd:double"&gt;1400&lt;/D&gt;&lt;/FQL&gt;&lt;FQL&gt;&lt;Q&gt;US0138721065^FG_FACTSET_IND&lt;/Q&gt;&lt;R&gt;1&lt;/R&gt;&lt;C&gt;1&lt;/C&gt;&lt;D xsi:type="xsd:string"&gt;Aluminum&lt;/D&gt;&lt;/FQL&gt;&lt;FQL&gt;&lt;Q&gt;US0138721065^FG_FACTSET_SECTOR&lt;/Q&gt;&lt;R&gt;1&lt;/R&gt;&lt;C&gt;1&lt;/C&gt;&lt;D xsi:type="xsd:string"&gt;Non-Energy Minerals&lt;/D&gt;&lt;/FQL&gt;&lt;FQL&gt;&lt;Q&gt;US0138721065^FG_FACTSET_INDN&lt;/Q&gt;&lt;R&gt;1&lt;/R&gt;&lt;C&gt;1&lt;/C&gt;&lt;D xsi:type="xsd:double"&gt;1115&lt;/D&gt;&lt;/FQL&gt;&lt;FQL&gt;&lt;Q&gt;US0138721065^FG_FACTSET_SECTORN&lt;/Q&gt;&lt;R&gt;1&lt;/R&gt;&lt;C&gt;1&lt;/C&gt;&lt;D xsi:type="xsd:double"&gt;1100&lt;/D&gt;&lt;/FQL&gt;&lt;FQL&gt;&lt;Q&gt;BMG4388N1065^FG_FACTSET_IND&lt;/Q&gt;&lt;R&gt;1&lt;/R&gt;&lt;C&gt;1&lt;/C&gt;&lt;D xsi:type="xsd:string"&gt;Home Furnishings&lt;/D&gt;&lt;/FQL&gt;&lt;FQL&gt;&lt;Q&gt;BMG4388N1065^FG_FACTSET_SECTOR&lt;/Q&gt;&lt;R&gt;1&lt;/R&gt;&lt;C&gt;1&lt;/C&gt;&lt;D xsi:type="xsd:string"&gt;Consumer Durables&lt;/D&gt;&lt;/FQL&gt;&lt;FQL&gt;&lt;Q&gt;BMG4388N1065^FG_FACTSET_INDN&lt;/Q&gt;&lt;R&gt;1&lt;/R&gt;&lt;C&gt;1&lt;/C&gt;&lt;D xsi:type="xsd:double"&gt;1420&lt;/D&gt;&lt;/FQL&gt;&lt;FQL&gt;&lt;Q&gt;BMG4388N1065^FG_FACTSET_SECTORN&lt;/Q&gt;&lt;R&gt;1&lt;/R&gt;&lt;C&gt;1&lt;/C&gt;&lt;D xsi:type="xsd:double"&gt;1400&lt;/D&gt;&lt;/FQL&gt;&lt;FQL&gt;&lt;Q&gt;US4101201097^FG_FACTSET_IND&lt;/Q&gt;&lt;R&gt;1&lt;/R&gt;&lt;C&gt;1&lt;/C&gt;&lt;D xsi:type="xsd:string"&gt;Regional Banks&lt;/D&gt;&lt;/FQL&gt;&lt;FQL&gt;&lt;Q&gt;US4101201097^FG_FACTSET_SECTOR&lt;/Q&gt;&lt;R&gt;1&lt;/R&gt;&lt;C&gt;1&lt;/C&gt;&lt;D xsi:type="xsd:string"&gt;Finance&lt;/D&gt;&lt;/FQL&gt;&lt;FQL&gt;&lt;Q&gt;US4101201097^FG_FACTSET_INDN&lt;/Q&gt;&lt;R&gt;1&lt;/R&gt;&lt;C&gt;1&lt;/C&gt;&lt;D xsi:type="xsd:double"&gt;4810&lt;/D&gt;&lt;/FQL&gt;&lt;FQL&gt;&lt;Q&gt;US4101201097^FG_FACTSET_SECTORN&lt;/Q&gt;&lt;R&gt;1&lt;/R&gt;&lt;C&gt;1&lt;/C&gt;&lt;D xsi:type="xsd:double"&gt;4800&lt;/D&gt;&lt;/FQL&gt;&lt;FQL&gt;&lt;Q&gt;US65336K1034^FG_FACTSET_IND&lt;/Q&gt;&lt;R&gt;1&lt;/R&gt;&lt;C&gt;1&lt;/C&gt;&lt;D xsi:type="xsd:string"&gt;Broadcasting&lt;/D&gt;&lt;/FQL&gt;&lt;FQL&gt;&lt;Q&gt;US65336K1034^FG_FACTSET_SECTOR&lt;/Q&gt;&lt;R&gt;1&lt;/R&gt;&lt;C&gt;1&lt;/C&gt;&lt;D xsi:type="xsd:string"&gt;Consumer Services&lt;/D&gt;&lt;/FQL&gt;&lt;FQL&gt;&lt;Q&gt;US65336K1034^FG_FACTSET_INDN&lt;/Q&gt;&lt;R&gt;1&lt;/R&gt;&lt;C&gt;1&lt;/C&gt;&lt;D xsi:type="xsd:double"&gt;3410&lt;/D&gt;&lt;/FQL&gt;&lt;FQL&gt;&lt;Q&gt;US65336K1034^FG_FACTSET_SECTORN&lt;/Q&gt;&lt;R&gt;1&lt;/R&gt;&lt;C&gt;1&lt;/C&gt;&lt;D xsi:type="xsd:double"&gt;3400&lt;/D&gt;&lt;/FQL&gt;&lt;FQL&gt;&lt;Q&gt;US45778Q1076^FG_FACTSET_IND&lt;/Q&gt;&lt;R&gt;1&lt;/R&gt;&lt;C&gt;1&lt;/C&gt;&lt;D xsi:type="xsd:string"&gt;Personnel Services&lt;/D&gt;&lt;/FQL&gt;&lt;FQL&gt;&lt;Q&gt;US45778Q1076^FG_FACTSET_SECTOR&lt;/Q&gt;&lt;R&gt;1&lt;/R&gt;&lt;C&gt;1&lt;/C&gt;&lt;D xsi:type="xsd:string"&gt;Commercial Services&lt;/D&gt;&lt;/FQL&gt;&lt;FQL&gt;&lt;Q&gt;US45778Q1076^FG_FACTSET_INDN&lt;/Q&gt;&lt;R&gt;1&lt;/R&gt;&lt;C&gt;1&lt;/C&gt;&lt;D xsi:type="xsd:double"&gt;3235&lt;/D&gt;&lt;/FQL&gt;&lt;FQL&gt;&lt;Q&gt;US45778Q1076^FG_FACTSET_SECTORN&lt;/Q&gt;&lt;R&gt;1&lt;/R&gt;&lt;C&gt;1&lt;/C&gt;&lt;D xsi:type="xsd:double"&gt;3200&lt;/D&gt;&lt;/FQL&gt;&lt;FQL&gt;&lt;Q&gt;US9427491025^FG_FACTSET_IND&lt;/Q&gt;&lt;R&gt;1&lt;/R&gt;&lt;C&gt;1&lt;/C&gt;&lt;D xsi:type="xsd:string"&gt;Industrial Machinery&lt;/D&gt;&lt;/FQL&gt;&lt;FQL&gt;&lt;Q&gt;US9427491025^FG_FACTSET_SECTOR&lt;/Q&gt;&lt;R&gt;1&lt;/R&gt;&lt;C&gt;1&lt;/C&gt;&lt;D xsi:type="xsd:string"&gt;Producer Manufacturing&lt;/D&gt;&lt;/FQL&gt;&lt;FQL&gt;&lt;Q&gt;US9427491025^FG_FACTSET_INDN&lt;/Q&gt;&lt;R&gt;1&lt;/R&gt;&lt;C&gt;1&lt;/C&gt;&lt;D xsi:type="xsd:double"&gt;1210&lt;/D&gt;&lt;/FQL&gt;&lt;FQL&gt;&lt;Q&gt;US9427491025^FG_FACTSET_SECTORN&lt;/Q&gt;&lt;R&gt;1&lt;/R&gt;&lt;C&gt;1&lt;/C&gt;&lt;D xsi:type="xsd:double"&gt;1200&lt;/D&gt;&lt;/FQL&gt;&lt;FQL&gt;&lt;Q&gt;US9682232064^FG_FACTSET_IND&lt;/Q&gt;&lt;R&gt;1&lt;/R&gt;&lt;C&gt;1&lt;/C&gt;&lt;D xsi:type="xsd:string"&gt;Publishing: Books/Magazines&lt;/D&gt;&lt;/FQL&gt;&lt;FQL&gt;&lt;Q&gt;US9682232064^FG_FACTSET_SECTOR&lt;/Q&gt;&lt;R&gt;1&lt;/R&gt;&lt;C&gt;1&lt;/C&gt;&lt;D xsi:type="xsd:string"&gt;Consumer Services&lt;/D&gt;&lt;/FQL&gt;&lt;FQL&gt;&lt;Q&gt;US9682232064^FG_FACTSET_INDN&lt;/Q&gt;&lt;R&gt;1&lt;/R&gt;&lt;C&gt;1&lt;/C&gt;&lt;D xsi:type="xsd:double"&gt;3425&lt;/D&gt;&lt;/FQL&gt;&lt;FQL&gt;&lt;Q&gt;US9682232064^FG_FACTSET_SECTORN&lt;/Q&gt;&lt;R&gt;1&lt;/R&gt;&lt;C&gt;1&lt;/C&gt;&lt;D xsi:type="xsd:double"&gt;3400&lt;/D&gt;&lt;/FQL&gt;&lt;FQL&gt;&lt;Q&gt;US6501111073^FG_FACTSET_IND&lt;/Q&gt;&lt;R&gt;1&lt;/R&gt;&lt;C&gt;1&lt;/C&gt;&lt;D xsi:type="xsd:string"&gt;Publishing: Newspapers&lt;/D&gt;&lt;/FQL&gt;&lt;FQL&gt;&lt;Q&gt;US6501111073^FG_FACTSET_SECTOR&lt;/Q&gt;&lt;R&gt;1&lt;/R&gt;&lt;C&gt;1&lt;/C&gt;&lt;D xsi:type="xsd:string"&gt;Consumer Services&lt;/D&gt;&lt;/FQL&gt;&lt;FQL&gt;&lt;Q&gt;US6501111073^FG_FACTSET_INDN&lt;/Q&gt;&lt;R&gt;1&lt;/R&gt;&lt;C&gt;1&lt;/C&gt;&lt;D xsi:type="xsd:double"&gt;3420&lt;/D&gt;&lt;/FQL&gt;&lt;FQL&gt;&lt;Q&gt;US6501111073^FG_FACTSET_SECTORN&lt;/Q&gt;&lt;R&gt;1&lt;/R&gt;&lt;C&gt;1&lt;/C&gt;&lt;D xsi:type="xsd:double"&gt;3400&lt;/D&gt;&lt;/FQL&gt;&lt;FQL&gt;&lt;Q&gt;US1311931042^FG_FACTSET_IND&lt;/Q&gt;&lt;R&gt;1&lt;/R&gt;&lt;C&gt;1&lt;/C&gt;&lt;D xsi:type="xsd:string"&gt;Recreational Products&lt;/D&gt;&lt;/FQL&gt;&lt;FQL&gt;&lt;Q&gt;US1311931042^FG_FACTSET_SECTOR&lt;/Q&gt;&lt;R&gt;1&lt;/R&gt;&lt;C&gt;1&lt;/C&gt;&lt;D xsi:type="xsd:string"&gt;Consumer Durables&lt;/D&gt;&lt;/FQL&gt;&lt;FQL&gt;&lt;Q&gt;US1311931042^FG_FACTSET_INDN&lt;/Q&gt;&lt;R&gt;1&lt;/R&gt;&lt;C&gt;1&lt;/C&gt;&lt;D xsi:type="xsd:double"&gt;1435&lt;/D&gt;&lt;/FQL&gt;&lt;FQL&gt;&lt;Q&gt;US1311931042^FG_FACTSET_SECTORN&lt;/Q&gt;&lt;R&gt;1&lt;/R&gt;&lt;C&gt;1&lt;/C&gt;&lt;D xsi:type="xsd:double"&gt;1400&lt;/D&gt;&lt;/FQL&gt;&lt;FQL&gt;&lt;Q&gt;US98156Q1085^FG_FACTSET_IND&lt;/Q&gt;&lt;R&gt;1&lt;/R&gt;&lt;C&gt;1&lt;/C&gt;&lt;D xsi:type="xsd:string"&gt;Movies/Entertainment&lt;/D&gt;&lt;/FQL&gt;&lt;FQL&gt;&lt;Q&gt;US98156Q1085^FG_FACTSET_SECTOR&lt;/Q&gt;&lt;R&gt;1&lt;/R&gt;&lt;C&gt;1&lt;/C&gt;&lt;D xsi:type="xsd:string"&gt;Consumer Services&lt;/D&gt;&lt;/FQL&gt;&lt;FQL&gt;&lt;Q&gt;US98156Q1085^FG_FACTSET_INDN&lt;/Q&gt;&lt;R&gt;1&lt;/R&gt;&lt;C&gt;1&lt;/C&gt;&lt;D xsi:type="xsd:double"&gt;3430&lt;/D&gt;&lt;/FQL&gt;&lt;FQL&gt;&lt;Q&gt;US98156Q1085^FG_FACTSET_SECTORN&lt;/Q&gt;&lt;R&gt;1&lt;/R&gt;&lt;C&gt;1&lt;/C&gt;&lt;D xsi:type="xsd:double"&gt;3400&lt;/D&gt;&lt;/FQL&gt;&lt;FQL&gt;&lt;Q&gt;US3719011096^FG_FACTSET_IND&lt;/Q&gt;&lt;R&gt;1&lt;/R&gt;&lt;C&gt;1&lt;/C&gt;&lt;D xsi:type="xsd:string"&gt;Auto Parts: OEM&lt;/D&gt;&lt;/FQL&gt;&lt;FQL&gt;&lt;Q&gt;US3719011096^FG_FACTSET_SECTOR&lt;/Q&gt;&lt;R&gt;1&lt;/R&gt;&lt;C&gt;1&lt;/C&gt;&lt;D xsi:type="xsd:string"&gt;Producer Manufacturing&lt;/D&gt;&lt;/FQL&gt;&lt;FQL&gt;&lt;Q&gt;US3719011096^FG_FACTSET_INDN&lt;/Q&gt;&lt;R&gt;1&lt;/R&gt;&lt;C&gt;1&lt;/C&gt;&lt;D xsi:type="xsd:double"&gt;1225&lt;/D&gt;&lt;/FQL&gt;&lt;FQL&gt;&lt;Q&gt;US3719011096^FG_FACTSET_SECTORN&lt;/Q&gt;&lt;R&gt;1&lt;/R&gt;&lt;C&gt;1&lt;/C&gt;&lt;D xsi:type="xsd:double"&gt;1200&lt;/D&gt;&lt;/FQL&gt;&lt;FQL&gt;&lt;Q&gt;US4590441030^FG_FACTSET_IND&lt;/Q&gt;&lt;R&gt;1&lt;/R&gt;&lt;C&gt;1&lt;/C&gt;&lt;D xsi:type="xsd:string"&gt;Regional Banks&lt;/D&gt;&lt;/FQL&gt;&lt;FQL&gt;&lt;Q&gt;US4590441030^FG_FACTSET_SECTOR&lt;/Q&gt;&lt;R&gt;1&lt;/R&gt;&lt;C&gt;1&lt;/C&gt;&lt;D xsi:type="xsd:string"&gt;Finance&lt;/D&gt;&lt;/FQL&gt;&lt;FQL&gt;&lt;Q&gt;US4590441030^FG_FACTSET_INDN&lt;/Q&gt;&lt;R&gt;1&lt;/R&gt;&lt;C&gt;1&lt;/C&gt;&lt;D xsi:type="xsd:double"&gt;4810&lt;/D&gt;&lt;/FQL&gt;&lt;FQL&gt;&lt;Q&gt;US4590441030^FG_FACTSET_SECTORN&lt;/Q&gt;&lt;R&gt;1&lt;/R&gt;&lt;C&gt;1&lt;/C&gt;&lt;D xsi:type="xsd:double"&gt;4800&lt;/D&gt;&lt;/FQL&gt;&lt;FQL&gt;&lt;Q&gt;US1033041013^FG_FACTSET_IND&lt;/Q&gt;&lt;R&gt;1&lt;/R&gt;&lt;C&gt;1&lt;/C&gt;&lt;D xsi:type="xsd:string"&gt;Casinos/Gaming&lt;/D&gt;&lt;/FQL&gt;&lt;FQL&gt;&lt;Q&gt;US1033041013^FG_FACTSET_SECTOR&lt;/Q&gt;&lt;R&gt;1&lt;/R&gt;&lt;C&gt;1&lt;/C&gt;&lt;D xsi:type="xsd:string"&gt;Consumer Services&lt;/D&gt;&lt;/FQL&gt;&lt;FQL&gt;&lt;Q&gt;US1033041013^FG_FACTSET_INDN&lt;/Q&gt;&lt;R&gt;1&lt;/R&gt;&lt;C&gt;1&lt;/C&gt;&lt;D xsi:type="xsd:double"&gt;3445&lt;/D&gt;&lt;/FQL&gt;&lt;FQL&gt;&lt;Q&gt;US1033041013^FG_FACTSET_SECTORN&lt;/Q&gt;&lt;R&gt;1&lt;/R&gt;&lt;C&gt;1&lt;/C&gt;&lt;D xsi:type="xsd:double"&gt;3400&lt;/D&gt;&lt;/FQL&gt;&lt;FQL&gt;&lt;Q&gt;US1167941087^FG_FACTSET_IND&lt;/Q&gt;&lt;R&gt;1&lt;/R&gt;&lt;C&gt;1&lt;/C&gt;&lt;D xsi:type="xsd:string"&gt;Medical Specialties&lt;/D&gt;&lt;/FQL&gt;&lt;FQL&gt;&lt;Q&gt;US1167941087^FG_FACTSET_SECTOR&lt;/Q&gt;&lt;R&gt;1&lt;/R&gt;&lt;C&gt;1&lt;/C&gt;&lt;D xsi:type="xsd:string"&gt;Health Technology&lt;/D&gt;&lt;/FQL&gt;&lt;FQL&gt;&lt;Q&gt;US1167941087^FG_FACTSET_INDN&lt;/Q&gt;&lt;R&gt;1&lt;/R&gt;&lt;C&gt;1&lt;/C&gt;&lt;D xsi:type="xsd:double"&gt;2325&lt;/D&gt;&lt;/FQL&gt;&lt;FQL&gt;&lt;Q&gt;US1167941087^FG_FACTSET_SECTORN&lt;/Q&gt;&lt;R&gt;1&lt;/R&gt;&lt;C&gt;1&lt;/C&gt;&lt;D xsi:type="xsd:double"&gt;2300&lt;/D&gt;&lt;/FQL&gt;&lt;FQL&gt;&lt;Q&gt;US0441861046^FG_FACTSET_IND&lt;/Q&gt;&lt;R&gt;1&lt;/R&gt;&lt;C&gt;1&lt;/C&gt;&lt;D xsi:type="xsd:string"&gt;Chemicals: Specialty&lt;/D&gt;&lt;/FQL&gt;&lt;FQL&gt;&lt;Q&gt;US0441861046^FG_FACTSET_SECTOR&lt;/Q&gt;&lt;R&gt;1&lt;/R&gt;&lt;C&gt;1&lt;/C&gt;&lt;D xsi:type="xsd:string"&gt;Process Industries&lt;/D&gt;&lt;/FQL&gt;&lt;FQL&gt;&lt;Q&gt;US0441861046^FG_FACTSET_INDN&lt;/Q&gt;&lt;R&gt;1&lt;/R&gt;&lt;C&gt;1&lt;/C&gt;&lt;D xsi:type="xsd:double"&gt;2210&lt;/D&gt;&lt;/FQL&gt;&lt;FQL&gt;&lt;Q&gt;US0441861046^FG_FACTSET_SECTORN&lt;/Q&gt;&lt;R&gt;1&lt;/R&gt;&lt;C&gt;1&lt;/C&gt;&lt;D xsi:type="xsd:double"&gt;2200&lt;/D&gt;&lt;/FQL&gt;&lt;FQL&gt;&lt;Q&gt;US8305661055^FG_FACTSET_IND&lt;/Q&gt;&lt;R&gt;1&lt;/R&gt;&lt;C&gt;1&lt;/C&gt;&lt;D xsi:type="xsd:string"&gt;Apparel/Footwear&lt;/D&gt;&lt;/FQL&gt;&lt;FQL&gt;&lt;Q&gt;US8305661055^FG_FACTSET_SECTOR&lt;/Q&gt;&lt;R&gt;1&lt;/R&gt;&lt;C&gt;1&lt;/C&gt;&lt;D xsi:type="xsd:string"&gt;Consumer Non-Durables&lt;/D&gt;&lt;/FQL&gt;&lt;FQL&gt;&lt;Q&gt;US8305661055^FG_FACTSET_INDN&lt;/Q&gt;&lt;R&gt;1&lt;/R&gt;&lt;C&gt;1&lt;/C&gt;&lt;D xsi:type="xsd:double"&gt;2440&lt;/D&gt;&lt;/FQL&gt;&lt;FQL&gt;&lt;Q&gt;US8305661055^FG_FACTSET_SECTORN&lt;/Q&gt;&lt;R&gt;1&lt;/R&gt;&lt;C&gt;1&lt;/C&gt;&lt;D xsi:type="xsd:double"&gt;2400&lt;/D&gt;&lt;/FQL&gt;&lt;FQL&gt;&lt;Q&gt;US2244411052^FG_FACTSET_IND&lt;/Q&gt;&lt;R&gt;1&lt;/R&gt;&lt;C&gt;1&lt;/C&gt;&lt;D xsi:type="xsd:string"&gt;Industrial Machinery&lt;/D&gt;&lt;/FQL&gt;&lt;FQL&gt;&lt;Q&gt;US2244411052^FG_FACTSET_SECTOR&lt;/Q&gt;&lt;R&gt;1&lt;/R&gt;&lt;C&gt;1&lt;/C&gt;&lt;D xsi:type="xsd:string"&gt;Producer Manufacturing&lt;/D&gt;&lt;/FQL&gt;&lt;FQL&gt;&lt;Q&gt;US2244411052^FG_FACTSET_INDN&lt;/Q&gt;&lt;R&gt;1&lt;/R&gt;&lt;C&gt;1&lt;/C&gt;&lt;D xsi:type="xsd:double"&gt;1210&lt;/D&gt;&lt;/FQL&gt;&lt;FQL&gt;&lt;Q&gt;US2244411052^FG_FACTSET_SECTORN&lt;/Q&gt;&lt;R&gt;1&lt;/R&gt;&lt;C&gt;1&lt;/C&gt;&lt;D xsi:type="xsd:double"&gt;1200&lt;/D&gt;&lt;/FQL&gt;&lt;FQL&gt;&lt;Q&gt;US4050241003^FG_FACTSET_IND&lt;/Q&gt;&lt;R&gt;1&lt;/R&gt;&lt;C&gt;1&lt;/C&gt;&lt;D xsi:type="xsd:string"&gt;Medical Specialties&lt;/D&gt;&lt;/FQL&gt;&lt;FQL&gt;&lt;Q&gt;US4050241003^FG_FACTSET_SECTOR&lt;/Q&gt;&lt;R&gt;1&lt;/R&gt;&lt;C&gt;1&lt;/C&gt;&lt;D xsi:type="xsd:string"&gt;Health Technology&lt;/D&gt;&lt;/FQL&gt;&lt;FQL&gt;&lt;Q&gt;US4050241003^FG_FACTSET_INDN&lt;/Q&gt;&lt;R&gt;1&lt;/R&gt;&lt;C&gt;1&lt;/C&gt;&lt;D xsi:type="xsd:double"&gt;2325&lt;/D&gt;&lt;/FQL&gt;&lt;FQL&gt;&lt;Q&gt;US4050241003^FG_FACTSET_SECTORN&lt;/Q&gt;&lt;R&gt;1&lt;/R&gt;&lt;C&gt;1&lt;/C&gt;&lt;D xsi:type="xsd:double"&gt;2300&lt;/D&gt;&lt;/FQL&gt;&lt;FQL&gt;&lt;Q&gt;US5367971034^FG_FACTSET_IND&lt;/Q&gt;&lt;R&gt;1&lt;/R&gt;&lt;C&gt;1&lt;/C&gt;&lt;D xsi:type="xsd:string"&gt;Specialty Stores&lt;/D&gt;&lt;/FQL&gt;&lt;FQL&gt;&lt;Q&gt;US5367971034^FG_FACTSET_SECTOR&lt;/Q&gt;&lt;R&gt;1&lt;/R&gt;&lt;C&gt;1&lt;/C&gt;&lt;D xsi:type="xsd:string"&gt;Retail Trade&lt;/D&gt;&lt;/FQL&gt;&lt;FQL&gt;&lt;Q&gt;US5367971034^FG_FACTSET_INDN&lt;/Q&gt;&lt;R&gt;1&lt;/R&gt;&lt;C&gt;1&lt;/C&gt;&lt;D xsi:type="xsd:double"&gt;3540&lt;/D&gt;&lt;/FQL&gt;&lt;FQL&gt;&lt;Q&gt;US5367971034^FG_FACTSET_SECTORN&lt;/Q&gt;&lt;R&gt;1&lt;/R&gt;&lt;C&gt;1&lt;/C&gt;&lt;D xsi:type="xsd:double"&gt;3500&lt;/D&gt;&lt;/FQL&gt;&lt;FQL&gt;&lt;Q&gt;US7841171033^FG_FACTSET_IND&lt;/Q&gt;&lt;R&gt;1&lt;/R&gt;&lt;C&gt;1&lt;/C&gt;&lt;D xsi:type="xsd:string"&gt;Investment Managers&lt;/D&gt;&lt;/FQL&gt;&lt;FQL&gt;&lt;Q&gt;US7841171033^FG_FACTSET_SECTOR&lt;/Q&gt;&lt;R&gt;1&lt;/R&gt;&lt;C&gt;1&lt;/C&gt;&lt;D xsi:type="xsd:string"&gt;Finance&lt;/D&gt;&lt;/FQL&gt;&lt;FQL&gt;&lt;Q&gt;US7841171033^FG_FACTSET_INDN&lt;/Q&gt;&lt;R&gt;1&lt;/R&gt;&lt;C&gt;1&lt;/C&gt;&lt;D xsi:type="xsd:double"&gt;4845&lt;/D&gt;&lt;/FQL&gt;&lt;FQL&gt;&lt;Q&gt;US7841171033^FG_FACTSET_SECTORN&lt;/Q&gt;&lt;R&gt;1&lt;/R&gt;&lt;C&gt;1&lt;/C&gt;&lt;D xsi:type="xsd:double"&gt;4800&lt;/D&gt;&lt;/FQL&gt;&lt;FQL&gt;&lt;Q&gt;US8523123052^FG_FACTSET_IND&lt;/Q&gt;&lt;R&gt;1&lt;/R&gt;&lt;C&gt;1&lt;/C&gt;&lt;D xsi:type="xsd:string"&gt;Medical Specialties&lt;/D&gt;&lt;/FQL&gt;&lt;FQL&gt;&lt;Q&gt;US8523123052^FG_FACTSET_SECTOR&lt;/Q&gt;&lt;R&gt;1&lt;/R&gt;&lt;C&gt;1&lt;/C&gt;&lt;D xsi:type="xsd:string"&gt;Health Technology&lt;/D&gt;&lt;/FQL&gt;&lt;FQL&gt;&lt;Q&gt;US8523123052^FG_FACTSET_INDN&lt;/Q&gt;&lt;R&gt;1&lt;/R&gt;&lt;C&gt;1&lt;/C&gt;&lt;D xsi:type="xsd:double"&gt;2325&lt;/D&gt;&lt;/FQL&gt;&lt;FQL&gt;&lt;Q&gt;US8523123052^FG_FACTSET_SECTORN&lt;/Q&gt;&lt;R&gt;1&lt;/R&gt;&lt;C&gt;1&lt;/C&gt;&lt;D xsi:type="xsd:double"&gt;2300&lt;/D&gt;&lt;/FQL&gt;&lt;FQL&gt;&lt;Q&gt;US6806652052^FG_FACTSET_IND&lt;/Q&gt;&lt;R&gt;1&lt;/R&gt;&lt;C&gt;1&lt;/C&gt;&lt;D xsi:type="xsd:string"&gt;Industrial Specialties&lt;/D&gt;&lt;/FQL&gt;&lt;FQL&gt;&lt;Q&gt;US6806652052^FG_FACTSET_SECTOR&lt;/Q&gt;&lt;R&gt;1&lt;/R&gt;&lt;C&gt;1&lt;/C&gt;&lt;D xsi:type="xsd:string"&gt;Process Industries&lt;/D&gt;&lt;/FQL&gt;&lt;FQL&gt;&lt;Q&gt;US6806652052^FG_FACTSET_INDN&lt;/Q&gt;&lt;R&gt;1&lt;/R&gt;&lt;C&gt;1&lt;/C&gt;&lt;D xsi:type="xsd:double"&gt;2240&lt;/D&gt;&lt;/FQL&gt;&lt;FQL&gt;&lt;Q&gt;US6806652052^FG_FACTSET_SECTORN&lt;/Q&gt;&lt;R&gt;1&lt;/R&gt;&lt;C&gt;1&lt;/C&gt;&lt;D xsi:type="xsd:double"&gt;2200&lt;/D&gt;&lt;/FQL&gt;&lt;FQL&gt;&lt;Q&gt;US78442P1066^FG_FACTSET_IND&lt;/Q&gt;&lt;R&gt;1&lt;/R&gt;&lt;C&gt;1&lt;/C&gt;&lt;D xsi:type="xsd:string"&gt;Finance/Rental/Leasing&lt;/D&gt;&lt;/FQL&gt;&lt;FQL&gt;&lt;Q&gt;US78442P1066^FG_FACTSET_SECTOR&lt;/Q&gt;&lt;R&gt;1&lt;/R&gt;&lt;C&gt;1&lt;/C&gt;&lt;D xsi:type="xsd:string"&gt;Finance&lt;/D&gt;&lt;/FQL&gt;&lt;FQL&gt;&lt;Q&gt;US78442P1066^FG_FACTSET_INDN&lt;/Q&gt;&lt;R&gt;1&lt;/R&gt;&lt;C&gt;1&lt;/C&gt;&lt;D xsi:type="xsd:double"&gt;4830&lt;/D&gt;&lt;/FQL&gt;&lt;FQL&gt;&lt;Q&gt;US78442P1066^FG_FACTSET_SECTORN&lt;/Q&gt;&lt;R&gt;1&lt;/R&gt;&lt;C&gt;1&lt;/C&gt;&lt;D xsi:type="xsd:double"&gt;4800&lt;/D&gt;&lt;/FQL&gt;&lt;FQL&gt;&lt;Q&gt;US8269191024^FG_FACTSET_IND&lt;/Q&gt;&lt;R</t>
        </r>
      </text>
    </comment>
    <comment ref="A10" authorId="0" shapeId="0" xr:uid="{586537DB-0973-464B-AE68-53D5A8D6E3CA}">
      <text>
        <r>
          <rPr>
            <b/>
            <sz val="9"/>
            <color indexed="81"/>
            <rFont val="Tahoma"/>
            <charset val="1"/>
          </rPr>
          <t>&gt;1&lt;/R&gt;&lt;C&gt;1&lt;/C&gt;&lt;D xsi:type="xsd:string"&gt;Semiconductors&lt;/D&gt;&lt;/FQL&gt;&lt;FQL&gt;&lt;Q&gt;US8269191024^FG_FACTSET_SECTOR&lt;/Q&gt;&lt;R&gt;1&lt;/R&gt;&lt;C&gt;1&lt;/C&gt;&lt;D xsi:type="xsd:string"&gt;Electronic Technology&lt;/D&gt;&lt;/FQL&gt;&lt;FQL&gt;&lt;Q&gt;US8269191024^FG_FACTSET_INDN&lt;/Q&gt;&lt;R&gt;1&lt;/R&gt;&lt;C&gt;1&lt;/C&gt;&lt;D xsi:type="xsd:double"&gt;1305&lt;/D&gt;&lt;/FQL&gt;&lt;FQL&gt;&lt;Q&gt;US8269191024^FG_FACTSET_SECTORN&lt;/Q&gt;&lt;R&gt;1&lt;/R&gt;&lt;C&gt;1&lt;/C&gt;&lt;D xsi:type="xsd:double"&gt;1300&lt;/D&gt;&lt;/FQL&gt;&lt;FQL&gt;&lt;Q&gt;US88033G4073^FG_FACTSET_IND&lt;/Q&gt;&lt;R&gt;1&lt;/R&gt;&lt;C&gt;1&lt;/C&gt;&lt;D xsi:type="xsd:string"&gt;Hospital/Nursing Management&lt;/D&gt;&lt;/FQL&gt;&lt;FQL&gt;&lt;Q&gt;US88033G4073^FG_FACTSET_SECTOR&lt;/Q&gt;&lt;R&gt;1&lt;/R&gt;&lt;C&gt;1&lt;/C&gt;&lt;D xsi:type="xsd:string"&gt;Health Services&lt;/D&gt;&lt;/FQL&gt;&lt;FQL&gt;&lt;Q&gt;US88033G4073^FG_FACTSET_INDN&lt;/Q&gt;&lt;R&gt;1&lt;/R&gt;&lt;C&gt;1&lt;/C&gt;&lt;D xsi:type="xsd:double"&gt;3360&lt;/D&gt;&lt;/FQL&gt;&lt;FQL&gt;&lt;Q&gt;US88033G4073^FG_FACTSET_SECTORN&lt;/Q&gt;&lt;R&gt;1&lt;/R&gt;&lt;C&gt;1&lt;/C&gt;&lt;D xsi:type="xsd:double"&gt;3350&lt;/D&gt;&lt;/FQL&gt;&lt;FQL&gt;&lt;Q&gt;US1475281036^FG_FACTSET_IND&lt;/Q&gt;&lt;R&gt;1&lt;/R&gt;&lt;C&gt;1&lt;/C&gt;&lt;D xsi:type="xsd:string"&gt;Specialty Stores&lt;/D&gt;&lt;/FQL&gt;&lt;FQL&gt;&lt;Q&gt;US1475281036^FG_FACTSET_SECTOR&lt;/Q&gt;&lt;R&gt;1&lt;/R&gt;&lt;C&gt;1&lt;/C&gt;&lt;D xsi:type="xsd:string"&gt;Retail Trade&lt;/D&gt;&lt;/FQL&gt;&lt;FQL&gt;&lt;Q&gt;US1475281036^FG_FACTSET_INDN&lt;/Q&gt;&lt;R&gt;1&lt;/R&gt;&lt;C&gt;1&lt;/C&gt;&lt;D xsi:type="xsd:double"&gt;3540&lt;/D&gt;&lt;/FQL&gt;&lt;FQL&gt;&lt;Q&gt;US1475281036^FG_FACTSET_SECTORN&lt;/Q&gt;&lt;R&gt;1&lt;/R&gt;&lt;C&gt;1&lt;/C&gt;&lt;D xsi:type="xsd:double"&gt;3500&lt;/D&gt;&lt;/FQL&gt;&lt;FQL&gt;&lt;Q&gt;US9388241096^FG_FACTSET_IND&lt;/Q&gt;&lt;R&gt;1&lt;/R&gt;&lt;C&gt;1&lt;/C&gt;&lt;D xsi:type="xsd:string"&gt;Major Banks&lt;/D&gt;&lt;/FQL&gt;&lt;FQL&gt;&lt;Q&gt;US9388241096^FG_FACTSET_SECTOR&lt;/Q&gt;&lt;R&gt;1&lt;/R&gt;&lt;C&gt;1&lt;/C&gt;&lt;D xsi:type="xsd:string"&gt;Finance&lt;/D&gt;&lt;/FQL&gt;&lt;FQL&gt;&lt;Q&gt;US9388241096^FG_FACTSET_INDN&lt;/Q&gt;&lt;R&gt;1&lt;/R&gt;&lt;C&gt;1&lt;/C&gt;&lt;D xsi:type="xsd:double"&gt;4805&lt;/D&gt;&lt;/FQL&gt;&lt;FQL&gt;&lt;Q&gt;US9388241096^FG_FACTSET_SECTORN&lt;/Q&gt;&lt;R&gt;1&lt;/R&gt;&lt;C&gt;1&lt;/C&gt;&lt;D xsi:type="xsd:double"&gt;4800&lt;/D&gt;&lt;/FQL&gt;&lt;FQL&gt;&lt;Q&gt;US9282981086^FG_FACTSET_IND&lt;/Q&gt;&lt;R&gt;1&lt;/R&gt;&lt;C&gt;1&lt;/C&gt;&lt;D xsi:type="xsd:string"&gt;Electronic Production Equipment&lt;/D&gt;&lt;/FQL&gt;&lt;FQL&gt;&lt;Q&gt;US9282981086^FG_FACTSET_SECTOR&lt;/Q&gt;&lt;R&gt;1&lt;/R&gt;&lt;C&gt;1&lt;/C&gt;&lt;D xsi:type="xsd:string"&gt;Electronic Technology&lt;/D&gt;&lt;/FQL&gt;&lt;FQL&gt;&lt;Q&gt;US9282981086^FG_FACTSET_INDN&lt;/Q&gt;&lt;R&gt;1&lt;/R&gt;&lt;C&gt;1&lt;/C&gt;&lt;D xsi:type="xsd:double"&gt;1355&lt;/D&gt;&lt;/FQL&gt;&lt;FQL&gt;&lt;Q&gt;US9282981086^FG_FACTSET_SECTORN&lt;/Q&gt;&lt;R&gt;1&lt;/R&gt;&lt;C&gt;1&lt;/C&gt;&lt;D xsi:type="xsd:double"&gt;1300&lt;/D&gt;&lt;/FQL&gt;&lt;FQL&gt;&lt;Q&gt;US9699041011^FG_FACTSET_IND&lt;/Q&gt;&lt;R&gt;1&lt;/R&gt;&lt;C&gt;1&lt;/C&gt;&lt;D xsi:type="xsd:string"&gt;Specialty Stores&lt;/D&gt;&lt;/FQL&gt;&lt;FQL&gt;&lt;Q&gt;US9699041011^FG_FACTSET_SECTOR&lt;/Q&gt;&lt;R&gt;1&lt;/R&gt;&lt;C&gt;1&lt;/C&gt;&lt;D xsi:type="xsd:string"&gt;Retail Trade&lt;/D&gt;&lt;/FQL&gt;&lt;FQL&gt;&lt;Q&gt;US9699041011^FG_FACTSET_INDN&lt;/Q&gt;&lt;R&gt;1&lt;/R&gt;&lt;C&gt;1&lt;/C&gt;&lt;D xsi:type="xsd:double"&gt;3540&lt;/D&gt;&lt;/FQL&gt;&lt;FQL&gt;&lt;Q&gt;US9699041011^FG_FACTSET_SECTORN&lt;/Q&gt;&lt;R&gt;1&lt;/R&gt;&lt;C&gt;1&lt;/C&gt;&lt;D xsi:type="xsd:double"&gt;3500&lt;/D&gt;&lt;/FQL&gt;&lt;FQL&gt;&lt;Q&gt;US0383361039^FG_FACTSET_IND&lt;/Q&gt;&lt;R&gt;1&lt;/R&gt;&lt;C&gt;1&lt;/C&gt;&lt;D xsi:type="xsd:string"&gt;Containers/Packaging&lt;/D&gt;&lt;/FQL&gt;&lt;FQL&gt;&lt;Q&gt;US0383361039^FG_FACTSET_SECTOR&lt;/Q&gt;&lt;R&gt;1&lt;/R&gt;&lt;C&gt;1&lt;/C&gt;&lt;D xsi:type="xsd:string"&gt;Process Industries&lt;/D&gt;&lt;/FQL&gt;&lt;FQL&gt;&lt;Q&gt;US0383361039^FG_FACTSET_INDN&lt;/Q&gt;&lt;R&gt;1&lt;/R&gt;&lt;C&gt;1&lt;/C&gt;&lt;D xsi:type="xsd:double"&gt;2235&lt;/D&gt;&lt;/FQL&gt;&lt;FQL&gt;&lt;Q&gt;US0383361039^FG_FACTSET_SECTORN&lt;/Q&gt;&lt;R&gt;1&lt;/R&gt;&lt;C&gt;1&lt;/C&gt;&lt;D xsi:type="xsd:double"&gt;2200&lt;/D&gt;&lt;/FQL&gt;&lt;FQL&gt;&lt;Q&gt;US1985161066^FG_FACTSET_IND&lt;/Q&gt;&lt;R&gt;1&lt;/R&gt;&lt;C&gt;1&lt;/C&gt;&lt;D xsi:type="xsd:string"&gt;Apparel/Footwear&lt;/D&gt;&lt;/FQL&gt;&lt;FQL&gt;&lt;Q&gt;US1985161066^FG_FACTSET_SECTOR&lt;/Q&gt;&lt;R&gt;1&lt;/R&gt;&lt;C&gt;1&lt;/C&gt;&lt;D xsi:type="xsd:string"&gt;Consumer Non-Durables&lt;/D&gt;&lt;/FQL&gt;&lt;FQL&gt;&lt;Q&gt;US1985161066^FG_FACTSET_INDN&lt;/Q&gt;&lt;R&gt;1&lt;/R&gt;&lt;C&gt;1&lt;/C&gt;&lt;D xsi:type="xsd:double"&gt;2440&lt;/D&gt;&lt;/FQL&gt;&lt;FQL&gt;&lt;Q&gt;US1985161066^FG_FACTSET_SECTORN&lt;/Q&gt;&lt;R&gt;1&lt;/R&gt;&lt;C&gt;1&lt;/C&gt;&lt;D xsi:type="xsd:double"&gt;2400&lt;/D&gt;&lt;/FQL&gt;&lt;FQL&gt;&lt;Q&gt;US7802871084^FG_FACTSET_IND&lt;/Q&gt;&lt;R&gt;1&lt;/R&gt;&lt;C&gt;1&lt;/C&gt;&lt;D xsi:type="xsd:string"&gt;Precious Metals&lt;/D&gt;&lt;/FQL&gt;&lt;FQL&gt;&lt;Q&gt;US7802871084^FG_FACTSET_SECTOR&lt;/Q&gt;&lt;R&gt;1&lt;/R&gt;&lt;C&gt;1&lt;/C&gt;&lt;D xsi:type="xsd:string"&gt;Non-Energy Minerals&lt;/D&gt;&lt;/FQL&gt;&lt;FQL&gt;&lt;Q&gt;US7802871084^FG_FACTSET_INDN&lt;/Q&gt;&lt;R&gt;1&lt;/R&gt;&lt;C&gt;1&lt;/C&gt;&lt;D xsi:type="xsd:double"&gt;1120&lt;/D&gt;&lt;/FQL&gt;&lt;FQL&gt;&lt;Q&gt;US7802871084^FG_FACTSET_SECTORN&lt;/Q&gt;&lt;R&gt;1&lt;/R&gt;&lt;C&gt;1&lt;/C&gt;&lt;D xsi:type="xsd:double"&gt;1100&lt;/D&gt;&lt;/FQL&gt;&lt;FQL&gt;&lt;Q&gt;US8168501018^FG_FACTSET_IND&lt;/Q&gt;&lt;R&gt;1&lt;/R&gt;&lt;C&gt;1&lt;/C&gt;&lt;D xsi:type="xsd:string"&gt;Semiconductors&lt;/D&gt;&lt;/FQL&gt;&lt;FQL&gt;&lt;Q&gt;US8168501018^FG_FACTSET_SECTOR&lt;/Q&gt;&lt;R&gt;1&lt;/R&gt;&lt;C&gt;1&lt;/C&gt;&lt;D xsi:type="xsd:string"&gt;Electronic Technology&lt;/D&gt;&lt;/FQL&gt;&lt;FQL&gt;&lt;Q&gt;US8168501018^FG_FACTSET_INDN&lt;/Q&gt;&lt;R&gt;1&lt;/R&gt;&lt;C&gt;1&lt;/C&gt;&lt;D xsi:type="xsd:double"&gt;1305&lt;/D&gt;&lt;/FQL&gt;&lt;FQL&gt;&lt;Q&gt;US8168501018^FG_FACTSET_SECTORN&lt;/Q&gt;&lt;R&gt;1&lt;/R&gt;&lt;C&gt;1&lt;/C&gt;&lt;D xsi:type="xsd:double"&gt;1300&lt;/D&gt;&lt;/FQL&gt;&lt;FQL&gt;&lt;Q&gt;US80874P1093^FG_FACTSET_IND&lt;/Q&gt;&lt;R&gt;1&lt;/R&gt;&lt;C&gt;1&lt;/C&gt;&lt;D xsi:type="xsd:string"&gt;Casinos/Gaming&lt;/D&gt;&lt;/FQL&gt;&lt;FQL&gt;&lt;Q&gt;US80874P1093^FG_FACTSET_SECTOR&lt;/Q&gt;&lt;R&gt;1&lt;/R&gt;&lt;C&gt;1&lt;/C&gt;&lt;D xsi:type="xsd:string"&gt;Consumer Services&lt;/D&gt;&lt;/FQL&gt;&lt;FQL&gt;&lt;Q&gt;US80874P1093^FG_FACTSET_INDN&lt;/Q&gt;&lt;R&gt;1&lt;/R&gt;&lt;C&gt;1&lt;/C&gt;&lt;D xsi:type="xsd:double"&gt;3445&lt;/D&gt;&lt;/FQL&gt;&lt;FQL&gt;&lt;Q&gt;US80874P1093^FG_FACTSET_SECTORN&lt;/Q&gt;&lt;R&gt;1&lt;/R&gt;&lt;C&gt;1&lt;/C&gt;&lt;D xsi:type="xsd:double"&gt;3400&lt;/D&gt;&lt;/FQL&gt;&lt;FQL&gt;&lt;Q&gt;US48020Q1076^FG_FACTSET_IND&lt;/Q&gt;&lt;R&gt;1&lt;/R&gt;&lt;C&gt;1&lt;/C&gt;&lt;D xsi:type="xsd:string"&gt;Real Estate Development&lt;/D&gt;&lt;/FQL&gt;&lt;FQL&gt;&lt;Q&gt;US48020Q1076^FG_FACTSET_SECTOR&lt;/Q&gt;&lt;R&gt;1&lt;/R&gt;&lt;C&gt;1&lt;/C&gt;&lt;D xsi:type="xsd:string"&gt;Finance&lt;/D&gt;&lt;/FQL&gt;&lt;FQL&gt;&lt;Q&gt;US48020Q1076^FG_FACTSET_INDN&lt;/Q&gt;&lt;R&gt;1&lt;/R&gt;&lt;C&gt;1&lt;/C&gt;&lt;D xsi:type="xsd:double"&gt;4885&lt;/D&gt;&lt;/FQL&gt;&lt;FQL&gt;&lt;Q&gt;US48020Q1076^FG_FACTSET_SECTORN&lt;/Q&gt;&lt;R&gt;1&lt;/R&gt;&lt;C&gt;1&lt;/C&gt;&lt;D xsi:type="xsd:double"&gt;4800&lt;/D&gt;&lt;/FQL&gt;&lt;FQL&gt;&lt;Q&gt;US68213N1090^FG_FACTSET_IND&lt;/Q&gt;&lt;R&gt;1&lt;/R&gt;&lt;C&gt;1&lt;/C&gt;&lt;D xsi:type="xsd:string"&gt;Information Technology Services&lt;/D&gt;&lt;/FQL&gt;&lt;FQL&gt;&lt;Q&gt;US68213N1090^FG_FACTSET_SECTOR&lt;/Q&gt;&lt;R&gt;1&lt;/R&gt;&lt;C&gt;1&lt;/C&gt;&lt;D xsi:type="xsd:string"&gt;Technology Services&lt;/D&gt;&lt;/FQL&gt;&lt;FQL&gt;&lt;Q&gt;US68213N1090^FG_FACTSET_INDN&lt;/Q&gt;&lt;R&gt;1&lt;/R&gt;&lt;C&gt;1&lt;/C&gt;&lt;D xsi:type="xsd:double"&gt;3308&lt;/D&gt;&lt;/FQL&gt;&lt;FQL&gt;&lt;Q&gt;US68213N1090^FG_FACTSET_SECTORN&lt;/Q&gt;&lt;R&gt;1&lt;/R&gt;&lt;C&gt;1&lt;/C&gt;&lt;D xsi:type="xsd:double"&gt;3300&lt;/D&gt;&lt;/FQL&gt;&lt;FQL&gt;&lt;Q&gt;US1096961040^FG_FACTSET_IND&lt;/Q&gt;&lt;R&gt;1&lt;/R&gt;&lt;C&gt;1&lt;/C&gt;&lt;D xsi:type="xsd:string"&gt;Miscellaneous Commercial Services&lt;/D&gt;&lt;/FQL&gt;&lt;FQL&gt;&lt;Q&gt;US1096961040^FG_FACTSET_SECTOR&lt;/Q&gt;&lt;R&gt;1&lt;/R&gt;&lt;C&gt;1&lt;/C&gt;&lt;D xsi:type="xsd:string"&gt;Commercial Services&lt;/D&gt;&lt;/FQL&gt;&lt;FQL&gt;&lt;Q&gt;US1096961040^FG_FACTSET_INDN&lt;/Q&gt;&lt;R&gt;1&lt;/R&gt;&lt;C&gt;1&lt;/C&gt;&lt;D xsi:type="xsd:double"&gt;3205&lt;/D&gt;&lt;/FQL&gt;&lt;FQL&gt;&lt;Q&gt;US1096961040^FG_FACTSET_SECTORN&lt;/Q&gt;&lt;R&gt;1&lt;/R&gt;&lt;C&gt;1&lt;/C&gt;&lt;D xsi:type="xsd:double"&gt;3200&lt;/D&gt;&lt;/FQL&gt;&lt;FQL&gt;&lt;Q&gt;US9426222009^FG_FACTSET_IND&lt;/Q&gt;&lt;R&gt;1&lt;/R&gt;&lt;C&gt;1&lt;/C&gt;&lt;D xsi:type="xsd:string"&gt;Building Products&lt;/D&gt;&lt;/FQL&gt;&lt;FQL&gt;&lt;Q&gt;US9426222009^FG_FACTSET_SECTOR&lt;/Q&gt;&lt;R&gt;1&lt;/R&gt;&lt;C&gt;1&lt;/C&gt;&lt;D xsi:type="xsd:string"&gt;Producer Manufacturing&lt;/D&gt;&lt;/FQL&gt;&lt;FQL&gt;&lt;Q&gt;US9426222009^FG_FACTSET_INDN&lt;/Q&gt;&lt;R&gt;1&lt;/R&gt;&lt;C&gt;1&lt;/C&gt;&lt;D xsi:type="xsd:double"&gt;1230&lt;/D&gt;&lt;/FQL&gt;&lt;FQL&gt;&lt;Q&gt;US9426222009^FG_FACTSET_SECTORN&lt;/Q&gt;&lt;R&gt;1&lt;/R&gt;&lt;C&gt;1&lt;/C&gt;&lt;D xsi:type="xsd:double"&gt;1200&lt;/D&gt;&lt;/FQL&gt;&lt;FQL&gt;&lt;Q&gt;US9478901096^FG_FACTSET_IND&lt;/Q&gt;&lt;R&gt;1&lt;/R&gt;&lt;C&gt;1&lt;/C&gt;&lt;D xsi:type="xsd:string"&gt;Savings Banks&lt;/D&gt;&lt;/FQL&gt;&lt;FQL&gt;&lt;Q&gt;US9478901096^FG_FACTSET_SECTOR&lt;/Q&gt;&lt;R&gt;1&lt;/R&gt;&lt;C&gt;1&lt;/C&gt;&lt;D xsi:type="xsd:string"&gt;Finance&lt;/D&gt;&lt;/FQL&gt;&lt;FQL&gt;&lt;Q&gt;US9478901096^FG_FACTSET_INDN&lt;/Q&gt;&lt;R&gt;1&lt;/R&gt;&lt;C&gt;1&lt;/C&gt;&lt;D xsi:type="xsd:double"&gt;4825&lt;/D&gt;&lt;/FQL&gt;&lt;FQL&gt;&lt;Q&gt;US9478901096^FG_FACTSET_SECTORN&lt;/Q&gt;&lt;R&gt;1&lt;/R&gt;&lt;C&gt;1&lt;/C&gt;&lt;D xsi:type="xsd:double"&gt;4800&lt;/D&gt;&lt;/FQL&gt;&lt;FQL&gt;&lt;Q&gt;US27579R1041^FG_FACTSET_IND&lt;/Q&gt;&lt;R&gt;1&lt;/R&gt;&lt;C&gt;1&lt;/C&gt;&lt;D xsi:type="xsd:string"&gt;Regional Banks&lt;/D&gt;&lt;/FQL&gt;&lt;FQL&gt;&lt;Q&gt;US27579R1041^FG_FACTSET_SECTOR&lt;/Q&gt;&lt;R&gt;1&lt;/R&gt;&lt;C&gt;1&lt;/C&gt;&lt;D xsi:type="xsd:string"&gt;Finance&lt;/D&gt;&lt;/FQL&gt;&lt;FQL&gt;&lt;Q&gt;US27579R1041^FG_FACTSET_INDN&lt;/Q&gt;&lt;R&gt;1&lt;/R&gt;&lt;C&gt;1&lt;/C&gt;&lt;D xsi:type="xsd:double"&gt;4810&lt;/D&gt;&lt;/FQL&gt;&lt;FQL&gt;&lt;Q&gt;US27579R1041^FG_FACTSET_SECTORN&lt;/Q&gt;&lt;R&gt;1&lt;/R&gt;&lt;C&gt;1&lt;/C&gt;&lt;D xsi:type="xsd:double"&gt;4800&lt;/D&gt;&lt;/FQL&gt;&lt;FQL&gt;&lt;Q&gt;US0427351004^FG_FACTSET_IND&lt;/Q&gt;&lt;R&gt;1&lt;/R&gt;&lt;C&gt;1&lt;/C&gt;&lt;D xsi:type="xsd:string"&gt;Electronics Distributors&lt;/D&gt;&lt;/FQL&gt;&lt;FQL&gt;&lt;Q&gt;US0427351004^FG_FACTSET_SECTOR&lt;/Q&gt;&lt;R&gt;1&lt;/R&gt;&lt;C&gt;1&lt;/C&gt;&lt;D xsi:type="xsd:string"&gt;Distribution Services&lt;/D&gt;&lt;/FQL&gt;&lt;FQL&gt;&lt;Q&gt;US0427351004^FG_FACTSET_INDN&lt;/Q&gt;&lt;R&gt;1&lt;/R&gt;&lt;C&gt;1&lt;/C&gt;&lt;D xsi:type="xsd:double"&gt;3265&lt;/D&gt;&lt;/FQL&gt;&lt;FQL&gt;&lt;Q&gt;US0427351004^FG_FACTSET_SECTORN&lt;/Q&gt;&lt;R&gt;1&lt;/R&gt;&lt;C&gt;1&lt;/C&gt;&lt;D xsi:type="xsd:double"&gt;3250&lt;/D&gt;&lt;/FQL&gt;&lt;FQL&gt;&lt;Q&gt;US81725T1007^FG_FACTSET_IND&lt;/Q&gt;&lt;R&gt;1&lt;/R&gt;&lt;C&gt;1&lt;/C&gt;&lt;D xsi:type="xsd:string"&gt;Food: Specialty/Candy&lt;/D&gt;&lt;/FQL&gt;&lt;FQL&gt;&lt;Q&gt;US81725T1007^FG_FACTSET_SECTOR&lt;/Q&gt;&lt;R&gt;1&lt;/R&gt;&lt;C&gt;1&lt;/C&gt;&lt;D xsi:type="xsd:string"&gt;Consumer Non-Durables&lt;/D&gt;&lt;/FQL&gt;&lt;FQL&gt;&lt;Q&gt;US81725T1007^FG_FACTSET_INDN&lt;/Q&gt;&lt;R&gt;1&lt;/R&gt;&lt;C&gt;1&lt;/C&gt;&lt;D xsi:type="xsd:double"&gt;2410&lt;/D&gt;&lt;/FQL&gt;&lt;FQL&gt;&lt;Q&gt;US81725T1007^FG_FACTSET_SECTORN&lt;/Q&gt;&lt;R&gt;1&lt;/R&gt;&lt;C&gt;1&lt;/C&gt;&lt;D xsi:type="xsd:double"&gt;2400&lt;/D&gt;&lt;/FQL&gt;&lt;FQL&gt;&lt;Q&gt;US4571871023^FG_FACTSET_IND&lt;/Q&gt;&lt;R&gt;1&lt;/R&gt;&lt;C&gt;1&lt;/C&gt;&lt;D xsi:type="xsd:string"&gt;Food: Specialty/Candy&lt;/D&gt;&lt;/FQL&gt;&lt;FQL&gt;&lt;Q&gt;US4571871023^FG_FACTSET_SECTOR&lt;/Q&gt;&lt;R&gt;1&lt;/R&gt;&lt;C&gt;1&lt;/C&gt;&lt;D xsi:type="xsd:string"&gt;Consumer Non-Durables&lt;/D&gt;&lt;/FQL&gt;&lt;FQL&gt;&lt;Q&gt;US4571871023^FG_FACTSET_INDN&lt;/Q&gt;&lt;R&gt;1&lt;/R&gt;&lt;C&gt;1&lt;/C&gt;&lt;D xsi:type="xsd:double"&gt;2410&lt;/D&gt;&lt;/FQL&gt;&lt;FQL&gt;&lt;Q&gt;US4571871023^FG_FACTSET_SECTORN&lt;/Q&gt;&lt;R&gt;1&lt;/R&gt;&lt;C&gt;1&lt;/C&gt;&lt;D xsi:type="xsd:double"&gt;2400&lt;/D&gt;&lt;/FQL&gt;&lt;FQL&gt;&lt;Q&gt;US75281A1097^FG_FACTSET_IND&lt;/Q&gt;&lt;R&gt;1&lt;/R&gt;&lt;C&gt;1&lt;/C&gt;&lt;D xsi:type="xsd:string"&gt;Oil &amp;amp; Gas Production&lt;/D&gt;&lt;/FQL&gt;&lt;FQL&gt;&lt;Q&gt;US75281A1097^FG_FACTSET_SECTOR&lt;/Q&gt;&lt;R&gt;1&lt;/R&gt;&lt;C&gt;1&lt;/C&gt;&lt;D xsi:type="xsd:string"&gt;Energy Minerals&lt;/D&gt;&lt;/FQL&gt;&lt;FQL&gt;&lt;Q&gt;US75281A1097^FG_FACTSET_INDN&lt;/Q&gt;&lt;R&gt;1&lt;/R&gt;&lt;C&gt;1&lt;/C&gt;&lt;D xsi:type="xsd:double"&gt;2105&lt;/D&gt;&lt;/FQL&gt;&lt;FQL&gt;&lt;Q&gt;US75281A1097^FG_FACTSET_SECTORN&lt;/Q&gt;&lt;R&gt;1&lt;/R&gt;&lt;C&gt;1&lt;/C&gt;&lt;D xsi:type="xsd:double"&gt;2100&lt;/D&gt;&lt;/FQL&gt;&lt;FQL&gt;&lt;Q&gt;US6802231042^FG_FACTSET_IND&lt;/Q&gt;&lt;R&gt;1&lt;/R&gt;&lt;C&gt;1&lt;/C&gt;&lt;D xsi:type="xsd:string"&gt;Specialty Insurance&lt;/D&gt;&lt;/FQL&gt;&lt;FQL&gt;&lt;Q&gt;US6802231042^FG_FACTSET_SECTOR&lt;/Q&gt;&lt;R&gt;1&lt;/R&gt;&lt;C&gt;1&lt;/C&gt;&lt;D xsi:type="xsd:string"&gt;Finance&lt;/D&gt;&lt;/FQL&gt;&lt;FQL&gt;&lt;Q&gt;US6802231042^FG_FACTSET_INDN&lt;/Q&gt;&lt;R&gt;1&lt;/R&gt;&lt;C&gt;1&lt;/C&gt;&lt;D xsi:type="xsd:double"&gt;4875&lt;/D&gt;&lt;/FQL&gt;&lt;FQL&gt;&lt;Q&gt;US6802231042^FG_FACTSET_SECTORN&lt;/Q&gt;&lt;R&gt;1&lt;/R&gt;&lt;C&gt;1&lt;/C&gt;&lt;D xsi:type="xsd:double"&gt;4800&lt;/D&gt;&lt;/FQL&gt;&lt;FQL&gt;&lt;Q&gt;US91307C1027^FG_FACTSET_IND&lt;/Q&gt;&lt;R&gt;1&lt;/R&gt;&lt;C&gt;1&lt;/C&gt;&lt;D xsi:type="xsd:string"&gt;Pharmaceuticals: Major&lt;/D&gt;&lt;/FQL&gt;&lt;FQL&gt;&lt;Q&gt;US91307C1027^FG_FACTSET_SECTOR&lt;/Q&gt;&lt;R&gt;1&lt;/R&gt;&lt;C&gt;1&lt;/C&gt;&lt;D xsi:type="xsd:string"&gt;Health Technology&lt;/D&gt;&lt;/FQL&gt;&lt;FQL&gt;&lt;Q&gt;US91307C1027^FG_FACTSET_INDN&lt;/Q&gt;&lt;R&gt;1&lt;/R&gt;&lt;C&gt;1&lt;/C&gt;&lt;D xsi:type="xsd:double"&gt;2305&lt;/D&gt;&lt;/FQL&gt;&lt;FQL&gt;&lt;Q&gt;US91307C1027^FG_FACTSET_SECTORN&lt;/Q&gt;&lt;R&gt;1&lt;/R&gt;&lt;C&gt;1&lt;/C&gt;&lt;D xsi:type="xsd:double"&gt;2300&lt;/D&gt;&lt;/FQL&gt;&lt;FQL&gt;&lt;Q&gt;US3825501014^FG_FACTSET_IND&lt;/Q&gt;&lt;R&gt;1&lt;/R&gt;&lt;C&gt;1&lt;/C&gt;&lt;D xsi:type="xsd:string"&gt;Automotive Aftermarket&lt;/D&gt;&lt;/FQL&gt;&lt;FQL&gt;&lt;Q&gt;US3825501014^FG_FACTSET_SECTOR&lt;/Q&gt;&lt;R&gt;1&lt;/R&gt;&lt;C&gt;1&lt;/C&gt;&lt;D xsi:type="xsd:string"&gt;Consumer Durables&lt;/D&gt;&lt;/FQL&gt;&lt;FQL&gt;&lt;Q&gt;US3825501014^FG_FACTSET_INDN&lt;/Q&gt;&lt;R&gt;1&lt;/R&gt;&lt;C&gt;1&lt;/C&gt;&lt;D xsi:type="xsd:double"&gt;1410&lt;/D&gt;&lt;/FQL&gt;&lt;FQL&gt;&lt;Q&gt;US3825501014^FG_FACTSET_SECTORN&lt;/Q&gt;&lt;R&gt;1&lt;/R&gt;&lt;C&gt;1&lt;/C&gt;&lt;D xsi:type="xsd:double"&gt;1400&lt;/D&gt;&lt;/FQL&gt;&lt;FQL&gt;&lt;Q&gt;US3434981011^FG_FACTSET_IND&lt;/Q&gt;&lt;R&gt;1&lt;/R&gt;&lt;C&gt;1&lt;/C&gt;&lt;D xsi:type="xsd:string"&gt;Food: Specialty/Candy&lt;/D&gt;&lt;/FQL&gt;&lt;FQL&gt;&lt;Q&gt;US3434981011^FG_FACTSET_SECTOR&lt;/Q&gt;&lt;R&gt;1&lt;/R&gt;&lt;C&gt;1&lt;/C&gt;&lt;D xsi:type="xsd:string"&gt;Consumer Non-Durables&lt;/D&gt;&lt;/FQL&gt;&lt;FQL&gt;&lt;Q&gt;US3434981011^FG_FACTSET_INDN&lt;/Q&gt;&lt;R&gt;1&lt;/R&gt;&lt;C&gt;1&lt;/C&gt;&lt;D xsi:type="xsd:double"&gt;2410&lt;/D&gt;&lt;/FQL&gt;&lt;FQL&gt;&lt;Q&gt;US3434981011^FG_FACTSET_SECTORN&lt;/Q&gt;&lt;R&gt;1&lt;/R&gt;&lt;C&gt;1&lt;/C&gt;&lt;D xsi:type="xsd:double"&gt;2400&lt;/D&gt;&lt;/FQL&gt;&lt;FQL&gt;&lt;Q&gt;US7599161095^FG_FACTSET_IND&lt;/Q&gt;&lt;R&gt;1&lt;/R&gt;&lt;C&gt;1&lt;/C&gt;&lt;D xsi:type="xsd:string"&gt;Pharmaceuticals: Major&lt;/D&gt;&lt;/FQL&gt;&lt;FQL&gt;&lt;Q&gt;US7599161095^FG_FACTSET_SECTOR&lt;/Q&gt;&lt;R&gt;1&lt;/R&gt;&lt;C&gt;1&lt;/C&gt;&lt;D xsi:type="xsd:string"&gt;Health Technology&lt;/D&gt;&lt;/FQL&gt;&lt;FQL&gt;&lt;Q&gt;US7599161095^FG_FACTSET_INDN&lt;/Q&gt;&lt;R&gt;1&lt;/R&gt;&lt;C&gt;1&lt;/C&gt;&lt;D xsi:type="xsd:double"&gt;2305&lt;/D&gt;&lt;/FQL&gt;&lt;FQL&gt;&lt;Q&gt;US7599161095^FG_FACTSET_SECTORN&lt;/Q&gt;&lt;R&gt;1&lt;/R&gt;&lt;C&gt;1&lt;/C&gt;&lt;D xsi:type="xsd:double"&gt;2300&lt;/D&gt;&lt;/FQL&gt;&lt;FQL&gt;&lt;Q&gt;US05329W1027^FG_FACTSET_IND&lt;/Q&gt;&lt;R&gt;1&lt;/R&gt;&lt;C&gt;1&lt;/C&gt;&lt;D xsi:type="xsd:string"&gt;Specialty Stores&lt;/D&gt;&lt;/FQL&gt;&lt;FQL&gt;&lt;Q&gt;US05329W1027^FG_FACTSET_SECTOR&lt;/Q&gt;&lt;R&gt;1&lt;/R&gt;&lt;C&gt;1&lt;/C&gt;&lt;D xsi:type="xsd:string"&gt;Retail Trade&lt;/D&gt;&lt;/FQL&gt;&lt;FQL&gt;&lt;Q&gt;US05329W1027^FG_FACTSET_INDN&lt;/Q&gt;&lt;R&gt;1&lt;/R&gt;&lt;C&gt;1&lt;/C&gt;&lt;D xsi:type="xsd:double"&gt;3540&lt;/D&gt;&lt;/FQL&gt;&lt;FQL&gt;&lt;Q&gt;US05329W1027^FG_FACTSET_SECTORN&lt;/Q&gt;&lt;R&gt;1&lt;/R&gt;&lt;C&gt;1&lt;/C&gt;&lt;D xsi:type="xsd:double"&gt;3500&lt;/D&gt;&lt;/FQL&gt;&lt;FQL&gt;&lt;Q&gt;US29670G1022^FG_FACTSET_IND&lt;/Q&gt;&lt;R&gt;1&lt;/R&gt;&lt;C&gt;1&lt;/C&gt;&lt;D xsi:type="xsd:string"&gt;Water Utilities&lt;/D&gt;&lt;/FQL&gt;&lt;FQL&gt;&lt;Q&gt;US29670G1022^FG_FACTSET_SECTOR&lt;/Q&gt;&lt;R&gt;1&lt;/R&gt;&lt;C&gt;1&lt;/C&gt;&lt;D xsi:type="xsd:string"&gt;Utilities&lt;/D&gt;&lt;/FQL&gt;&lt;FQL&gt;&lt;Q&gt;US29670G1022^FG_FACTSET_INDN&lt;/Q&gt;&lt;R&gt;1&lt;/R&gt;&lt;C&gt;1&lt;/C&gt;&lt;D xsi:type="xsd:double"&gt;4755&lt;/D&gt;&lt;/FQL&gt;&lt;FQL&gt;&lt;Q&gt;US29670G1022^FG_FACTSET_SECTORN&lt;/Q&gt;&lt;R&gt;1&lt;/R&gt;&lt;C&gt;1&lt;/C&gt;&lt;D xsi:type="xsd:double"&gt;4700&lt;/D&gt;&lt;/FQL&gt;&lt;FQL&gt;&lt;Q&gt;US0921131092^FG_FACTSET_IND&lt;/Q&gt;&lt;R&gt;1&lt;/R&gt;&lt;C&gt;1&lt;/C&gt;&lt;D xsi:type="xsd:string"&gt;Electric Utilities&lt;/D&gt;&lt;/FQL&gt;&lt;FQL&gt;&lt;Q&gt;US0921131092^FG_FACTSET_SECTOR&lt;/Q&gt;&lt;R&gt;1&lt;/R&gt;&lt;C&gt;1&lt;/C&gt;&lt;D xsi:type="xsd:string"&gt;Utilities&lt;/D&gt;&lt;/FQL&gt;&lt;FQL&gt;&lt;Q&gt;US0921131092^FG_FACTSET_INDN&lt;/Q&gt;&lt;R&gt;1&lt;/R&gt;&lt;C&gt;1&lt;/C&gt;&lt;D xsi:type="xsd:double"&gt;4705&lt;/D&gt;&lt;/FQL&gt;&lt;FQL&gt;&lt;Q&gt;US0921131092^FG_FACTSET_SECTORN&lt;/Q&gt;&lt;R&gt;1&lt;/R&gt;&lt;C&gt;1&lt;/C&gt;&lt;D xsi:type="xsd:double"&gt;4700&lt;/D&gt;&lt;/FQL&gt;&lt;FQL&gt;&lt;Q&gt;US2576511099^FG_FACTSET_IND&lt;/Q&gt;&lt;R&gt;1&lt;/R&gt;&lt;C&gt;1&lt;/C&gt;&lt;D xsi:type="xsd:string"&gt;Auto Parts: OEM&lt;/D&gt;&lt;/FQL&gt;&lt;FQL&gt;&lt;Q&gt;US2576511099^FG_FACTSET_SECTOR&lt;/Q&gt;&lt;R&gt;1&lt;/R&gt;&lt;C&gt;1&lt;/C&gt;&lt;D xsi:type="xsd:string"&gt;Producer Manufacturing&lt;/D&gt;&lt;/FQL&gt;&lt;FQL&gt;&lt;Q&gt;US2576511099^FG_FACTSET_INDN&lt;/Q&gt;&lt;R&gt;1&lt;/R&gt;&lt;C&gt;1&lt;/C&gt;&lt;D xsi:type="xsd:double"&gt;1225&lt;/D&gt;&lt;/FQL&gt;&lt;FQL&gt;&lt;Q&gt;US2576511099^FG_FACTSET_SECTORN&lt;/Q&gt;&lt;R&gt;1&lt;/R&gt;&lt;C&gt;1&lt;/C&gt;&lt;D xsi:type="xsd:double"&gt;1200&lt;/D&gt;&lt;/FQL&gt;&lt;FQL&gt;&lt;Q&gt;US32054K1034^FG_FACTSET_IND&lt;/Q&gt;&lt;R&gt;1&lt;/R&gt;&lt;C&gt;1&lt;/C&gt;&lt;D xsi:type="xsd:string"&gt;Real Estate Investment Trusts&lt;/D&gt;&lt;/FQL&gt;&lt;FQL&gt;&lt;Q&gt;US32054K1034^FG_FACTSET_SECTOR&lt;/Q&gt;&lt;R&gt;1&lt;/R&gt;&lt;C&gt;1&lt;/C&gt;&lt;D xsi:type="xsd:string"&gt;Finance&lt;/D&gt;&lt;/FQL&gt;&lt;FQL&gt;&lt;Q&gt;US32054K1034^FG_FACTSET_INDN&lt;/Q&gt;&lt;R&gt;1&lt;/R&gt;&lt;C&gt;1&lt;/C&gt;&lt;D xsi:type="xsd:double"&gt;4890&lt;/D&gt;&lt;/FQL&gt;&lt;FQL&gt;&lt;Q&gt;US32054K1034^FG_FACTSET_SECTORN&lt;/Q&gt;&lt;R&gt;1&lt;/R&gt;&lt;C&gt;1&lt;/C&gt;&lt;D xsi:type="xsd:double"&gt;4800&lt;/D&gt;&lt;/FQL&gt;&lt;FQL&gt;&lt;Q&gt;US1699051066^FG_FACTSET_IND&lt;/Q&gt;&lt;R&gt;1&lt;/R&gt;&lt;C&gt;1&lt;/C&gt;&lt;D xsi:type="xsd:string"&gt;Hotels/Resorts/Cruiselines&lt;/D&gt;&lt;/FQL&gt;&lt;FQL&gt;&lt;Q&gt;US1699051066^FG_FACTSET_SECTOR&lt;/Q&gt;&lt;R&gt;1&lt;/R&gt;&lt;C&gt;1&lt;/C&gt;&lt;D xsi:type="xsd:string"&gt;Consumer Services&lt;/D&gt;&lt;/FQL&gt;&lt;FQL&gt;&lt;Q&gt;US1699051066^FG_FACTSET_INDN&lt;/Q&gt;&lt;R&gt;1&lt;/R&gt;&lt;C&gt;1&lt;/C&gt;&lt;D xsi:type="xsd:double"&gt;3440&lt;/D&gt;&lt;/FQL&gt;&lt;FQL&gt;&lt;Q&gt;US1699051066^FG_FACTSET_SECTORN&lt;/Q&gt;&lt;R&gt;1&lt;/R&gt;&lt;C&gt;1&lt;/C&gt;&lt;D xsi:type="xsd:double"&gt;3400&lt;/D&gt;&lt;/FQL&gt;&lt;FQL&gt;&lt;Q&gt;US5184151042^FG_FACTSET_IND&lt;/Q&gt;&lt;R&gt;1&lt;/R&gt;&lt;C&gt;1&lt;/C&gt;&lt;D xsi:type="xsd:string"&gt;Semiconductors&lt;/D&gt;&lt;/FQL&gt;&lt;FQL&gt;&lt;Q&gt;US5184151042^FG_FACTSET_SECTOR&lt;/Q&gt;&lt;R&gt;1&lt;/R&gt;&lt;C&gt;1&lt;/C&gt;&lt;D xsi:type="xsd:string"&gt;Electronic Technology&lt;/D&gt;&lt;/FQL&gt;&lt;FQL&gt;&lt;Q&gt;US5184151042^FG_FACTSET_INDN&lt;/Q&gt;&lt;R&gt;1&lt;/R&gt;&lt;C&gt;1&lt;/C&gt;&lt;D xsi:type="xsd:double"&gt;1305&lt;/D&gt;&lt;/FQL&gt;&lt;FQL&gt;&lt;Q&gt;US5184151042^FG_FACTSET_SECTORN&lt;/Q&gt;&lt;R&gt;1&lt;/R&gt;&lt;C&gt;1&lt;/C&gt;&lt;D xsi:type="xsd:double"&gt;1300&lt;/D&gt;&lt;/FQL&gt;&lt;FQL&gt;&lt;Q&gt;US2005251036^FG_FACTSET_IND&lt;/Q&gt;&lt;R&gt;1&lt;/R&gt;&lt;C&gt;1&lt;/C&gt;&lt;D xsi:type="xsd:string"&gt;Regional Banks&lt;/D&gt;&lt;/FQL&gt;&lt;FQL&gt;&lt;Q&gt;US2005251036^FG_FACTSET_SECTOR&lt;/Q&gt;&lt;R&gt;1&lt;/R&gt;&lt;C&gt;1&lt;/C&gt;&lt;D xsi:type="xsd:string"&gt;Finance&lt;/D&gt;&lt;/FQL&gt;&lt;FQL&gt;&lt;Q&gt;US2005251036^FG_FACTSET_INDN&lt;/Q&gt;&lt;R&gt;1&lt;/R&gt;&lt;C&gt;1&lt;/C&gt;&lt;D xsi:type="xsd:double"&gt;4810&lt;/D&gt;&lt;/FQL&gt;&lt;FQL&gt;&lt;Q&gt;US2005251036^FG_FACTSET_SECTORN&lt;/Q&gt;&lt;R&gt;1&lt;/R&gt;&lt;C&gt;1&lt;/C&gt;&lt;D xsi:type="xsd:double"&gt;4800&lt;/D&gt;&lt;/FQL&gt;&lt;FQL&gt;&lt;Q&gt;US8454671095^FG_FACTSET_IND&lt;/Q&gt;&lt;R&gt;1&lt;/R&gt;&lt;C&gt;1&lt;/C&gt;&lt;D xsi:type="xsd:string"&gt;Integrated Oil&lt;/D&gt;&lt;/FQL&gt;&lt;FQL&gt;&lt;Q&gt;US8454671095^FG_FACTSET_SECTOR&lt;/Q&gt;&lt;R&gt;1&lt;/R&gt;&lt;C&gt;1&lt;/C&gt;&lt;D xsi:type="xsd:string"&gt;Energy Minerals&lt;/D&gt;&lt;/FQL&gt;&lt;FQL&gt;&lt;Q&gt;US8454671095^FG_FACTSET_INDN&lt;/Q&gt;&lt;R&gt;1&lt;/R&gt;&lt;C&gt;1&lt;/C&gt;&lt;D xsi:type="xsd:double"&gt;2110&lt;/D&gt;&lt;/FQL&gt;&lt;FQL&gt;&lt;Q&gt;US8454671095^FG_FACTSET_SECTORN&lt;/Q&gt;&lt;R&gt;1&lt;/R&gt;&lt;C&gt;1&lt;/C&gt;&lt;D xsi:type="xsd:double"&gt;2100&lt;/D&gt;&lt;/FQL&gt;&lt;FQL&gt;&lt;Q&gt;US6460251068^FG_FACTSET_IND&lt;/Q&gt;&lt;R&gt;1&lt;/R&gt;&lt;C&gt;1&lt;/C&gt;&lt;D xsi:type="xsd:string"&gt;Gas Distributors&lt;/D&gt;&lt;/FQL&gt;&lt;FQL&gt;&lt;Q&gt;US6460251068^FG_FACTSET_SECTOR&lt;/Q&gt;&lt;R&gt;1&lt;/R&gt;&lt;C&gt;1&lt;/C&gt;&lt;D xsi:type="xsd:string"&gt;Utilities&lt;/D&gt;&lt;/FQL&gt;&lt;FQL&gt;&lt;Q&gt;US6460251068^FG_FACTSET_INDN&lt;/Q&gt;&lt;R&gt;1&lt;/R&gt;&lt;C&gt;1&lt;/C&gt;&lt;D xsi:type="xsd:double"&gt;4735&lt;/D&gt;&lt;/FQL&gt;&lt;FQL&gt;&lt;Q&gt;US6460251068^FG_FACTSET_SECTORN&lt;/Q&gt;&lt;R&gt;1&lt;/R&gt;&lt;C&gt;1&lt;/C&gt;&lt;D xsi:type="xsd:double"&gt;4700&lt;/D&gt;&lt;/FQL&gt;&lt;FQL&gt;&lt;Q&gt;US5150981018^FG_FACTSET_IND&lt;/Q&gt;&lt;R&gt;1&lt;/R&gt;&lt;C&gt;1&lt;/C&gt;&lt;D xsi:type="xsd:string"&gt;Trucking&lt;/D&gt;&lt;/FQL&gt;&lt;FQL&gt;&lt;Q&gt;US5150981018^FG_FACTSET_SECTOR&lt;/Q&gt;&lt;R&gt;1&lt;/R&gt;&lt;C&gt;1&lt;/C&gt;&lt;D xsi:type="xsd:string"&gt;Transportation&lt;/D&gt;&lt;/FQL&gt;&lt;FQL&gt;&lt;Q&gt;US5150981018^FG_FACTSET_INDN&lt;/Q&gt;&lt;R&gt;1&lt;/R&gt;&lt;C&gt;1&lt;/C&gt;&lt;D xsi:type="xsd:double"&gt;4615&lt;/D&gt;&lt;/FQL&gt;&lt;FQL&gt;&lt;Q&gt;US5150981018^FG_FACTSET_SECTORN&lt;/Q&gt;&lt;R&gt;1&lt;/R&gt;&lt;C&gt;1&lt;/C&gt;&lt;D xsi:type="xsd:double"&gt;4600&lt;/D&gt;&lt;/FQL&gt;&lt;FQL&gt;&lt;Q&gt;US9027881088^FG_FACTSET_IND&lt;/Q&gt;&lt;R&gt;1&lt;/R&gt;&lt;C&gt;1&lt;/C&gt;&lt;D xsi:type="xsd:string"&gt;Major Banks&lt;/D&gt;&lt;/FQL&gt;&lt;FQL&gt;&lt;Q&gt;US9027881088^FG_FACTSET_SECTOR&lt;/Q&gt;&lt;R&gt;1&lt;/R&gt;&lt;C&gt;1&lt;/C&gt;&lt;D xsi:type="xsd:string"&gt;Finance&lt;/D&gt;&lt;/FQL&gt;&lt;FQL&gt;&lt;Q&gt;US9027881088^FG_FACTSET_INDN&lt;/Q&gt;&lt;R&gt;1&lt;/R&gt;&lt;C&gt;1&lt;/C&gt;&lt;D xsi:type="xsd:double"&gt;4805&lt;/D&gt;&lt;/FQL&gt;&lt;FQL&gt;&lt;Q&gt;US9027881088^FG_FACTSET_SECTORN&lt;/Q&gt;&lt;R&gt;1&lt;/R&gt;&lt;C&gt;1&lt;/C&gt;&lt;D xsi:type="xsd:double"&gt;4800&lt;/D&gt;&lt;/FQL&gt;&lt;FQL&gt;&lt;Q&gt;US1271903049^FG_FACTSET_IND&lt;/Q&gt;&lt;R&gt;1&lt;/R&gt;&lt;C&gt;1&lt;/C&gt;&lt;D xsi:type="xsd:string"&gt;Information Technology Services&lt;/D&gt;&lt;/FQL&gt;&lt;FQL&gt;&lt;Q&gt;US1271903049^FG_FACTSET_SECTOR&lt;/Q&gt;&lt;R&gt;1&lt;/R&gt;&lt;C&gt;1&lt;/C&gt;&lt;D xsi:type="xsd:string"&gt;Technology Services&lt;/D&gt;&lt;/FQL&gt;&lt;FQL&gt;&lt;Q&gt;US1271903049^FG_FACTSET_INDN&lt;/Q&gt;&lt;R&gt;1&lt;/R&gt;&lt;C&gt;1&lt;/C&gt;&lt;D xsi:type="xsd:double"&gt;3308&lt;/D&gt;&lt;/FQL&gt;&lt;FQL&gt;&lt;Q&gt;US1271903049^FG_FACTSET_SECTORN&lt;/Q&gt;&lt;R&gt;1&lt;/R&gt;&lt;C&gt;1&lt;/C&gt;&lt;D xsi:type="xsd:double"&gt;3300&lt;/D&gt;&lt;/FQL&gt;&lt;FQL&gt;&lt;Q&gt;US6374171063^FG_FACTSET_IND&lt;/Q&gt;&lt;R&gt;1&lt;/R&gt;&lt;C&gt;1&lt;/C&gt;&lt;D xsi:type="xsd:string"&gt;Real Estate Investment Trusts&lt;/D&gt;&lt;/FQL&gt;&lt;FQL&gt;&lt;Q&gt;US6374171063^FG_FACTSET_SECTOR&lt;/Q&gt;&lt;R&gt;1&lt;/R&gt;&lt;C&gt;1&lt;/C&gt;&lt;D xsi:type="xsd:string"&gt;Finance&lt;/D&gt;&lt;/FQL&gt;&lt;FQL&gt;&lt;Q&gt;US6374171063^FG_FACTSET_INDN&lt;/Q&gt;&lt;R&gt;1&lt;/R&gt;&lt;C&gt;1&lt;/C&gt;&lt;D xsi:type="xsd:double"&gt;4890&lt;/D&gt;&lt;/FQL&gt;&lt;FQL&gt;&lt;Q&gt;US6374171063^FG_FACTSET_SECTORN&lt;/Q&gt;&lt;R&gt;1&lt;/R&gt;&lt;C&gt;1&lt;/C&gt;&lt;D xsi:type="xsd:double"&gt;4800&lt;/D&gt;&lt;/FQL&gt;&lt;FQL&gt;&lt;Q&gt;US34354P1057^FG_FACTSET_IND&lt;/Q&gt;&lt;R&gt;1&lt;/R&gt;&lt;C&gt;1&lt;/C&gt;&lt;D xsi:type="xsd:string"&gt;Industrial Machinery&lt;/D&gt;&lt;/FQL&gt;&lt;FQL&gt;&lt;Q&gt;US34354P1057^FG_FACTSET_SECTOR&lt;/Q&gt;&lt;R&gt;1&lt;/R&gt;&lt;C&gt;1&lt;/C&gt;&lt;D xsi:type="xsd:string"&gt;Producer Manufacturing&lt;/D&gt;&lt;/FQL&gt;&lt;FQL&gt;&lt;Q&gt;US34354P1057^FG_FACTSET_INDN&lt;/Q&gt;&lt;R&gt;1&lt;/R&gt;&lt;C&gt;1&lt;/C&gt;&lt;D xsi:type="xsd:double"&gt;1210&lt;/D&gt;&lt;/FQL&gt;&lt;FQL&gt;&lt;Q&gt;US34354P1057^FG_FACTSET_SECTORN&lt;/Q&gt;&lt;R&gt;1&lt;/R&gt;&lt;C&gt;1&lt;/C&gt;&lt;D xsi:type="xsd:double"&gt;1200&lt;/D&gt;&lt;/FQL&gt;&lt;FQL&gt;&lt;Q&gt;US5535301064^FG_FACTSET_IND&lt;/Q&gt;&lt;R&gt;1&lt;/R&gt;&lt;C&gt;1&lt;/C&gt;&lt;D xsi:type="xsd:string"&gt;Wholesale Distributors&lt;/D&gt;&lt;/FQL&gt;&lt;FQL&gt;&lt;Q&gt;US5535301064^FG_FACTSET_SECTOR&lt;/Q&gt;&lt;R&gt;1&lt;/R&gt;&lt;C&gt;1&lt;/C&gt;&lt;D xsi:type="xsd:string"&gt;Distribution Services&lt;/D&gt;&lt;/FQL&gt;&lt;FQL&gt;&lt;Q&gt;US5535301064^FG_FACTSET_INDN&lt;/Q&gt;&lt;R&gt;1&lt;/R&gt;&lt;C&gt;1&lt;/C&gt;&lt;D xsi:type="xsd:double"&gt;3255&lt;/D&gt;&lt;/FQL&gt;&lt;FQL&gt;&lt;Q&gt;US5535301064^FG_FACTSET_SECTORN&lt;/Q&gt;&lt;R&gt;1&lt;/R&gt;&lt;C&gt;1&lt;/C&gt;&lt;D xsi:type="xsd:double"&gt;3250&lt;/D&gt;&lt;/FQL&gt;&lt;FQL&gt;&lt;Q&gt;US7033951036^FG_FACTSET_IND&lt;/Q&gt;&lt;R&gt;1&lt;/R&gt;&lt;C&gt;1&lt;/C&gt;&lt;D xsi:type="xsd:string"&gt;Medical Distributors&lt;/D&gt;&lt;/FQL&gt;&lt;FQL&gt;&lt;Q&gt;US7033951036^FG_FACTSET_SECTOR&lt;/Q&gt;&lt;R&gt;1&lt;/R&gt;&lt;C&gt;1&lt;/C&gt;&lt;D xsi:type="xsd:string"&gt;Distribution Services&lt;/D&gt;&lt;/FQL&gt;&lt;FQL&gt;&lt;Q&gt;US7033951036^FG_FACTSET_INDN&lt;/Q&gt;&lt;R&gt;1&lt;/R&gt;&lt;C&gt;1&lt;/C&gt;&lt;D xsi:type="xsd:double"&gt;3270&lt;/D&gt;&lt;/FQL&gt;&lt;FQL&gt;&lt;Q&gt;US7033951036^FG_FACTSET_SECTORN&lt;/Q&gt;&lt;R&gt;1&lt;/R&gt;&lt;C&gt;1&lt;/C&gt;&lt;D xsi:type="xsd:double"&gt;3250&lt;/D&gt;&lt;/FQL&gt;&lt;FQL&gt;&lt;Q&gt;US4663131039^FG_FACTSET_IND&lt;/Q&gt;&lt;R&gt;1&lt;/R&gt;&lt;C&gt;1&lt;/C&gt;&lt;D xsi:type="xsd:string"&gt;Electronic Components&lt;/D&gt;&lt;/FQL&gt;&lt;FQL&gt;&lt;Q&gt;US4663131039^FG_FACTSET_SECTOR&lt;/Q&gt;&lt;R&gt;1&lt;/R&gt;&lt;C&gt;1&lt;/C&gt;&lt;D xsi:type="xsd:string"&gt;Electronic Technology&lt;/D&gt;&lt;/FQL&gt;&lt;FQL&gt;&lt;Q&gt;US4663131039^FG_FACTSET_INDN&lt;/Q&gt;&lt;R&gt;1&lt;/R&gt;&lt;C&gt;1&lt;/C&gt;&lt;D xsi:type="xsd:double"&gt;1310&lt;/D&gt;&lt;/FQL&gt;&lt;FQL&gt;&lt;Q&gt;US4663131039^FG_FACTSET_SECTORN&lt;/Q&gt;&lt;R&gt;1&lt;/R&gt;&lt;C&gt;1&lt;/C&gt;&lt;D xsi:type="xsd:double"&gt;1300&lt;/D&gt;&lt;/FQL&gt;&lt;FQL&gt;&lt;Q&gt;US8894781033^FG_FACTSET_IND&lt;/Q&gt;&lt;R&gt;1&lt;/R&gt;&lt;C&gt;1&lt;/C&gt;&lt;D xsi:type="xsd:string"&gt;Homebuilding&lt;/D&gt;&lt;/FQL&gt;&lt;FQL&gt;&lt;Q&gt;US8894781033^FG_FACTSET_SECTOR&lt;/Q&gt;&lt;R&gt;1&lt;/R&gt;&lt;C&gt;1&lt;/C&gt;&lt;D xsi:type="xsd:string"&gt;Consumer Durables&lt;/D&gt;&lt;/FQL&gt;&lt;FQL&gt;&lt;Q&gt;US8894781033^FG_FACTSET_INDN&lt;/Q&gt;&lt;R&gt;1&lt;/R&gt;&lt;C&gt;1&lt;/C&gt;&lt;D xsi:type="xsd:double"&gt;1415&lt;/D&gt;&lt;/FQL&gt;&lt;FQL&gt;&lt;Q&gt;US8894781033^FG_FACTSET_SECTORN&lt;/Q&gt;&lt;R&gt;1&lt;/R&gt;&lt;C&gt;1&lt;/C&gt;&lt;D xsi:type="xsd:double"&gt;1400&lt;/D&gt;&lt;/FQL&gt;&lt;FQL&gt;&lt;Q&gt;US00508Y1029^FG_FACTSET_IND&lt;/Q&gt;&lt;R&gt;1&lt;/R&gt;&lt;C&gt;1&lt;/C&gt;&lt;D xsi:type="xsd:string"&gt;Electrical Products&lt;/D&gt;&lt;/FQL&gt;&lt;FQL&gt;&lt;Q&gt;US00508Y1029^FG_FACTSET_SECTOR&lt;/Q&gt;&lt;R&gt;1&lt;/R&gt;&lt;C&gt;1&lt;/C&gt;&lt;D xsi:type="xsd:string"&gt;Producer Manufacturing&lt;/D&gt;&lt;/FQL&gt;&lt;FQL&gt;&lt;Q&gt;US00508Y1029^FG_FACTSET_INDN&lt;/Q&gt;&lt;R&gt;1&lt;/R&gt;&lt;C&gt;1&lt;/C&gt;&lt;D xsi:type="xsd:double"&gt;1235&lt;/D&gt;&lt;/FQL&gt;&lt;FQL&gt;&lt;Q&gt;US00508Y1029^FG_FACTSET_SECTORN&lt;/Q&gt;&lt;R&gt;1&lt;/R&gt;&lt;C&gt;1&lt;/C&gt;&lt;D xsi:type="xsd:double"&gt;1200&lt;/D&gt;&lt;/FQL&gt;&lt;FQL&gt;&lt;Q&gt;US88162G1031^FG_FACTSET_IND&lt;/Q&gt;&lt;R&gt;1&lt;/R&gt;&lt;C&gt;1&lt;/C&gt;&lt;D xsi:type="xsd:string"&gt;Engineering &amp;amp; Construction&lt;/D&gt;&lt;/FQL&gt;&lt;FQL&gt;&lt;Q&gt;US88162G1031^FG_FACTSET_SECTOR&lt;/Q&gt;&lt;R&gt;1&lt;/R&gt;&lt;C&gt;1&lt;/C&gt;&lt;D xsi:type="xsd:string"&gt;Industrial Services&lt;/D&gt;&lt;/FQL&gt;&lt;FQL&gt;&lt;Q&gt;US88162G1031^FG_FACTSET_INDN&lt;/Q&gt;&lt;R&gt;1&lt;/R&gt;&lt;C&gt;1&lt;/C&gt;&lt;D xsi:type="xsd:double"&gt;3115&lt;/D&gt;&lt;/FQL&gt;&lt;FQL&gt;&lt;Q&gt;US88162G1031^FG_FACTSET_SECTORN&lt;/Q&gt;&lt;R&gt;1&lt;/R&gt;&lt;C&gt;1&lt;/C&gt;&lt;D xsi:type="xsd:double"&gt;3100&lt;/D&gt;&lt;/FQL&gt;&lt;FQL&gt;&lt;Q&gt;US8873891043^FG_FACTSET_IND&lt;/Q&gt;&lt;R&gt;1&lt;/R&gt;&lt;C&gt;1&lt;/C&gt;&lt;D xsi:type="xsd:string"&gt;Metal Fabrication&lt;/D&gt;&lt;/FQL&gt;&lt;FQL&gt;&lt;Q&gt;US8873891043^FG_FACTSET_SECTOR&lt;/Q&gt;&lt;R&gt;1&lt;/R&gt;&lt;C&gt;1&lt;/C&gt;&lt;D xsi:type="xsd:string"&gt;Producer Manufacturing&lt;/D&gt;&lt;/FQL&gt;&lt;FQL&gt;&lt;Q&gt;US8873891043^FG_FACTSET_INDN&lt;/Q&gt;&lt;R&gt;1&lt;/R&gt;&lt;C&gt;1&lt;/C&gt;&lt;D xsi:type="xsd:double"&gt;1205&lt;/D&gt;&lt;/FQL&gt;&lt;FQL&gt;&lt;Q&gt;US8873891043^FG_FACTSET_SECTORN&lt;/Q&gt;&lt;R&gt;1&lt;/R&gt;&lt;C&gt;1&lt;/C&gt;&lt;D xsi:type="xsd:double"&gt;1200&lt;/D&gt;&lt;/FQL&gt;&lt;FQL&gt;&lt;Q&gt;US9258151029^FG_FACTSET_IND&lt;/Q&gt;&lt;R&gt;1&lt;/R&gt;&lt;C&gt;1&lt;/C&gt;&lt;D xsi:type="xsd:string"&gt;Electronic Components&lt;/D&gt;&lt;/FQL&gt;&lt;FQL&gt;&lt;Q&gt;US9258151029^FG_FACTSET_SECTOR&lt;/Q&gt;&lt;R&gt;1&lt;/R&gt;&lt;C&gt;1&lt;/C&gt;&lt;D xsi:type="xsd:string"&gt;Electronic Technology&lt;/D&gt;&lt;/FQL&gt;&lt;FQL&gt;&lt;Q&gt;US9258151029^FG_FACTSET_INDN&lt;/Q&gt;&lt;R&gt;1&lt;/R&gt;&lt;C&gt;1&lt;/C&gt;&lt;D xsi:type="xsd:double"&gt;1310&lt;/D&gt;&lt;/FQL&gt;&lt;FQL&gt;&lt;Q&gt;US9258151029^FG_FACTSET_SECTORN&lt;/Q&gt;&lt;R&gt;1&lt;/R&gt;&lt;C&gt;1&lt;/C&gt;&lt;D xsi:type="xsd:double"&gt;1300&lt;/D&gt;&lt;/FQL&gt;&lt;FQL&gt;&lt;Q&gt;US12653C1080^FG_FACTSET_IND&lt;/Q&gt;&lt;R&gt;1&lt;/R&gt;&lt;C&gt;1&lt;/C&gt;&lt;D xsi:type="xsd:string"&gt;Integrated Oil&lt;/D&gt;&lt;/FQL&gt;&lt;FQL&gt;&lt;Q&gt;US12653C1080^FG_FACTSET_SECTOR&lt;/Q&gt;&lt;R&gt;1&lt;/R&gt;&lt;C&gt;1&lt;/C&gt;&lt;D xsi:type="xsd:string"&gt;Energy Minerals&lt;/D&gt;&lt;/FQL&gt;&lt;FQL&gt;&lt;Q&gt;US12653C1080^FG_FACTSET_INDN&lt;/Q&gt;&lt;R&gt;1&lt;/R&gt;&lt;C&gt;1&lt;/C&gt;&lt;D xsi:type="xsd:double"&gt;2110&lt;/D&gt;&lt;/FQL&gt;&lt;FQL&gt;&lt;Q&gt;US12653C1080^FG_FACTSET_SECTORN&lt;/Q&gt;&lt;R&gt;1&lt;/R&gt;&lt;C&gt;1&lt;/C&gt;&lt;D xsi:type="xsd:double"&gt;2100&lt;/D&gt;&lt;/FQL&gt;&lt;FQL&gt;&lt;Q&gt;US5463471053^FG_FACTSET_IND&lt;/Q&gt;&lt;R&gt;1&lt;/R&gt;&lt;C&gt;1&lt;/C&gt;&lt;D xsi:type="xsd:string"&gt;Forest Products&lt;/D&gt;&lt;/FQL&gt;&lt;FQL&gt;&lt;Q&gt;US5463471053^FG_FACTSET_SECTOR&lt;/Q&gt;&lt;R&gt;1&lt;/R&gt;&lt;C&gt;1&lt;/C&gt;&lt;D xsi:type="xsd:string"&gt;Non-Energy Minerals&lt;/D&gt;&lt;/FQL&gt;&lt;FQL&gt;&lt;Q&gt;US5463471053^FG_FACTSET_INDN&lt;/Q&gt;&lt;R&gt;1&lt;/R&gt;&lt;C&gt;1&lt;/C&gt;&lt;D xsi:type="xsd:double"&gt;1130&lt;/D&gt;&lt;/FQL&gt;&lt;FQL&gt;&lt;Q&gt;US5463471053^FG_FACTSET_SECTORN&lt;/Q&gt;&lt;R&gt;1&lt;/R&gt;&lt;C&gt;1&lt;/C&gt;&lt;D xsi:type="xsd:double"&gt;1100&lt;/D&gt;&lt;/FQL&gt;&lt;FQL&gt;&lt;Q&gt;US4972661064^FG_FACTSET_IND&lt;/Q&gt;&lt;R&gt;1&lt;/R&gt;&lt;C&gt;1&lt;/C&gt;&lt;D xsi:type="xsd:string"&gt;Marine Shipping&lt;/D&gt;&lt;/FQL&gt;&lt;FQL&gt;&lt;Q&gt;US4972661064^FG_FACTSET_SECTOR&lt;/Q&gt;&lt;R&gt;1&lt;/R&gt;&lt;C&gt;1&lt;/C&gt;&lt;D xsi:type="xsd:string"&gt;Transportation&lt;/D&gt;&lt;/FQL&gt;&lt;FQL&gt;&lt;Q&gt;US4972661064^FG_FACTSET_INDN&lt;/Q&gt;&lt;R&gt;1&lt;/R&gt;&lt;C&gt;1&lt;/C&gt;&lt;D xsi:type="xsd:double"&gt;4625&lt;/D&gt;&lt;/FQL&gt;&lt;FQL&gt;&lt;Q&gt;US4972661064^FG_FACTSET_SECTORN&lt;/Q&gt;&lt;R&gt;1&lt;/R&gt;&lt;C&gt;1&lt;/C&gt;&lt;D xsi:type="xsd:double"&gt;4600&lt;/D&gt;&lt;/FQL&gt;&lt;FQL&gt;&lt;Q&gt;US6515871076^FG_FACTSET_IND&lt;/Q&gt;&lt;R&gt;1&lt;/R&gt;&lt;C&gt;1&lt;/C&gt;&lt;D xsi:type="xsd:string"&gt;Chemicals: Specialty&lt;/D&gt;&lt;/FQL&gt;&lt;FQL&gt;&lt;Q&gt;US6515871076^FG_FACTSET_SECTOR&lt;/Q&gt;&lt;R&gt;1&lt;/R&gt;&lt;C&gt;1&lt;/C&gt;&lt;D xsi:type="xsd:string"&gt;Process Industries&lt;/D&gt;&lt;/FQL&gt;&lt;FQL&gt;&lt;Q&gt;US6515871076^FG_FACTSET_INDN&lt;/Q&gt;&lt;R&gt;1&lt;/R&gt;&lt;C&gt;1&lt;/C&gt;&lt;D xsi:type="xsd:double"&gt;2210&lt;/D&gt;&lt;/FQL&gt;&lt;FQL&gt;&lt;Q&gt;US6515871076^FG_FACTSET_SECTORN&lt;/Q&gt;&lt;R&gt;1&lt;/R&gt;&lt;C&gt;1&lt;/C&gt;&lt;D xsi:type="xsd:double"&gt;2200&lt;/D&gt;&lt;/FQL&gt;&lt;FQL&gt;&lt;Q&gt;US0625401098^FG_FACTSET_IND&lt;/Q&gt;&lt;R&gt;1&lt;/R&gt;&lt;C&gt;1&lt;/C&gt;&lt;D xsi:type="xsd:string"&gt;Regional Banks&lt;/D&gt;&lt;/FQL&gt;&lt;FQL&gt;&lt;Q&gt;US0625401098^FG_FACTSET_SECTOR&lt;/Q&gt;&lt;R&gt;1&lt;/R&gt;&lt;C&gt;1&lt;/C&gt;&lt;D xsi:type="xsd:string"&gt;Finance&lt;/D&gt;&lt;/FQL&gt;&lt;FQL&gt;&lt;Q&gt;US0625401098^FG_FACTSET_INDN&lt;/Q&gt;&lt;R&gt;1&lt;/R&gt;&lt;C&gt;1&lt;/C&gt;&lt;D xsi:type="xsd:double"&gt;4810&lt;/D&gt;&lt;/FQL&gt;&lt;FQL&gt;&lt;Q&gt;US0625401098^FG_FACTSET_SECTORN&lt;/Q&gt;&lt;R&gt;1&lt;/R&gt;&lt;C&gt;1&lt;/C&gt;&lt;D xsi:type="xsd:double"&gt;4800&lt;/D&gt;&lt;/FQL&gt;&lt;FQL&gt;&lt;Q&gt;US29084Q1004^FG_FACTSET_IND&lt;/Q&gt;&lt;R&gt;1&lt;/R&gt;&lt;C&gt;1&lt;/C&gt;&lt;D xsi:type="xsd:string"&gt;Engineering &amp;amp; Construction&lt;/D&gt;&lt;/FQL&gt;&lt;FQL&gt;&lt;Q&gt;US29084Q1004^FG_FACTSET_SECTOR&lt;/Q&gt;&lt;R&gt;1&lt;/R&gt;&lt;C&gt;1&lt;/C&gt;&lt;D xsi:type="xsd:string"&gt;Industrial Services&lt;/D&gt;&lt;/FQL&gt;&lt;FQL&gt;&lt;Q&gt;US29084Q1004^FG_FACTSET_INDN&lt;/Q&gt;&lt;R&gt;1&lt;/R&gt;&lt;C&gt;1&lt;/C&gt;&lt;D xsi:type="xsd:double"&gt;3115&lt;/D&gt;&lt;/FQL&gt;&lt;FQL&gt;&lt;Q&gt;US29084Q1004^FG_FACTSET_SECTORN&lt;/Q&gt;&lt;R&gt;1&lt;/R&gt;&lt;C&gt;1&lt;/C&gt;&lt;D xsi:type="xsd:double"&gt;3100&lt;/D&gt;&lt;/FQL&gt;&lt;FQL&gt;&lt;Q&gt;US6819361006^FG_FACTSET_IND&lt;/Q&gt;&lt;R&gt;1&lt;/R&gt;&lt;C&gt;1&lt;/C&gt;&lt;D xsi:type="xsd:string"&gt;Real Estate Investment Trusts&lt;/D&gt;&lt;/FQL&gt;&lt;FQL&gt;&lt;Q&gt;US6819361006^FG_FACTSET_SECTOR&lt;/Q&gt;&lt;R&gt;1&lt;/R&gt;&lt;C&gt;1&lt;/C&gt;&lt;D xsi:type="xsd:string"&gt;Finance&lt;/D&gt;&lt;/FQL&gt;&lt;FQL&gt;&lt;Q&gt;US6819361006^FG_FACTSET_INDN&lt;/Q&gt;&lt;R&gt;1&lt;/R&gt;&lt;C&gt;1&lt;/C&gt;&lt;D xsi:type="xsd:double"&gt;4890&lt;/D&gt;&lt;/FQL&gt;&lt;FQL&gt;&lt;Q&gt;US6819361006^FG_FACTSET_SECTORN&lt;/Q&gt;&lt;R&gt;1&lt;/R&gt;&lt;C&gt;1&lt;/C&gt;&lt;D xsi:type="xsd:double"&gt;4800&lt;/D&gt;&lt;/FQL&gt;&lt;FQL&gt;&lt;Q&gt;US6361801011^FG_FACTSET_IND&lt;/Q&gt;&lt;R&gt;1&lt;/R&gt;&lt;C&gt;1&lt;/C&gt;&lt;D xsi:type="xsd:string"&gt;Integrated Oil&lt;/D&gt;&lt;/FQL&gt;&lt;FQL&gt;&lt;Q&gt;US6361801011^FG_FACTSET_SECTOR&lt;/Q&gt;&lt;R&gt;1&lt;/R&gt;&lt;C&gt;1&lt;/C&gt;&lt;D xsi:type="xsd:string"&gt;Energy Minerals&lt;/D&gt;&lt;/FQL&gt;&lt;FQL&gt;&lt;Q&gt;US6361801011^FG_FACTSET_INDN&lt;/Q&gt;&lt;R&gt;1&lt;/R&gt;&lt;C&gt;1&lt;/C&gt;&lt;D xsi:type="xsd:double"&gt;2110&lt;/D&gt;&lt;/FQL&gt;&lt;FQL&gt;&lt;Q&gt;US6361801011^FG_FACTSET_SECTORN&lt;/Q&gt;&lt;R&gt;1&lt;/R&gt;&lt;C&gt;1&lt;/C&gt;&lt;D xsi:type="xsd:double"&gt;2100&lt;/D&gt;&lt;/FQL&gt;&lt;FQL&gt;&lt;Q&gt;US9507551086^FG_FACTSET_IND&lt;/Q&gt;&lt;R&gt;1&lt;/R&gt;&lt;C&gt;1&lt;/C&gt;&lt;D xsi:type="xsd:string"&gt;Trucking&lt;/D&gt;&lt;/FQL&gt;&lt;FQL&gt;&lt;Q&gt;US9507551086^FG_FACTSET_SECTOR&lt;/Q&gt;&lt;R&gt;1&lt;/R&gt;&lt;C&gt;1&lt;/C&gt;&lt;D xsi:type="xsd:string"&gt;Transportation&lt;/D&gt;&lt;/FQL&gt;&lt;FQL&gt;&lt;Q&gt;US9507551086^FG_FACTSET_INDN&lt;/Q&gt;&lt;R&gt;1&lt;/R&gt;&lt;C&gt;1&lt;/C&gt;&lt;D xsi:type="xsd:double"&gt;4615&lt;/D&gt;&lt;/FQL&gt;&lt;FQL&gt;&lt;Q&gt;US9507551086^FG_FACTSET_SECTORN&lt;/Q&gt;&lt;R&gt;1&lt;/R&gt;&lt;C&gt;1&lt;/C&gt;&lt;D xsi:type="xsd:double"&gt;4600&lt;/D&gt;&lt;/FQL&gt;&lt;FQL&gt;&lt;Q&gt;US29261A1007^FG_FACTSET_IND&lt;/Q&gt;&lt;R&gt;1&lt;/R&gt;&lt;C&gt;1&lt;/C&gt;&lt;D xsi:type="xsd:string"&gt;Medical/Nursing Services&lt;/D&gt;&lt;/FQL&gt;&lt;FQL&gt;&lt;Q&gt;US29261A1007^FG_FACTSET_SECTOR&lt;/Q&gt;&lt;R&gt;1&lt;/R&gt;&lt;C&gt;1&lt;/C&gt;&lt;D xsi:type="xsd:string"&gt;Health Services&lt;/D&gt;&lt;/FQL&gt;&lt;FQL&gt;&lt;Q&gt;US29261A1007^FG_FACTSET_INDN&lt;/Q&gt;&lt;R&gt;1&lt;/R&gt;&lt;C&gt;1&lt;/C&gt;&lt;D xsi:type="xsd:double"&gt;3365&lt;/D&gt;&lt;/FQL&gt;&lt;FQL&gt;&lt;Q&gt;US29261A1007^FG_FACTSET_SECTORN&lt;/Q&gt;&lt;R&gt;1&lt;/R&gt;&lt;C&gt;1&lt;/C&gt;&lt;D xsi:type="xsd:double"&gt;3350&lt;/D&gt;&lt;/FQL&gt;&lt;FQL&gt;&lt;Q&gt;US33768G1076^FG_FACTSET_IND&lt;/Q&gt;&lt;R&gt;1&lt;/R&gt;&lt;C&gt;1&lt;/C&gt;&lt;D xsi:type="xsd:string"&gt;Finance/Rental/Leasing&lt;/D&gt;&lt;/FQL&gt;&lt;FQL&gt;&lt;Q&gt;US33768G1076^FG_FACTSET_SECTOR&lt;/Q&gt;&lt;R&gt;1&lt;/R&gt;&lt;C&gt;1&lt;/C&gt;&lt;D xsi:type="xsd:string"&gt;Finance&lt;/D&gt;&lt;/FQL&gt;&lt;FQL&gt;&lt;Q&gt;US33768G1076^FG_FACTSET_INDN&lt;/Q&gt;&lt;R&gt;1&lt;/R&gt;&lt;C&gt;1&lt;/C&gt;&lt;D xsi:type="xsd:double"&gt;4830&lt;/D&gt;&lt;/FQL&gt;&lt;FQL&gt;&lt;Q&gt;US33768G1076^FG_FACTSET_SECTORN&lt;/Q&gt;&lt;R&gt;1&lt;/R&gt;&lt;C&gt;1&lt;/C&gt;&lt;D xsi:type="xsd:double"&gt;4800&lt;/D&gt;&lt;/FQL&gt;&lt;FQL&gt;&lt;Q&gt;US6800331075^FG_FACTSET_IND&lt;/Q&gt;&lt;R&gt;1&lt;/R&gt;&lt;C&gt;1&lt;/C&gt;&lt;D xsi:type="xsd:string"&gt;Major Banks&lt;/D&gt;&lt;/FQL&gt;&lt;FQL&gt;&lt;Q&gt;US6800331075^FG_FACTSET_SECTOR&lt;/Q&gt;&lt;R&gt;1&lt;/R&gt;&lt;C&gt;1&lt;/C&gt;&lt;D xsi:type="xsd:string"&gt;Finance&lt;/D&gt;&lt;/FQL&gt;&lt;FQL&gt;&lt;Q&gt;US6800331075^FG_FACTSET_INDN&lt;/Q&gt;&lt;R&gt;1&lt;/R&gt;&lt;C&gt;1&lt;/C&gt;&lt;D xsi:type="xsd:double"&gt;4805&lt;/D&gt;&lt;/FQL&gt;&lt;FQL&gt;&lt;Q&gt;US6800331075^FG_FACTSET_SECTORN&lt;/Q&gt;&lt;R&gt;1&lt;/R&gt;&lt;C&gt;1&lt;/C&gt;&lt;D xsi:type="xsd:double"&gt;4800&lt;/D&gt;&lt;/FQL&gt;&lt;FQL&gt;&lt;Q&gt;US2372661015^FG_FACTSET_IND&lt;/Q&gt;&lt;R&gt;1&lt;/R&gt;&lt;C&gt;1&lt;/C&gt;&lt;D xsi:type="xsd:string"&gt;Food: Specialty/Candy&lt;/D&gt;&lt;/FQL&gt;&lt;FQL&gt;&lt;Q&gt;US2372661015^FG_FACTSET_SECTOR&lt;/Q&gt;&lt;R&gt;1&lt;/R&gt;&lt;C&gt;1&lt;/C&gt;&lt;D xsi:type="xsd:string"&gt;Consumer Non-Durables&lt;/D&gt;&lt;/FQL&gt;&lt;FQL&gt;&lt;Q&gt;US2372661015^FG_FACTSET_INDN&lt;/Q&gt;&lt;R&gt;1&lt;/R&gt;&lt;C&gt;1&lt;/C&gt;&lt;D xsi:type="xsd:double"&gt;2410&lt;/D&gt;&lt;/FQL&gt;&lt;FQL&gt;&lt;Q&gt;US2372661015^FG_FACTSET_SECTORN&lt;/Q&gt;&lt;R&gt;1&lt;/R&gt;&lt;C&gt;1&lt;/C&gt;&lt;D xsi:type="xsd:double"&gt;2400&lt;/D&gt;&lt;/FQL&gt;&lt;FQL&gt;&lt;Q&gt;US0259321042^FG_FACTSET_IND&lt;/Q&gt;&lt;R&gt;1&lt;/R&gt;&lt;C&gt;1&lt;/C&gt;&lt;D xsi:type="xsd:string"&gt;Property/Casualty Insurance&lt;/D&gt;&lt;/FQL&gt;&lt;FQL&gt;&lt;Q&gt;US0259321042^FG_FACTSET_SECTOR&lt;/Q&gt;&lt;R&gt;1&lt;/R&gt;&lt;C&gt;1&lt;/C&gt;&lt;D xsi:type="xsd:string"&gt;Finance&lt;/D&gt;&lt;/FQL&gt;&lt;FQL&gt;&lt;Q&gt;US0259321042^FG_FACTSET_INDN&lt;/Q&gt;&lt;R&gt;1&lt;/R&gt;&lt;C&gt;1&lt;/C&gt;&lt;D xsi:type="xsd:double"&gt;4855&lt;/D&gt;&lt;/FQL&gt;&lt;FQL&gt;&lt;Q&gt;US0259321042^FG_FACTSET_SECTORN&lt;/Q&gt;&lt;R&gt;1&lt;/R&gt;&lt;C&gt;1&lt;/C&gt;&lt;D xsi:type="xsd:double"&gt;4800&lt;/D&gt;&lt;/FQL&gt;&lt;FQL&gt;&lt;Q&gt;US55306N1046^FG_FACTSET_IND&lt;/Q&gt;&lt;R&gt;1&lt;/R&gt;&lt;C&gt;1&lt;/C&gt;&lt;D xsi:type="xsd:string"&gt;Industrial Machinery&lt;/D&gt;&lt;/FQL&gt;&lt;FQL&gt;&lt;Q&gt;US55306N1046^FG_FACTSET_SECTOR&lt;/Q&gt;&lt;R&gt;1&lt;/R&gt;&lt;C&gt;1&lt;/C&gt;&lt;D xsi:type="xsd:string"&gt;Producer Manufacturing&lt;/D&gt;&lt;/FQL&gt;&lt;FQL&gt;&lt;Q&gt;US55306N1046^FG_FACTSET_INDN&lt;/Q&gt;&lt;R&gt;1&lt;/R&gt;&lt;C&gt;1&lt;/C&gt;&lt;D xsi:type="xsd:double"&gt;1210&lt;/D&gt;&lt;/FQL&gt;&lt;FQL&gt;&lt;Q&gt;US55306N1046^FG_FACTSET_SECTORN&lt;/Q&gt;&lt;R&gt;1&lt;/R&gt;&lt;C&gt;1&lt;/C&gt;&lt;D xsi:type="xsd:double"&gt;1200&lt;/D&gt;&lt;/FQL&gt;&lt;FQL&gt;&lt;Q&gt;US87161C5013^FG_FACTSET_IND&lt;/Q&gt;&lt;R&gt;1&lt;/R&gt;&lt;C&gt;1&lt;/C&gt;&lt;D xsi:type="xsd:string"&gt;Regional Banks&lt;/D&gt;&lt;/FQL&gt;&lt;FQL&gt;&lt;Q&gt;US87161C5013^FG_FACTSET_SECTOR&lt;/Q&gt;&lt;R&gt;1&lt;/R&gt;&lt;C&gt;1&lt;/C&gt;&lt;D xsi:type="xsd:string"&gt;Finance&lt;/D&gt;&lt;/FQL&gt;&lt;FQL&gt;&lt;Q&gt;US87161C5013^FG_FACTSET_INDN&lt;/Q&gt;&lt;R&gt;1&lt;/R&gt;&lt;C&gt;1&lt;/C&gt;&lt;D xsi:type="xsd:double"&gt;4810&lt;/D&gt;&lt;/FQL&gt;&lt;FQL&gt;&lt;Q&gt;US87161C5013^FG_FACTSET_SECTORN&lt;/Q&gt;&lt;R&gt;1&lt;/R&gt;&lt;C&gt;1&lt;/C&gt;&lt;D xsi:type="xsd:double"&gt;4800&lt;/D&gt;&lt;/FQL&gt;&lt;FQL&gt;&lt;Q&gt;US9099071071^FG_FACTSET_IND&lt;/Q&gt;&lt;R&gt;1&lt;/R&gt;&lt;C&gt;1&lt;/C&gt;&lt;D xsi:type="xsd:string"&gt;Regional Banks&lt;/D&gt;&lt;/FQL&gt;&lt;FQL&gt;&lt;Q&gt;US9099071071^FG_FACTSET_SECTOR&lt;/Q&gt;&lt;R&gt;1&lt;/R&gt;&lt;C&gt;1&lt;/C&gt;&lt;D xsi:type="xsd:string"&gt;Finance&lt;/D&gt;&lt;/FQL&gt;&lt;FQL&gt;&lt;Q&gt;US9099071071^FG_FACTSET_INDN&lt;/Q&gt;&lt;R&gt;1&lt;/R&gt;&lt;C&gt;1&lt;/C&gt;&lt;D xsi:type="xsd:double"&gt;4810&lt;/D&gt;&lt;/FQL&gt;&lt;FQL&gt;&lt;Q&gt;US9099071071^FG_FACTSET_SECTORN&lt;/Q&gt;&lt;R&gt;1&lt;/R&gt;&lt;C&gt;1&lt;/C&gt;&lt;D xsi:type="xsd:double"&gt;4800&lt;/D&gt;&lt;/FQL&gt;&lt;FQL&gt;&lt;Q&gt;US0774541066^FG_FACTSET_IND&lt;/Q&gt;&lt;R&gt;1&lt;/R&gt;&lt;C&gt;1&lt;/C&gt;&lt;D xsi:type="xsd:string"&gt;Electrical Products&lt;/D&gt;&lt;/FQL&gt;&lt;FQL&gt;&lt;Q&gt;US0774541066^FG_FACTSET_SECTOR&lt;/Q&gt;&lt;R&gt;1&lt;/R&gt;&lt;C&gt;1&lt;/C&gt;&lt;D xsi:type="xsd:string"&gt;Producer Manufacturing&lt;/D&gt;&lt;/FQL&gt;&lt;FQL&gt;&lt;Q&gt;US0774541066^FG_FACTSET_INDN&lt;/Q&gt;&lt;R&gt;1&lt;/R&gt;&lt;C&gt;1&lt;/C&gt;&lt;D xsi:type="xsd:double"&gt;1235&lt;/D&gt;&lt;/FQL&gt;&lt;FQL&gt;&lt;Q&gt;US0774541066^FG_FACTSET_SECTORN&lt;/Q&gt;&lt;R&gt;1&lt;/R&gt;&lt;C&gt;1&lt;/C&gt;&lt;D xsi:type="xsd:double"&gt;1200&lt;/D&gt;&lt;/FQL&gt;&lt;FQL&gt;&lt;Q&gt;US8851601018^FG_FACTSET_IND&lt;/Q&gt;&lt;R&gt;1&lt;/R&gt;&lt;C&gt;1&lt;/C&gt;&lt;D xsi:type="xsd:string"&gt;Recreational Products&lt;/D&gt;&lt;/FQL&gt;&lt;FQL&gt;&lt;Q&gt;US8851601018^FG_FACTSET_SECTOR&lt;/Q&gt;&lt;R&gt;1&lt;/R&gt;&lt;C&gt;1&lt;/C&gt;&lt;D xsi:type="xsd:string"&gt;Consumer Durables&lt;/D&gt;&lt;/FQL&gt;&lt;FQL&gt;&lt;Q&gt;US8851601018^FG_FACTSET_INDN&lt;/Q&gt;&lt;R&gt;1&lt;/R&gt;&lt;C&gt;1&lt;/C&gt;&lt;D xsi:type="xsd:double"&gt;1435&lt;/D&gt;&lt;/FQL&gt;&lt;FQL&gt;&lt;Q&gt;US8851601018^FG_FACTSET_SECTORN&lt;/Q&gt;&lt;R&gt;1&lt;/R&gt;&lt;C&gt;1&lt;/C&gt;&lt;D xsi:type="xsd:double"&gt;1400&lt;/D&gt;&lt;/FQL&gt;&lt;FQL&gt;&lt;Q&gt;US2435371073^FG_FACTSET_IND&lt;/Q&gt;&lt;R&gt;1&lt;/R&gt;&lt;C&gt;1&lt;/C&gt;&lt;D xsi:type="xsd:string"&gt;Apparel/Footwear&lt;/D&gt;&lt;/FQL&gt;&lt;FQL&gt;&lt;Q&gt;US2435371073^FG_FACTSET_SECTOR&lt;/Q&gt;&lt;R&gt;1&lt;/R&gt;&lt;C&gt;1&lt;/C&gt;&lt;D xsi:type="xsd:string"&gt;Consumer Non-Durables&lt;/D&gt;&lt;/FQL&gt;&lt;FQL&gt;&lt;Q&gt;US2435371073^FG_FACTSET_INDN&lt;/Q&gt;&lt;R&gt;1&lt;/R&gt;&lt;C&gt;1&lt;/C&gt;&lt;D xsi:type="xsd:double"&gt;2440&lt;/D&gt;&lt;/FQL&gt;&lt;FQL&gt;&lt;Q&gt;US2435371073^FG_FACTSET_SECTORN&lt;/Q&gt;&lt;R&gt;1&lt;/R&gt;&lt;C&gt;1&lt;/C&gt;&lt;D xsi:type="xsd:double"&gt;2400&lt;/D&gt;&lt;/FQL&gt;&lt;FQL&gt;&lt;Q&gt;US1910981026^FG_FACTSET_IND&lt;/Q&gt;&lt;R&gt;1&lt;/R&gt;&lt;C&gt;1&lt;/C&gt;&lt;D xsi:type="xsd:string"&gt;Beverages: Non-Alcoholic&lt;/D&gt;&lt;/FQL&gt;&lt;FQL&gt;&lt;Q&gt;US1910981026^FG_FACTSET_SECTOR&lt;/Q&gt;&lt;R&gt;1&lt;/R&gt;&lt;C&gt;1&lt;/C&gt;&lt;D xsi:type="xsd:string"&gt;Consumer Non-Durables&lt;/D&gt;&lt;/FQL&gt;&lt;FQL&gt;&lt;Q&gt;US1910981026^FG_FACTSET_INDN&lt;/Q&gt;&lt;R&gt;1&lt;/R&gt;&lt;C&gt;1&lt;/C&gt;&lt;D xsi:type="xsd:double"&gt;2420&lt;/D&gt;&lt;/FQL&gt;&lt;FQL&gt;&lt;Q&gt;US1910981026^FG_FACTSET_SECTORN&lt;/Q&gt;&lt;R&gt;1&lt;/R&gt;&lt;C&gt;1&lt;/C&gt;&lt;D xsi:type="xsd:double"&gt;2400&lt;/D&gt;&lt;/FQL&gt;&lt;FQL&gt;&lt;Q&gt;US2772761019^FG_FACTSET_IND&lt;/Q&gt;&lt;R&gt;1&lt;/R&gt;&lt;C&gt;1&lt;/C&gt;&lt;D xsi:type="xsd:string"&gt;Real Estate Investment Trusts&lt;/D&gt;&lt;/FQL&gt;&lt;FQL&gt;&lt;Q&gt;US2772761019^FG_FACTSET_SECTOR&lt;/Q&gt;&lt;R&gt;1&lt;/R&gt;&lt;C&gt;1&lt;/C&gt;&lt;D xsi:type="xsd:string"&gt;Finance&lt;/D&gt;&lt;/FQL&gt;&lt;FQL&gt;&lt;Q&gt;US2772761019^FG_FACTSET_INDN&lt;/Q&gt;&lt;R&gt;1&lt;/R&gt;&lt;C&gt;1&lt;/C&gt;&lt;D xsi:type="xsd:double"&gt;4890&lt;/D&gt;&lt;/FQL&gt;&lt;FQL&gt;&lt;Q&gt;US2772761019^FG_FACTSET_SECTORN&lt;/Q&gt;&lt;R&gt;1&lt;/R&gt;&lt;C&gt;1&lt;/C&gt;&lt;D xsi:type="xsd:double"&gt;4800&lt;/D&gt;&lt;/FQL&gt;&lt;FQL&gt;&lt;Q&gt;US77634L1052^FG_FACTSET_IND&lt;/Q&gt;&lt;R&gt;1&lt;/R&gt;&lt;C&gt;1&lt;/C&gt;&lt;D xsi:type="xsd:string"&gt;Miscellaneous Commercial Services&lt;/D&gt;&lt;/FQL&gt;&lt;FQL&gt;&lt;Q&gt;US77634L1052^FG_FACTSET_SECTOR&lt;/Q&gt;&lt;R&gt;1&lt;/R&gt;&lt;C&gt;1&lt;/C&gt;&lt;D xsi:type="xsd:string"&gt;Commercial Services&lt;/D&gt;&lt;/FQL&gt;&lt;FQL&gt;&lt;Q&gt;US77634L1052^FG_FACTSET_INDN&lt;/Q&gt;&lt;R&gt;1&lt;/R&gt;&lt;C&gt;1&lt;/C&gt;&lt;D xsi:type="xsd:double"&gt;3205&lt;/D&gt;&lt;/FQL&gt;&lt;FQL&gt;&lt;Q&gt;US77634L1052^FG_FACTSET_SECTORN&lt;/Q&gt;&lt;R&gt;1&lt;/R&gt;&lt;C&gt;1&lt;/C&gt;&lt;D xsi:type="xsd:double"&gt;3200&lt;/D&gt;&lt;/FQL&gt;&lt;FQL&gt;&lt;Q&gt;US6404911066^FG_FACTSET_IND&lt;/Q&gt;&lt;R&gt;1&lt;/R&gt;&lt;C&gt;1&lt;/C&gt;&lt;D xsi:type="xsd:string"&gt;Medical Specialties&lt;/D&gt;&lt;/FQL&gt;&lt;FQL&gt;&lt;Q&gt;US6404911066^FG_FACTSET_SECTOR&lt;/Q&gt;&lt;R&gt;1&lt;/R&gt;&lt;C&gt;1&lt;/C&gt;&lt;D xsi:type="xsd:string"&gt;Health Technology&lt;/D&gt;&lt;/FQL&gt;&lt;FQL&gt;&lt;Q&gt;US6404911066^FG_FACTSET_INDN&lt;/Q&gt;&lt;R&gt;1&lt;/R&gt;&lt;C&gt;1&lt;/C&gt;&lt;D xsi:type="xsd:double"&gt;2325&lt;/D&gt;&lt;/FQL&gt;&lt;FQL&gt;&lt;Q&gt;US6404911066^FG_FACTSET_SECTORN&lt;/Q&gt;&lt;R&gt;1&lt;/R&gt;&lt;C&gt;1&lt;/C&gt;&lt;D xsi:type="xsd:double"&gt;2300&lt;/D&gt;&lt;/FQL&gt;&lt;FQL&gt;&lt;Q&gt;US6494451031^FG_FACTSET_IND&lt;/Q&gt;&lt;R&gt;1&lt;/R&gt;&lt;C&gt;1&lt;/C&gt;&lt;D xsi:type="xsd:string"&gt;Savings Banks&lt;/D&gt;&lt;/FQL&gt;&lt;FQL&gt;&lt;Q&gt;US6494451031^FG_FACTSET_SECTOR&lt;/Q&gt;&lt;R&gt;1&lt;/R&gt;&lt;C&gt;1&lt;/C&gt;&lt;D xsi:type="xsd:string"&gt;Finance&lt;/D&gt;&lt;/FQL&gt;&lt;FQL&gt;&lt;Q&gt;US6494451031^FG_FACTSET_INDN&lt;/Q&gt;&lt;R&gt;1&lt;/R&gt;&lt;C&gt;1&lt;/C&gt;&lt;D xsi:type="xsd:double"&gt;4825&lt;/D&gt;&lt;/FQL&gt;&lt;FQL&gt;&lt;Q&gt;US6494451031^FG_FACTSET_SECTORN&lt;/Q&gt;&lt;R&gt;1&lt;/R&gt;&lt;C&gt;1&lt;/C&gt;&lt;D xsi:type="xsd:double"&gt;4800&lt;/D&gt;&lt;/FQL&gt;&lt;FQL&gt;&lt;Q&gt;US7549071030^FG_FACTSET_IND&lt;/Q&gt;&lt;R&gt;1&lt;/R&gt;&lt;C&gt;1&lt;/C&gt;&lt;D xsi:type="xsd:string"&gt;Real Estate Investment Trusts&lt;/D&gt;&lt;/FQL&gt;&lt;FQL&gt;&lt;Q&gt;US7549071030^FG_FACTSET_SECTOR&lt;/Q&gt;&lt;R&gt;1&lt;/R&gt;&lt;C&gt;1&lt;/C&gt;&lt;D xsi:type="xsd:string"&gt;Finance&lt;/D&gt;&lt;/FQL&gt;&lt;FQL&gt;&lt;Q&gt;US7549071030^FG_FACTSET_INDN&lt;/Q&gt;&lt;R&gt;1&lt;/R&gt;&lt;C&gt;1&lt;/C&gt;&lt;D xsi:type="xsd:double"&gt;4890&lt;/D&gt;&lt;/FQL&gt;&lt;FQL&gt;&lt;Q&gt;US7549071030^FG_FACTSET_SECTORN&lt;/Q&gt;&lt;R&gt;1&lt;/R&gt;&lt;C&gt;1&lt;/C&gt;&lt;D xsi:type="xsd:double"&gt;4800&lt;/D&gt;&lt;/FQL&gt;&lt;FQL&gt;&lt;Q&gt;US47233W1099^FG_FACTSET_IND&lt;/Q&gt;&lt;R&gt;1&lt;/R&gt;&lt;C&gt;1&lt;/C&gt;&lt;D xsi:type="xsd:string"&gt;Investment Banks/Brokers&lt;/D&gt;&lt;/FQL&gt;&lt;FQL&gt;&lt;Q&gt;US47233W1099^FG_FACTSET_SECTOR&lt;/Q&gt;&lt;R&gt;1&lt;/R&gt;&lt;C&gt;1&lt;/C&gt;&lt;D xsi:type="xsd:string"&gt;Finance&lt;/D&gt;&lt;/FQL&gt;&lt;FQL&gt;&lt;Q&gt;US47233W1099^FG_FACTSET_INDN&lt;/Q&gt;&lt;R&gt;1&lt;/R&gt;&lt;C&gt;1&lt;/C&gt;&lt;D xsi:type="xsd:double"&gt;4840&lt;/D&gt;&lt;/FQL&gt;&lt;FQL&gt;&lt;Q&gt;US47233W1099^FG_FACTSET_SECTORN&lt;/Q&gt;&lt;R&gt;1&lt;/R&gt;&lt;C&gt;1&lt;/C&gt;&lt;D xsi:type="xsd:double"&gt;4800&lt;/D&gt;&lt;/FQL&gt;&lt;FQL&gt;&lt;Q&gt;US91529Y1064^FG_FACTSET_IND&lt;/Q&gt;&lt;R&gt;1&lt;/R&gt;&lt;C&gt;1&lt;/C&gt;&lt;D xsi:type="xsd:string"&gt;Multi-Line Insurance&lt;/D&gt;&lt;/FQL&gt;&lt;FQL&gt;&lt;Q&gt;US91529Y1064^FG_FACTSET_SECTOR&lt;/Q&gt;&lt;R&gt;1&lt;/R&gt;&lt;C&gt;1&lt;/C&gt;&lt;D xsi:type="xsd:string"&gt;Finance&lt;/D&gt;&lt;/FQL&gt;&lt;FQL&gt;&lt;Q&gt;US91529Y1064^FG_FACTSET_INDN&lt;/Q&gt;&lt;R&gt;1&lt;/R&gt;&lt;C&gt;1&lt;/C&gt;&lt;D xsi:type="xsd:double"&gt;4860&lt;/D&gt;&lt;/FQL&gt;&lt;FQL&gt;&lt;Q&gt;US91529Y1064^FG_FACTSET_SECTORN&lt;/Q&gt;&lt;R&gt;1&lt;/R&gt;&lt;C&gt;1&lt;/C&gt;&lt;D xsi:type="xsd:double"&gt;4800&lt;/D&gt;&lt;/FQL&gt;&lt;FQL&gt;&lt;Q&gt;US62955J1034^FG_FACTSET_IND&lt;/Q&gt;&lt;R&gt;1&lt;/R&gt;&lt;C&gt;1&lt;/C&gt;&lt;D xsi:type="xsd:string"&gt;Oilfield Services/Equipment&lt;/D&gt;&lt;/FQL&gt;&lt;FQL&gt;&lt;Q&gt;US62955J1034^FG_FACTSET_SECTOR&lt;/Q&gt;&lt;R&gt;1&lt;/R&gt;&lt;C&gt;1&lt;/C&gt;&lt;D xsi:type="xsd:string"&gt;Industrial Services&lt;/D&gt;&lt;/FQL&gt;&lt;FQL&gt;&lt;Q&gt;US62955J1034^FG_FACTSET_INDN&lt;/Q&gt;&lt;R&gt;1&lt;/R&gt;&lt;C&gt;1&lt;/C&gt;&lt;D xsi:type="xsd:double"&gt;3110&lt;/D&gt;&lt;/FQL&gt;&lt;FQL&gt;&lt;Q&gt;US62955J1034^FG_FACTSET_SECTORN&lt;/Q&gt;&lt;R&gt;1&lt;/R&gt;&lt;C&gt;1&lt;/C&gt;&lt;D xsi:type="xsd:double"&gt;3100&lt;/D&gt;&lt;/FQL&gt;&lt;FQL&gt;&lt;Q&gt;US3841091040^FG_FACTSET_IND&lt;/Q&gt;&lt;R&gt;1&lt;/R&gt;&lt;C&gt;1&lt;/C&gt;&lt;D xsi:type="xsd:string"&gt;Industrial Machinery&lt;/D&gt;&lt;/FQL&gt;&lt;FQL&gt;&lt;Q&gt;US3841091040^FG_FACTSET_SECTOR&lt;/Q&gt;&lt;R&gt;1&lt;/R&gt;&lt;C&gt;1&lt;/C&gt;&lt;D xsi:type="xsd:string"&gt;Producer Manufacturing&lt;/D&gt;&lt;/FQL&gt;&lt;FQL&gt;&lt;Q&gt;US3841091040^FG_FACTSET_INDN&lt;/Q&gt;&lt;R&gt;1&lt;/R&gt;&lt;C&gt;1&lt;/C&gt;&lt;D xsi:type="xsd:double"&gt;1210&lt;/D&gt;&lt;/FQL&gt;&lt;FQL&gt;&lt;Q&gt;US3841091040^FG_FACTSET_SECTORN&lt;/Q&gt;&lt;R&gt;1&lt;/R&gt;&lt;C&gt;1&lt;/C&gt;&lt;D xsi:type="xsd:double"&gt;1200&lt;/D&gt;&lt;/FQL&gt;&lt;FQL&gt;&lt;Q&gt;US6365181022^FG_FACTSET_IND&lt;/Q&gt;&lt;R&gt;1&lt;/R&gt;&lt;C&gt;1&lt;/C&gt;&lt;D xsi:type="xsd:string"&gt;Packaged Software&lt;/D&gt;&lt;/FQL&gt;&lt;FQL&gt;&lt;Q&gt;US6365181022^FG_FACTSET_SECTOR&lt;/Q&gt;&lt;R&gt;1&lt;/R&gt;&lt;C&gt;1&lt;/C&gt;&lt;D xsi:type="xsd:string"&gt;Technology Services&lt;/D&gt;&lt;/FQL&gt;&lt;FQL&gt;&lt;Q&gt;US6365181022^FG_FACTSET_INDN&lt;/Q&gt;&lt;R&gt;1&lt;/R&gt;&lt;C&gt;1&lt;/C&gt;&lt;D xsi:type="xsd:double"&gt;3310&lt;/D&gt;&lt;/FQL&gt;&lt;FQL&gt;&lt;Q&gt;US6365181022^FG_FAC</t>
        </r>
      </text>
    </comment>
    <comment ref="A11" authorId="0" shapeId="0" xr:uid="{8DB75A64-6575-48FD-8F56-0AA075C0C5D1}">
      <text>
        <r>
          <rPr>
            <b/>
            <sz val="9"/>
            <color indexed="81"/>
            <rFont val="Tahoma"/>
            <charset val="1"/>
          </rPr>
          <t>TSET_SECTORN&lt;/Q&gt;&lt;R&gt;1&lt;/R&gt;&lt;C&gt;1&lt;/C&gt;&lt;D xsi:type="xsd:double"&gt;3300&lt;/D&gt;&lt;/FQL&gt;&lt;FQL&gt;&lt;Q&gt;US6708371033^FG_FACTSET_IND&lt;/Q&gt;&lt;R&gt;1&lt;/R&gt;&lt;C&gt;1&lt;/C&gt;&lt;D xsi:type="xsd:string"&gt;Electric Utilities&lt;/D&gt;&lt;/FQL&gt;&lt;FQL&gt;&lt;Q&gt;US6708371033^FG_FACTSET_SECTOR&lt;/Q&gt;&lt;R&gt;1&lt;/R&gt;&lt;C&gt;1&lt;/C&gt;&lt;D xsi:type="xsd:string"&gt;Utilities&lt;/D&gt;&lt;/FQL&gt;&lt;FQL&gt;&lt;Q&gt;US6708371033^FG_FACTSET_INDN&lt;/Q&gt;&lt;R&gt;1&lt;/R&gt;&lt;C&gt;1&lt;/C&gt;&lt;D xsi:type="xsd:double"&gt;4705&lt;/D&gt;&lt;/FQL&gt;&lt;FQL&gt;&lt;Q&gt;US6708371033^FG_FACTSET_SECTORN&lt;/Q&gt;&lt;R&gt;1&lt;/R&gt;&lt;C&gt;1&lt;/C&gt;&lt;D xsi:type="xsd:double"&gt;4700&lt;/D&gt;&lt;/FQL&gt;&lt;FQL&gt;&lt;Q&gt;US98421M1062^FG_FACTSET_IND&lt;/Q&gt;&lt;R&gt;1&lt;/R&gt;&lt;C&gt;1&lt;/C&gt;&lt;D xsi:type="xsd:string"&gt;Computer Peripherals&lt;/D&gt;&lt;/FQL&gt;&lt;FQL&gt;&lt;Q&gt;US98421M1062^FG_FACTSET_SECTOR&lt;/Q&gt;&lt;R&gt;1&lt;/R&gt;&lt;C&gt;1&lt;/C&gt;&lt;D xsi:type="xsd:string"&gt;Electronic Technology&lt;/D&gt;&lt;/FQL&gt;&lt;FQL&gt;&lt;Q&gt;US98421M1062^FG_FACTSET_INDN&lt;/Q&gt;&lt;R&gt;1&lt;/R&gt;&lt;C&gt;1&lt;/C&gt;&lt;D xsi:type="xsd:double"&gt;1345&lt;/D&gt;&lt;/FQL&gt;&lt;FQL&gt;&lt;Q&gt;US98421M1062^FG_FACTSET_SECTORN&lt;/Q&gt;&lt;R&gt;1&lt;/R&gt;&lt;C&gt;1&lt;/C&gt;&lt;D xsi:type="xsd:double"&gt;1300&lt;/D&gt;&lt;/FQL&gt;&lt;FQL&gt;&lt;Q&gt;US6267171022^FG_FACTSET_IND&lt;/Q&gt;&lt;R&gt;1&lt;/R&gt;&lt;C&gt;1&lt;/C&gt;&lt;D xsi:type="xsd:string"&gt;Oil &amp;amp; Gas Production&lt;/D&gt;&lt;/FQL&gt;&lt;FQL&gt;&lt;Q&gt;US6267171022^FG_FACTSET_SECTOR&lt;/Q&gt;&lt;R&gt;1&lt;/R&gt;&lt;C&gt;1&lt;/C&gt;&lt;D xsi:type="xsd:string"&gt;Energy Minerals&lt;/D&gt;&lt;/FQL&gt;&lt;FQL&gt;&lt;Q&gt;US6267171022^FG_FACTSET_INDN&lt;/Q&gt;&lt;R&gt;1&lt;/R&gt;&lt;C&gt;1&lt;/C&gt;&lt;D xsi:type="xsd:double"&gt;2105&lt;/D&gt;&lt;/FQL&gt;&lt;FQL&gt;&lt;Q&gt;US6267171022^FG_FACTSET_SECTORN&lt;/Q&gt;&lt;R&gt;1&lt;/R&gt;&lt;C&gt;1&lt;/C&gt;&lt;D xsi:type="xsd:double"&gt;2100&lt;/D&gt;&lt;/FQL&gt;&lt;FQL&gt;&lt;Q&gt;US5128161099^FG_FACTSET_IND&lt;/Q&gt;&lt;R&gt;1&lt;/R&gt;&lt;C&gt;1&lt;/C&gt;&lt;D xsi:type="xsd:string"&gt;Real Estate Investment Trusts&lt;/D&gt;&lt;/FQL&gt;&lt;FQL&gt;&lt;Q&gt;US5128161099^FG_FACTSET_SECTOR&lt;/Q&gt;&lt;R&gt;1&lt;/R&gt;&lt;C&gt;1&lt;/C&gt;&lt;D xsi:type="xsd:string"&gt;Finance&lt;/D&gt;&lt;/FQL&gt;&lt;FQL&gt;&lt;Q&gt;US5128161099^FG_FACTSET_INDN&lt;/Q&gt;&lt;R&gt;1&lt;/R&gt;&lt;C&gt;1&lt;/C&gt;&lt;D xsi:type="xsd:double"&gt;4890&lt;/D&gt;&lt;/FQL&gt;&lt;FQL&gt;&lt;Q&gt;US5128161099^FG_FACTSET_SECTORN&lt;/Q&gt;&lt;R&gt;1&lt;/R&gt;&lt;C&gt;1&lt;/C&gt;&lt;D xsi:type="xsd:double"&gt;4800&lt;/D&gt;&lt;/FQL&gt;&lt;FQL&gt;&lt;Q&gt;US1005571070^FG_FACTSET_IND&lt;/Q&gt;&lt;R&gt;1&lt;/R&gt;&lt;C&gt;1&lt;/C&gt;&lt;D xsi:type="xsd:string"&gt;Beverages: Alcoholic&lt;/D&gt;&lt;/FQL&gt;&lt;FQL&gt;&lt;Q&gt;US1005571070^FG_FACTSET_SECTOR&lt;/Q&gt;&lt;R&gt;1&lt;/R&gt;&lt;C&gt;1&lt;/C&gt;&lt;D xsi:type="xsd:string"&gt;Consumer Non-Durables&lt;/D&gt;&lt;/FQL&gt;&lt;FQL&gt;&lt;Q&gt;US1005571070^FG_FACTSET_INDN&lt;/Q&gt;&lt;R&gt;1&lt;/R&gt;&lt;C&gt;1&lt;/C&gt;&lt;D xsi:type="xsd:double"&gt;2425&lt;/D&gt;&lt;/FQL&gt;&lt;FQL&gt;&lt;Q&gt;US1005571070^FG_FACTSET_SECTORN&lt;/Q&gt;&lt;R&gt;1&lt;/R&gt;&lt;C&gt;1&lt;/C&gt;&lt;D xsi:type="xsd:double"&gt;2400&lt;/D&gt;&lt;/FQL&gt;&lt;FQL&gt;&lt;Q&gt;US0357108390^FG_FACTSET_IND&lt;/Q&gt;&lt;R&gt;1&lt;/R&gt;&lt;C&gt;1&lt;/C&gt;&lt;D xsi:type="xsd:string"&gt;Real Estate Investment Trusts&lt;/D&gt;&lt;/FQL&gt;&lt;FQL&gt;&lt;Q&gt;US0357108390^FG_FACTSET_SECTOR&lt;/Q&gt;&lt;R&gt;1&lt;/R&gt;&lt;C&gt;1&lt;/C&gt;&lt;D xsi:type="xsd:string"&gt;Finance&lt;/D&gt;&lt;/FQL&gt;&lt;FQL&gt;&lt;Q&gt;US0357108390^FG_FACTSET_INDN&lt;/Q&gt;&lt;R&gt;1&lt;/R&gt;&lt;C&gt;1&lt;/C&gt;&lt;D xsi:type="xsd:double"&gt;4890&lt;/D&gt;&lt;/FQL&gt;&lt;FQL&gt;&lt;Q&gt;US0357108390^FG_FACTSET_SECTORN&lt;/Q&gt;&lt;R&gt;1&lt;/R&gt;&lt;C&gt;1&lt;/C&gt;&lt;D xsi:type="xsd:double"&gt;4800&lt;/D&gt;&lt;/FQL&gt;&lt;FQL&gt;&lt;Q&gt;US8448951025^FG_FACTSET_IND&lt;/Q&gt;&lt;R&gt;1&lt;/R&gt;&lt;C&gt;1&lt;/C&gt;&lt;D xsi:type="xsd:string"&gt;Gas Distributors&lt;/D&gt;&lt;/FQL&gt;&lt;FQL&gt;&lt;Q&gt;US8448951025^FG_FACTSET_SECTOR&lt;/Q&gt;&lt;R&gt;1&lt;/R&gt;&lt;C&gt;1&lt;/C&gt;&lt;D xsi:type="xsd:string"&gt;Utilities&lt;/D&gt;&lt;/FQL&gt;&lt;FQL&gt;&lt;Q&gt;US8448951025^FG_FACTSET_INDN&lt;/Q&gt;&lt;R&gt;1&lt;/R&gt;&lt;C&gt;1&lt;/C&gt;&lt;D xsi:type="xsd:double"&gt;4735&lt;/D&gt;&lt;/FQL&gt;&lt;FQL&gt;&lt;Q&gt;US8448951025^FG_FACTSET_SECTORN&lt;/Q&gt;&lt;R&gt;1&lt;/R&gt;&lt;C&gt;1&lt;/C&gt;&lt;D xsi:type="xsd:double"&gt;4700&lt;/D&gt;&lt;/FQL&gt;&lt;FQL&gt;&lt;Q&gt;US49427F1084^FG_FACTSET_IND&lt;/Q&gt;&lt;R&gt;1&lt;/R&gt;&lt;C&gt;1&lt;/C&gt;&lt;D xsi:type="xsd:string"&gt;Real Estate Investment Trusts&lt;/D&gt;&lt;/FQL&gt;&lt;FQL&gt;&lt;Q&gt;US49427F1084^FG_FACTSET_SECTOR&lt;/Q&gt;&lt;R&gt;1&lt;/R&gt;&lt;C&gt;1&lt;/C&gt;&lt;D xsi:type="xsd:string"&gt;Finance&lt;/D&gt;&lt;/FQL&gt;&lt;FQL&gt;&lt;Q&gt;US49427F1084^FG_FACTSET_INDN&lt;/Q&gt;&lt;R&gt;1&lt;/R&gt;&lt;C&gt;1&lt;/C&gt;&lt;D xsi:type="xsd:double"&gt;4890&lt;/D&gt;&lt;/FQL&gt;&lt;FQL&gt;&lt;Q&gt;US49427F1084^FG_FACTSET_SECTORN&lt;/Q&gt;&lt;R&gt;1&lt;/R&gt;&lt;C&gt;1&lt;/C&gt;&lt;D xsi:type="xsd:double"&gt;4800&lt;/D&gt;&lt;/FQL&gt;&lt;FQL&gt;&lt;Q&gt;US4891701009^FG_FACTSET_IND&lt;/Q&gt;&lt;R&gt;1&lt;/R&gt;&lt;C&gt;1&lt;/C&gt;&lt;D xsi:type="xsd:string"&gt;Industrial Machinery&lt;/D&gt;&lt;/FQL&gt;&lt;FQL&gt;&lt;Q&gt;US4891701009^FG_FACTSET_SECTOR&lt;/Q&gt;&lt;R&gt;1&lt;/R&gt;&lt;C&gt;1&lt;/C&gt;&lt;D xsi:type="xsd:string"&gt;Producer Manufacturing&lt;/D&gt;&lt;/FQL&gt;&lt;FQL&gt;&lt;Q&gt;US4891701009^FG_FACTSET_INDN&lt;/Q&gt;&lt;R&gt;1&lt;/R&gt;&lt;C&gt;1&lt;/C&gt;&lt;D xsi:type="xsd:double"&gt;1210&lt;/D&gt;&lt;/FQL&gt;&lt;FQL&gt;&lt;Q&gt;US4891701009^FG_FACTSET_SECTORN&lt;/Q&gt;&lt;R&gt;1&lt;/R&gt;&lt;C&gt;1&lt;/C&gt;&lt;D xsi:type="xsd:double"&gt;1200&lt;/D&gt;&lt;/FQL&gt;&lt;FQL&gt;&lt;Q&gt;US8910921084^FG_FACTSET_IND&lt;/Q&gt;&lt;R&gt;1&lt;/R&gt;&lt;C&gt;1&lt;/C&gt;&lt;D xsi:type="xsd:string"&gt;Trucks/Construction/Farm Machinery&lt;/D&gt;&lt;/FQL&gt;&lt;FQL&gt;&lt;Q&gt;US8910921084^FG_FACTSET_SECTOR&lt;/Q&gt;&lt;R&gt;1&lt;/R&gt;&lt;C&gt;1&lt;/C&gt;&lt;D xsi:type="xsd:string"&gt;Producer Manufacturing&lt;/D&gt;&lt;/FQL&gt;&lt;FQL&gt;&lt;Q&gt;US8910921084^FG_FACTSET_INDN&lt;/Q&gt;&lt;R&gt;1&lt;/R&gt;&lt;C&gt;1&lt;/C&gt;&lt;D xsi:type="xsd:double"&gt;1220&lt;/D&gt;&lt;/FQL&gt;&lt;FQL&gt;&lt;Q&gt;US8910921084^FG_FACTSET_SECTORN&lt;/Q&gt;&lt;R&gt;1&lt;/R&gt;&lt;C&gt;1&lt;/C&gt;&lt;D xsi:type="xsd:double"&gt;1200&lt;/D&gt;&lt;/FQL&gt;&lt;FQL&gt;&lt;Q&gt;US4579852082^FG_FACTSET_IND&lt;/Q&gt;&lt;R&gt;1&lt;/R&gt;&lt;C&gt;1&lt;/C&gt;&lt;D xsi:type="xsd:string"&gt;Medical Specialties&lt;/D&gt;&lt;/FQL&gt;&lt;FQL&gt;&lt;Q&gt;US4579852082^FG_FACTSET_SECTOR&lt;/Q&gt;&lt;R&gt;1&lt;/R&gt;&lt;C&gt;1&lt;/C&gt;&lt;D xsi:type="xsd:string"&gt;Health Technology&lt;/D&gt;&lt;/FQL&gt;&lt;FQL&gt;&lt;Q&gt;US4579852082^FG_FACTSET_INDN&lt;/Q&gt;&lt;R&gt;1&lt;/R&gt;&lt;C&gt;1&lt;/C&gt;&lt;D xsi:type="xsd:double"&gt;2325&lt;/D&gt;&lt;/FQL&gt;&lt;FQL&gt;&lt;Q&gt;US4579852082^FG_FACTSET_SECTORN&lt;/Q&gt;&lt;R&gt;1&lt;/R&gt;&lt;C&gt;1&lt;/C&gt;&lt;D xsi:type="xsd:double"&gt;2300&lt;/D&gt;&lt;/FQL&gt;&lt;FQL&gt;&lt;Q&gt;US7310681025^FG_FACTSET_IND&lt;/Q&gt;&lt;R&gt;1&lt;/R&gt;&lt;C&gt;1&lt;/C&gt;&lt;D xsi:type="xsd:string"&gt;Recreational Products&lt;/D&gt;&lt;/FQL&gt;&lt;FQL&gt;&lt;Q&gt;US7310681025^FG_FACTSET_SECTOR&lt;/Q&gt;&lt;R&gt;1&lt;/R&gt;&lt;C&gt;1&lt;/C&gt;&lt;D xsi:type="xsd:string"&gt;Consumer Durables&lt;/D&gt;&lt;/FQL&gt;&lt;FQL&gt;&lt;Q&gt;US7310681025^FG_FACTSET_INDN&lt;/Q&gt;&lt;R&gt;1&lt;/R&gt;&lt;C&gt;1&lt;/C&gt;&lt;D xsi:type="xsd:double"&gt;1435&lt;/D&gt;&lt;/FQL&gt;&lt;FQL&gt;&lt;Q&gt;US7310681025^FG_FACTSET_SECTORN&lt;/Q&gt;&lt;R&gt;1&lt;/R&gt;&lt;C&gt;1&lt;/C&gt;&lt;D xsi:type="xsd:double"&gt;1400&lt;/D&gt;&lt;/FQL&gt;&lt;FQL&gt;&lt;Q&gt;US26884U1097^FG_FACTSET_IND&lt;/Q&gt;&lt;R&gt;1&lt;/R&gt;&lt;C&gt;1&lt;/C&gt;&lt;D xsi:type="xsd:string"&gt;Real Estate Investment Trusts&lt;/D&gt;&lt;/FQL&gt;&lt;FQL&gt;&lt;Q&gt;US26884U1097^FG_FACTSET_SECTOR&lt;/Q&gt;&lt;R&gt;1&lt;/R&gt;&lt;C&gt;1&lt;/C&gt;&lt;D xsi:type="xsd:string"&gt;Finance&lt;/D&gt;&lt;/FQL&gt;&lt;FQL&gt;&lt;Q&gt;US26884U1097^FG_FACTSET_INDN&lt;/Q&gt;&lt;R&gt;1&lt;/R&gt;&lt;C&gt;1&lt;/C&gt;&lt;D xsi:type="xsd:double"&gt;4890&lt;/D&gt;&lt;/FQL&gt;&lt;FQL&gt;&lt;Q&gt;US26884U1097^FG_FACTSET_SECTORN&lt;/Q&gt;&lt;R&gt;1&lt;/R&gt;&lt;C&gt;1&lt;/C&gt;&lt;D xsi:type="xsd:double"&gt;4800&lt;/D&gt;&lt;/FQL&gt;&lt;FQL&gt;&lt;Q&gt;US0454871056^FG_FACTSET_IND&lt;/Q&gt;&lt;R&gt;1&lt;/R&gt;&lt;C&gt;1&lt;/C&gt;&lt;D xsi:type="xsd:string"&gt;Major Banks&lt;/D&gt;&lt;/FQL&gt;&lt;FQL&gt;&lt;Q&gt;US0454871056^FG_FACTSET_SECTOR&lt;/Q&gt;&lt;R&gt;1&lt;/R&gt;&lt;C&gt;1&lt;/C&gt;&lt;D xsi:type="xsd:string"&gt;Finance&lt;/D&gt;&lt;/FQL&gt;&lt;FQL&gt;&lt;Q&gt;US0454871056^FG_FACTSET_INDN&lt;/Q&gt;&lt;R&gt;1&lt;/R&gt;&lt;C&gt;1&lt;/C&gt;&lt;D xsi:type="xsd:double"&gt;4805&lt;/D&gt;&lt;/FQL&gt;&lt;FQL&gt;&lt;Q&gt;US0454871056^FG_FACTSET_SECTORN&lt;/Q&gt;&lt;R&gt;1&lt;/R&gt;&lt;C&gt;1&lt;/C&gt;&lt;D xsi:type="xsd:double"&gt;4800&lt;/D&gt;&lt;/FQL&gt;&lt;FQL&gt;&lt;Q&gt;US8175651046^FG_FACTSET_IND&lt;/Q&gt;&lt;R&gt;1&lt;/R&gt;&lt;C&gt;1&lt;/C&gt;&lt;D xsi:type="xsd:string"&gt;Other Consumer Services&lt;/D&gt;&lt;/FQL&gt;&lt;FQL&gt;&lt;Q&gt;US8175651046^FG_FACTSET_SECTOR&lt;/Q&gt;&lt;R&gt;1&lt;/R&gt;&lt;C&gt;1&lt;/C&gt;&lt;D xsi:type="xsd:string"&gt;Consumer Services&lt;/D&gt;&lt;/FQL&gt;&lt;FQL&gt;&lt;Q&gt;US8175651046^FG_FACTSET_INDN&lt;/Q&gt;&lt;R&gt;1&lt;/R&gt;&lt;C&gt;1&lt;/C&gt;&lt;D xsi:type="xsd:double"&gt;3450&lt;/D&gt;&lt;/FQL&gt;&lt;FQL&gt;&lt;Q&gt;US8175651046^FG_FACTSET_SECTORN&lt;/Q&gt;&lt;R&gt;1&lt;/R&gt;&lt;C&gt;1&lt;/C&gt;&lt;D xsi:type="xsd:double"&gt;3400&lt;/D&gt;&lt;/FQL&gt;&lt;FQL&gt;&lt;Q&gt;US69349H1077^FG_FACTSET_IND&lt;/Q&gt;&lt;R&gt;1&lt;/R&gt;&lt;C&gt;1&lt;/C&gt;&lt;D xsi:type="xsd:string"&gt;Electric Utilities&lt;/D&gt;&lt;/FQL&gt;&lt;FQL&gt;&lt;Q&gt;US69349H1077^FG_FACTSET_SECTOR&lt;/Q&gt;&lt;R&gt;1&lt;/R&gt;&lt;C&gt;1&lt;/C&gt;&lt;D xsi:type="xsd:string"&gt;Utilities&lt;/D&gt;&lt;/FQL&gt;&lt;FQL&gt;&lt;Q&gt;US69349H1077^FG_FACTSET_INDN&lt;/Q&gt;&lt;R&gt;1&lt;/R&gt;&lt;C&gt;1&lt;/C&gt;&lt;D xsi:type="xsd:double"&gt;4705&lt;/D&gt;&lt;/FQL&gt;&lt;FQL&gt;&lt;Q&gt;US69349H1077^FG_FACTSET_SECTORN&lt;/Q&gt;&lt;R&gt;1&lt;/R&gt;&lt;C&gt;1&lt;/C&gt;&lt;D xsi:type="xsd:double"&gt;4700&lt;/D&gt;&lt;/FQL&gt;&lt;FQL&gt;&lt;Q&gt;US9807451037^FG_FACTSET_IND&lt;/Q&gt;&lt;R&gt;1&lt;/R&gt;&lt;C&gt;1&lt;/C&gt;&lt;D xsi:type="xsd:string"&gt;Industrial Machinery&lt;/D&gt;&lt;/FQL&gt;&lt;FQL&gt;&lt;Q&gt;US9807451037^FG_FACTSET_SECTOR&lt;/Q&gt;&lt;R&gt;1&lt;/R&gt;&lt;C&gt;1&lt;/C&gt;&lt;D xsi:type="xsd:string"&gt;Producer Manufacturing&lt;/D&gt;&lt;/FQL&gt;&lt;FQL&gt;&lt;Q&gt;US9807451037^FG_FACTSET_INDN&lt;/Q&gt;&lt;R&gt;1&lt;/R&gt;&lt;C&gt;1&lt;/C&gt;&lt;D xsi:type="xsd:double"&gt;1210&lt;/D&gt;&lt;/FQL&gt;&lt;FQL&gt;&lt;Q&gt;US9807451037^FG_FACTSET_SECTORN&lt;/Q&gt;&lt;R&gt;1&lt;/R&gt;&lt;C&gt;1&lt;/C&gt;&lt;D xsi:type="xsd:double"&gt;1200&lt;/D&gt;&lt;/FQL&gt;&lt;FQL&gt;&lt;Q&gt;US2017231034^FG_FACTSET_IND&lt;/Q&gt;&lt;R&gt;1&lt;/R&gt;&lt;C&gt;1&lt;/C&gt;&lt;D xsi:type="xsd:string"&gt;Steel&lt;/D&gt;&lt;/FQL&gt;&lt;FQL&gt;&lt;Q&gt;US2017231034^FG_FACTSET_SECTOR&lt;/Q&gt;&lt;R&gt;1&lt;/R&gt;&lt;C&gt;1&lt;/C&gt;&lt;D xsi:type="xsd:string"&gt;Non-Energy Minerals&lt;/D&gt;&lt;/FQL&gt;&lt;FQL&gt;&lt;Q&gt;US2017231034^FG_FACTSET_INDN&lt;/Q&gt;&lt;R&gt;1&lt;/R&gt;&lt;C&gt;1&lt;/C&gt;&lt;D xsi:type="xsd:double"&gt;1105&lt;/D&gt;&lt;/FQL&gt;&lt;FQL&gt;&lt;Q&gt;US2017231034^FG_FACTSET_SECTORN&lt;/Q&gt;&lt;R&gt;1&lt;/R&gt;&lt;C&gt;1&lt;/C&gt;&lt;D xsi:type="xsd:double"&gt;1100&lt;/D&gt;&lt;/FQL&gt;&lt;FQL&gt;&lt;Q&gt;US8270481091^FG_FACTSET_IND&lt;/Q&gt;&lt;R&gt;1&lt;/R&gt;&lt;C&gt;1&lt;/C&gt;&lt;D xsi:type="xsd:string"&gt;Containers/Packaging&lt;/D&gt;&lt;/FQL&gt;&lt;FQL&gt;&lt;Q&gt;US8270481091^FG_FACTSET_SECTOR&lt;/Q&gt;&lt;R&gt;1&lt;/R&gt;&lt;C&gt;1&lt;/C&gt;&lt;D xsi:type="xsd:string"&gt;Process Industries&lt;/D&gt;&lt;/FQL&gt;&lt;FQL&gt;&lt;Q&gt;US8270481091^FG_FACTSET_INDN&lt;/Q&gt;&lt;R&gt;1&lt;/R&gt;&lt;C&gt;1&lt;/C&gt;&lt;D xsi:type="xsd:double"&gt;2235&lt;/D&gt;&lt;/FQL&gt;&lt;FQL&gt;&lt;Q&gt;US8270481091^FG_FACTSET_SECTORN&lt;/Q&gt;&lt;R&gt;1&lt;/R&gt;&lt;C&gt;1&lt;/C&gt;&lt;D xsi:type="xsd:double"&gt;2200&lt;/D&gt;&lt;/FQL&gt;&lt;FQL&gt;&lt;Q&gt;US4128221086^FG_FACTSET_IND&lt;/Q&gt;&lt;R&gt;1&lt;/R&gt;&lt;C&gt;1&lt;/C&gt;&lt;D xsi:type="xsd:string"&gt;Motor Vehicles&lt;/D&gt;&lt;/FQL&gt;&lt;FQL&gt;&lt;Q&gt;US4128221086^FG_FACTSET_SECTOR&lt;/Q&gt;&lt;R&gt;1&lt;/R&gt;&lt;C&gt;1&lt;/C&gt;&lt;D xsi:type="xsd:string"&gt;Consumer Durables&lt;/D&gt;&lt;/FQL&gt;&lt;FQL&gt;&lt;Q&gt;US4128221086^FG_FACTSET_INDN&lt;/Q&gt;&lt;R&gt;1&lt;/R&gt;&lt;C&gt;1&lt;/C&gt;&lt;D xsi:type="xsd:double"&gt;1405&lt;/D&gt;&lt;/FQL&gt;&lt;FQL&gt;&lt;Q&gt;US4128221086^FG_FACTSET_SECTORN&lt;/Q&gt;&lt;R&gt;1&lt;/R&gt;&lt;C&gt;1&lt;/C&gt;&lt;D xsi:type="xsd:double"&gt;1400&lt;/D&gt;&lt;/FQL&gt;&lt;FQL&gt;&lt;Q&gt;US3032501047^FG_FACTSET_IND&lt;/Q&gt;&lt;R&gt;1&lt;/R&gt;&lt;C&gt;1&lt;/C&gt;&lt;D xsi:type="xsd:string"&gt;Packaged Software&lt;/D&gt;&lt;/FQL&gt;&lt;FQL&gt;&lt;Q&gt;US3032501047^FG_FACTSET_SECTOR&lt;/Q&gt;&lt;R&gt;1&lt;/R&gt;&lt;C&gt;1&lt;/C&gt;&lt;D xsi:type="xsd:string"&gt;Technology Services&lt;/D&gt;&lt;/FQL&gt;&lt;FQL&gt;&lt;Q&gt;US3032501047^FG_FACTSET_INDN&lt;/Q&gt;&lt;R&gt;1&lt;/R&gt;&lt;C&gt;1&lt;/C&gt;&lt;D xsi:type="xsd:double"&gt;3310&lt;/D&gt;&lt;/FQL&gt;&lt;FQL&gt;&lt;Q&gt;US3032501047^FG_FACTSET_SECTORN&lt;/Q&gt;&lt;R&gt;1&lt;/R&gt;&lt;C&gt;1&lt;/C&gt;&lt;D xsi:type="xsd:double"&gt;3300&lt;/D&gt;&lt;/FQL&gt;&lt;FQL&gt;&lt;Q&gt;US9197941076^FG_FACTSET_IND&lt;/Q&gt;&lt;R&gt;1&lt;/R&gt;&lt;C&gt;1&lt;/C&gt;&lt;D xsi:type="xsd:string"&gt;Major Banks&lt;/D&gt;&lt;/FQL&gt;&lt;FQL&gt;&lt;Q&gt;US9197941076^FG_FACTSET_SECTOR&lt;/Q&gt;&lt;R&gt;1&lt;/R&gt;&lt;C&gt;1&lt;/C&gt;&lt;D xsi:type="xsd:string"&gt;Finance&lt;/D&gt;&lt;/FQL&gt;&lt;FQL&gt;&lt;Q&gt;US9197941076^FG_FACTSET_INDN&lt;/Q&gt;&lt;R&gt;1&lt;/R&gt;&lt;C&gt;1&lt;/C&gt;&lt;D xsi:type="xsd:double"&gt;4805&lt;/D&gt;&lt;/FQL&gt;&lt;FQL&gt;&lt;Q&gt;US9197941076^FG_FACTSET_SECTORN&lt;/Q&gt;&lt;R&gt;1&lt;/R&gt;&lt;C&gt;1&lt;/C&gt;&lt;D xsi:type="xsd:double"&gt;4800&lt;/D&gt;&lt;/FQL&gt;&lt;FQL&gt;&lt;Q&gt;US5339001068^FG_FACTSET_IND&lt;/Q&gt;&lt;R&gt;1&lt;/R&gt;&lt;C&gt;1&lt;/C&gt;&lt;D xsi:type="xsd:string"&gt;Industrial Machinery&lt;/D&gt;&lt;/FQL&gt;&lt;FQL&gt;&lt;Q&gt;US5339001068^FG_FACTSET_SECTOR&lt;/Q&gt;&lt;R&gt;1&lt;/R&gt;&lt;C&gt;1&lt;/C&gt;&lt;D xsi:type="xsd:string"&gt;Producer Manufacturing&lt;/D&gt;&lt;/FQL&gt;&lt;FQL&gt;&lt;Q&gt;US5339001068^FG_FACTSET_INDN&lt;/Q&gt;&lt;R&gt;1&lt;/R&gt;&lt;C&gt;1&lt;/C&gt;&lt;D xsi:type="xsd:double"&gt;1210&lt;/D&gt;&lt;/FQL&gt;&lt;FQL&gt;&lt;Q&gt;US5339001068^FG_FACTSET_SECTORN&lt;/Q&gt;&lt;R&gt;1&lt;/R&gt;&lt;C&gt;1&lt;/C&gt;&lt;D xsi:type="xsd:double"&gt;1200&lt;/D&gt;&lt;/FQL&gt;&lt;FQL&gt;&lt;Q&gt;US64125C1099^FG_FACTSET_IND&lt;/Q&gt;&lt;R&gt;1&lt;/R&gt;&lt;C&gt;1&lt;/C&gt;&lt;D xsi:type="xsd:string"&gt;Pharmaceuticals: Major&lt;/D&gt;&lt;/FQL&gt;&lt;FQL&gt;&lt;Q&gt;US64125C1099^FG_FACTSET_SECTOR&lt;/Q&gt;&lt;R&gt;1&lt;/R&gt;&lt;C&gt;1&lt;/C&gt;&lt;D xsi:type="xsd:string"&gt;Health Technology&lt;/D&gt;&lt;/FQL&gt;&lt;FQL&gt;&lt;Q&gt;US64125C1099^FG_FACTSET_INDN&lt;/Q&gt;&lt;R&gt;1&lt;/R&gt;&lt;C&gt;1&lt;/C&gt;&lt;D xsi:type="xsd:double"&gt;2305&lt;/D&gt;&lt;/FQL&gt;&lt;FQL&gt;&lt;Q&gt;US64125C1099^FG_FACTSET_SECTORN&lt;/Q&gt;&lt;R&gt;1&lt;/R&gt;&lt;C&gt;1&lt;/C&gt;&lt;D xsi:type="xsd:double"&gt;2300&lt;/D&gt;&lt;/FQL&gt;&lt;FQL&gt;&lt;Q&gt;US7075691094^FG_FACTSET_IND&lt;/Q&gt;&lt;R&gt;1&lt;/R&gt;&lt;C&gt;1&lt;/C&gt;&lt;D xsi:type="xsd:string"&gt;Movies/Entertainment&lt;/D&gt;&lt;/FQL&gt;&lt;FQL&gt;&lt;Q&gt;US7075691094^FG_FACTSET_SECTOR&lt;/Q&gt;&lt;R&gt;1&lt;/R&gt;&lt;C&gt;1&lt;/C&gt;&lt;D xsi:type="xsd:string"&gt;Consumer Services&lt;/D&gt;&lt;/FQL&gt;&lt;FQL&gt;&lt;Q&gt;US7075691094^FG_FACTSET_INDN&lt;/Q&gt;&lt;R&gt;1&lt;/R&gt;&lt;C&gt;1&lt;/C&gt;&lt;D xsi:type="xsd:double"&gt;3430&lt;/D&gt;&lt;/FQL&gt;&lt;FQL&gt;&lt;Q&gt;US7075691094^FG_FACTSET_SECTORN&lt;/Q&gt;&lt;R&gt;1&lt;/R&gt;&lt;C&gt;1&lt;/C&gt;&lt;D xsi:type="xsd:double"&gt;3400&lt;/D&gt;&lt;/FQL&gt;&lt;FQL&gt;&lt;Q&gt;US5962781010^FG_FACTSET_IND&lt;/Q&gt;&lt;R&gt;1&lt;/R&gt;&lt;C&gt;1&lt;/C&gt;&lt;D xsi:type="xsd:string"&gt;Industrial Machinery&lt;/D&gt;&lt;/FQL&gt;&lt;FQL&gt;&lt;Q&gt;US5962781010^FG_FACTSET_SECTOR&lt;/Q&gt;&lt;R&gt;1&lt;/R&gt;&lt;C&gt;1&lt;/C&gt;&lt;D xsi:type="xsd:string"&gt;Producer Manufacturing&lt;/D&gt;&lt;/FQL&gt;&lt;FQL&gt;&lt;Q&gt;US5962781010^FG_FACTSET_INDN&lt;/Q&gt;&lt;R&gt;1&lt;/R&gt;&lt;C&gt;1&lt;/C&gt;&lt;D xsi:type="xsd:double"&gt;1210&lt;/D&gt;&lt;/FQL&gt;&lt;FQL&gt;&lt;Q&gt;US5962781010^FG_FACTSET_SECTORN&lt;/Q&gt;&lt;R&gt;1&lt;/R&gt;&lt;C&gt;1&lt;/C&gt;&lt;D xsi:type="xsd:double"&gt;1200&lt;/D&gt;&lt;/FQL&gt;&lt;FQL&gt;&lt;Q&gt;US3025201019^FG_FACTSET_IND&lt;/Q&gt;&lt;R&gt;1&lt;/R&gt;&lt;C&gt;1&lt;/C&gt;&lt;D xsi:type="xsd:string"&gt;Major Banks&lt;/D&gt;&lt;/FQL&gt;&lt;FQL&gt;&lt;Q&gt;US3025201019^FG_FACTSET_SECTOR&lt;/Q&gt;&lt;R&gt;1&lt;/R&gt;&lt;C&gt;1&lt;/C&gt;&lt;D xsi:type="xsd:string"&gt;Finance&lt;/D&gt;&lt;/FQL&gt;&lt;FQL&gt;&lt;Q&gt;US3025201019^FG_FACTSET_INDN&lt;/Q&gt;&lt;R&gt;1&lt;/R&gt;&lt;C&gt;1&lt;/C&gt;&lt;D xsi:type="xsd:double"&gt;4805&lt;/D&gt;&lt;/FQL&gt;&lt;FQL&gt;&lt;Q&gt;US3025201019^FG_FACTSET_SECTORN&lt;/Q&gt;&lt;R&gt;1&lt;/R&gt;&lt;C&gt;1&lt;/C&gt;&lt;D xsi:type="xsd:double"&gt;4800&lt;/D&gt;&lt;/FQL&gt;&lt;FQL&gt;&lt;Q&gt;US8589121081^FG_FACTSET_IND&lt;/Q&gt;&lt;R&gt;1&lt;/R&gt;&lt;C&gt;1&lt;/C&gt;&lt;D xsi:type="xsd:string"&gt;Environmental Services&lt;/D&gt;&lt;/FQL&gt;&lt;FQL&gt;&lt;Q&gt;US8589121081^FG_FACTSET_SECTOR&lt;/Q&gt;&lt;R&gt;1&lt;/R&gt;&lt;C&gt;1&lt;/C&gt;&lt;D xsi:type="xsd:string"&gt;Industrial Services&lt;/D&gt;&lt;/FQL&gt;&lt;FQL&gt;&lt;Q&gt;US8589121081^FG_FACTSET_INDN&lt;/Q&gt;&lt;R&gt;1&lt;/R&gt;&lt;C&gt;1&lt;/C&gt;&lt;D xsi:type="xsd:double"&gt;3120&lt;/D&gt;&lt;/FQL&gt;&lt;FQL&gt;&lt;Q&gt;US8589121081^FG_FACTSET_SECTORN&lt;/Q&gt;&lt;R&gt;1&lt;/R&gt;&lt;C&gt;1&lt;/C&gt;&lt;D xsi:type="xsd:double"&gt;3100&lt;/D&gt;&lt;/FQL&gt;&lt;FQL&gt;&lt;Q&gt;US48666K1097^FG_FACTSET_IND&lt;/Q&gt;&lt;R&gt;1&lt;/R&gt;&lt;C&gt;1&lt;/C&gt;&lt;D xsi:type="xsd:string"&gt;Homebuilding&lt;/D&gt;&lt;/FQL&gt;&lt;FQL&gt;&lt;Q&gt;US48666K1097^FG_FACTSET_SECTOR&lt;/Q&gt;&lt;R&gt;1&lt;/R&gt;&lt;C&gt;1&lt;/C&gt;&lt;D xsi:type="xsd:string"&gt;Consumer Durables&lt;/D&gt;&lt;/FQL&gt;&lt;FQL&gt;&lt;Q&gt;US48666K1097^FG_FACTSET_INDN&lt;/Q&gt;&lt;R&gt;1&lt;/R&gt;&lt;C&gt;1&lt;/C&gt;&lt;D xsi:type="xsd:double"&gt;1415&lt;/D&gt;&lt;/FQL&gt;&lt;FQL&gt;&lt;Q&gt;US48666K1097^FG_FACTSET_SECTORN&lt;/Q&gt;&lt;R&gt;1&lt;/R&gt;&lt;C&gt;1&lt;/C&gt;&lt;D xsi:type="xsd:double"&gt;1400&lt;/D&gt;&lt;/FQL&gt;&lt;FQL&gt;&lt;Q&gt;US7595091023^FG_FACTSET_IND&lt;/Q&gt;&lt;R&gt;1&lt;/R&gt;&lt;C&gt;1&lt;/C&gt;&lt;D xsi:type="xsd:string"&gt;Steel&lt;/D&gt;&lt;/FQL&gt;&lt;FQL&gt;&lt;Q&gt;US7595091023^FG_FACTSET_SECTOR&lt;/Q&gt;&lt;R&gt;1&lt;/R&gt;&lt;C&gt;1&lt;/C&gt;&lt;D xsi:type="xsd:string"&gt;Non-Energy Minerals&lt;/D&gt;&lt;/FQL&gt;&lt;FQL&gt;&lt;Q&gt;US7595091023^FG_FACTSET_INDN&lt;/Q&gt;&lt;R&gt;1&lt;/R&gt;&lt;C&gt;1&lt;/C&gt;&lt;D xsi:type="xsd:double"&gt;1105&lt;/D&gt;&lt;/FQL&gt;&lt;FQL&gt;&lt;Q&gt;US7595091023^FG_FACTSET_SECTORN&lt;/Q&gt;&lt;R&gt;1&lt;/R&gt;&lt;C&gt;1&lt;/C&gt;&lt;D xsi:type="xsd:double"&gt;1100&lt;/D&gt;&lt;/FQL&gt;&lt;FQL&gt;&lt;Q&gt;US9818111026^FG_FACTSET_IND&lt;/Q&gt;&lt;R&gt;1&lt;/R&gt;&lt;C&gt;1&lt;/C&gt;&lt;D xsi:type="xsd:string"&gt;Steel&lt;/D&gt;&lt;/FQL&gt;&lt;FQL&gt;&lt;Q&gt;US9818111026^FG_FACTSET_SECTOR&lt;/Q&gt;&lt;R&gt;1&lt;/R&gt;&lt;C&gt;1&lt;/C&gt;&lt;D xsi:type="xsd:string"&gt;Non-Energy Minerals&lt;/D&gt;&lt;/FQL&gt;&lt;FQL&gt;&lt;Q&gt;US9818111026^FG_FACTSET_INDN&lt;/Q&gt;&lt;R&gt;1&lt;/R&gt;&lt;C&gt;1&lt;/C&gt;&lt;D xsi:type="xsd:double"&gt;1105&lt;/D&gt;&lt;/FQL&gt;&lt;FQL&gt;&lt;Q&gt;US9818111026^FG_FACTSET_SECTORN&lt;/Q&gt;&lt;R&gt;1&lt;/R&gt;&lt;C&gt;1&lt;/C&gt;&lt;D xsi:type="xsd:double"&gt;1100&lt;/D&gt;&lt;/FQL&gt;&lt;FQL&gt;&lt;Q&gt;US3029411093^FG_FACTSET_IND&lt;/Q&gt;&lt;R&gt;1&lt;/R&gt;&lt;C&gt;1&lt;/C&gt;&lt;D xsi:type="xsd:string"&gt;Miscellaneous Commercial Services&lt;/D&gt;&lt;/FQL&gt;&lt;FQL&gt;&lt;Q&gt;US3029411093^FG_FACTSET_SECTOR&lt;/Q&gt;&lt;R&gt;1&lt;/R&gt;&lt;C&gt;1&lt;/C&gt;&lt;D xsi:type="xsd:string"&gt;Commercial Services&lt;/D&gt;&lt;/FQL&gt;&lt;FQL&gt;&lt;Q&gt;US3029411093^FG_FACTSET_INDN&lt;/Q&gt;&lt;R&gt;1&lt;/R&gt;&lt;C&gt;1&lt;/C&gt;&lt;D xsi:type="xsd:double"&gt;3205&lt;/D&gt;&lt;/FQL&gt;&lt;FQL&gt;&lt;Q&gt;US3029411093^FG_FACTSET_SECTORN&lt;/Q&gt;&lt;R&gt;1&lt;/R&gt;&lt;C&gt;1&lt;/C&gt;&lt;D xsi:type="xsd:double"&gt;3200&lt;/D&gt;&lt;/FQL&gt;&lt;FQL&gt;&lt;Q&gt;US9778521024^FG_FACTSET_IND&lt;/Q&gt;&lt;R&gt;1&lt;/R&gt;&lt;C&gt;1&lt;/C&gt;&lt;D xsi:type="xsd:string"&gt;Semiconductors&lt;/D&gt;&lt;/FQL&gt;&lt;FQL&gt;&lt;Q&gt;US9778521024^FG_FACTSET_SECTOR&lt;/Q&gt;&lt;R&gt;1&lt;/R&gt;&lt;C&gt;1&lt;/C&gt;&lt;D xsi:type="xsd:string"&gt;Electronic Technology&lt;/D&gt;&lt;/FQL&gt;&lt;FQL&gt;&lt;Q&gt;US9778521024^FG_FACTSET_INDN&lt;/Q&gt;&lt;R&gt;1&lt;/R&gt;&lt;C&gt;1&lt;/C&gt;&lt;D xsi:type="xsd:double"&gt;1305&lt;/D&gt;&lt;/FQL&gt;&lt;FQL&gt;&lt;Q&gt;US9778521024^FG_FACTSET_SECTORN&lt;/Q&gt;&lt;R&gt;1&lt;/R&gt;&lt;C&gt;1&lt;/C&gt;&lt;D xsi:type="xsd:double"&gt;1300&lt;/D&gt;&lt;/FQL&gt;&lt;FQL&gt;&lt;Q&gt;US9042141039^FG_FACTSET_IND&lt;/Q&gt;&lt;R&gt;1&lt;/R&gt;&lt;C&gt;1&lt;/C&gt;&lt;D xsi:type="xsd:string"&gt;Regional Banks&lt;/D&gt;&lt;/FQL&gt;&lt;FQL&gt;&lt;Q&gt;US9042141039^FG_FACTSET_SECTOR&lt;/Q&gt;&lt;R&gt;1&lt;/R&gt;&lt;C&gt;1&lt;/C&gt;&lt;D xsi:type="xsd:string"&gt;Finance&lt;/D&gt;&lt;/FQL&gt;&lt;FQL&gt;&lt;Q&gt;US9042141039^FG_FACTSET_INDN&lt;/Q&gt;&lt;R&gt;1&lt;/R&gt;&lt;C&gt;1&lt;/C&gt;&lt;D xsi:type="xsd:double"&gt;4810&lt;/D&gt;&lt;/FQL&gt;&lt;FQL&gt;&lt;Q&gt;US9042141039^FG_FACTSET_SECTORN&lt;/Q&gt;&lt;R&gt;1&lt;/R&gt;&lt;C&gt;1&lt;/C&gt;&lt;D xsi:type="xsd:double"&gt;4800&lt;/D&gt;&lt;/FQL&gt;&lt;FQL&gt;&lt;Q&gt;US7496071074^FG_FACTSET_IND&lt;/Q&gt;&lt;R&gt;1&lt;/R&gt;&lt;C&gt;1&lt;/C&gt;&lt;D xsi:type="xsd:string"&gt;Multi-Line Insurance&lt;/D&gt;&lt;/FQL&gt;&lt;FQL&gt;&lt;Q&gt;US7496071074^FG_FACTSET_SECTOR&lt;/Q&gt;&lt;R&gt;1&lt;/R&gt;&lt;C&gt;1&lt;/C&gt;&lt;D xsi:type="xsd:string"&gt;Finance&lt;/D&gt;&lt;/FQL&gt;&lt;FQL&gt;&lt;Q&gt;US7496071074^FG_FACTSET_INDN&lt;/Q&gt;&lt;R&gt;1&lt;/R&gt;&lt;C&gt;1&lt;/C&gt;&lt;D xsi:type="xsd:double"&gt;4860&lt;/D&gt;&lt;/FQL&gt;&lt;FQL&gt;&lt;Q&gt;US7496071074^FG_FACTSET_SECTORN&lt;/Q&gt;&lt;R&gt;1&lt;/R&gt;&lt;C&gt;1&lt;/C&gt;&lt;D xsi:type="xsd:double"&gt;4800&lt;/D&gt;&lt;/FQL&gt;&lt;FQL&gt;&lt;Q&gt;US22002T1088^FG_FACTSET_IND&lt;/Q&gt;&lt;R&gt;1&lt;/R&gt;&lt;C&gt;1&lt;/C&gt;&lt;D xsi:type="xsd:string"&gt;Real Estate Investment Trusts&lt;/D&gt;&lt;/FQL&gt;&lt;FQL&gt;&lt;Q&gt;US22002T1088^FG_FACTSET_SECTOR&lt;/Q&gt;&lt;R&gt;1&lt;/R&gt;&lt;C&gt;1&lt;/C&gt;&lt;D xsi:type="xsd:string"&gt;Finance&lt;/D&gt;&lt;/FQL&gt;&lt;FQL&gt;&lt;Q&gt;US22002T1088^FG_FACTSET_INDN&lt;/Q&gt;&lt;R&gt;1&lt;/R&gt;&lt;C&gt;1&lt;/C&gt;&lt;D xsi:type="xsd:double"&gt;4890&lt;/D&gt;&lt;/FQL&gt;&lt;FQL&gt;&lt;Q&gt;US22002T1088^FG_FACTSET_SECTORN&lt;/Q&gt;&lt;R&gt;1&lt;/R&gt;&lt;C&gt;1&lt;/C&gt;&lt;D xsi:type="xsd:double"&gt;4800&lt;/D&gt;&lt;/FQL&gt;&lt;FQL&gt;&lt;Q&gt;US1491501045^FG_FACTSET_IND&lt;/Q&gt;&lt;R&gt;1&lt;/R&gt;&lt;C&gt;1&lt;/C&gt;&lt;D xsi:type="xsd:string"&gt;Regional Banks&lt;/D&gt;&lt;/FQL&gt;&lt;FQL&gt;&lt;Q&gt;US1491501045^FG_FACTSET_SECTOR&lt;/Q&gt;&lt;R&gt;1&lt;/R&gt;&lt;C&gt;1&lt;/C&gt;&lt;D xsi:type="xsd:string"&gt;Finance&lt;/D&gt;&lt;/FQL&gt;&lt;FQL&gt;&lt;Q&gt;US1491501045^FG_FACTSET_INDN&lt;/Q&gt;&lt;R&gt;1&lt;/R&gt;&lt;C&gt;1&lt;/C&gt;&lt;D xsi:type="xsd:double"&gt;4810&lt;/D&gt;&lt;/FQL&gt;&lt;FQL&gt;&lt;Q&gt;US1491501045^FG_FACTSET_SECTORN&lt;/Q&gt;&lt;R&gt;1&lt;/R&gt;&lt;C&gt;1&lt;/C&gt;&lt;D xsi:type="xsd:double"&gt;4800&lt;/D&gt;&lt;/FQL&gt;&lt;FQL&gt;&lt;Q&gt;US0316521006^FG_FACTSET_IND&lt;/Q&gt;&lt;R&gt;1&lt;/R&gt;&lt;C&gt;1&lt;/C&gt;&lt;D xsi:type="xsd:string"&gt;Semiconductors&lt;/D&gt;&lt;/FQL&gt;&lt;FQL&gt;&lt;Q&gt;US0316521006^FG_FACTSET_SECTOR&lt;/Q&gt;&lt;R&gt;1&lt;/R&gt;&lt;C&gt;1&lt;/C&gt;&lt;D xsi:type="xsd:string"&gt;Electronic Technology&lt;/D&gt;&lt;/FQL&gt;&lt;FQL&gt;&lt;Q&gt;US0316521006^FG_FACTSET_INDN&lt;/Q&gt;&lt;R&gt;1&lt;/R&gt;&lt;C&gt;1&lt;/C&gt;&lt;D xsi:type="xsd:double"&gt;1305&lt;/D&gt;&lt;/FQL&gt;&lt;FQL&gt;&lt;Q&gt;US0316521006^FG_FACTSET_SECTORN&lt;/Q&gt;&lt;R&gt;1&lt;/R&gt;&lt;C&gt;1&lt;/C&gt;&lt;D xsi:type="xsd:double"&gt;1300&lt;/D&gt;&lt;/FQL&gt;&lt;FQL&gt;&lt;Q&gt;US44930G1076^FG_FACTSET_IND&lt;/Q&gt;&lt;R&gt;1&lt;/R&gt;&lt;C&gt;1&lt;/C&gt;&lt;D xsi:type="xsd:string"&gt;Medical Specialties&lt;/D&gt;&lt;/FQL&gt;&lt;FQL&gt;&lt;Q&gt;US44930G1076^FG_FACTSET_SECTOR&lt;/Q&gt;&lt;R&gt;1&lt;/R&gt;&lt;C&gt;1&lt;/C&gt;&lt;D xsi:type="xsd:string"&gt;Health Technology&lt;/D&gt;&lt;/FQL&gt;&lt;FQL&gt;&lt;Q&gt;US44930G1076^FG_FACTSET_INDN&lt;/Q&gt;&lt;R&gt;1&lt;/R&gt;&lt;C&gt;1&lt;/C&gt;&lt;D xsi:type="xsd:double"&gt;2325&lt;/D&gt;&lt;/FQL&gt;&lt;FQL&gt;&lt;Q&gt;US44930G1076^FG_FACTSET_SECTORN&lt;/Q&gt;&lt;R&gt;1&lt;/R&gt;&lt;C&gt;1&lt;/C&gt;&lt;D xsi:type="xsd:double"&gt;2300&lt;/D&gt;&lt;/FQL&gt;&lt;FQL&gt;&lt;Q&gt;US7587501039^FG_FACTSET_IND&lt;/Q&gt;&lt;R&gt;1&lt;/R&gt;&lt;C&gt;1&lt;/C&gt;&lt;D xsi:type="xsd:string"&gt;Industrial Machinery&lt;/D&gt;&lt;/FQL&gt;&lt;FQL&gt;&lt;Q&gt;US7587501039^FG_FACTSET_SECTOR&lt;/Q&gt;&lt;R&gt;1&lt;/R&gt;&lt;C&gt;1&lt;/C&gt;&lt;D xsi:type="xsd:string"&gt;Producer Manufacturing&lt;/D&gt;&lt;/FQL&gt;&lt;FQL&gt;&lt;Q&gt;US7587501039^FG_FACTSET_INDN&lt;/Q&gt;&lt;R&gt;1&lt;/R&gt;&lt;C&gt;1&lt;/C&gt;&lt;D xsi:type="xsd:double"&gt;1210&lt;/D&gt;&lt;/FQL&gt;&lt;FQL&gt;&lt;Q&gt;US7587501039^FG_FACTSET_SECTORN&lt;/Q&gt;&lt;R&gt;1&lt;/R&gt;&lt;C&gt;1&lt;/C&gt;&lt;D xsi:type="xsd:double"&gt;1200&lt;/D&gt;&lt;/FQL&gt;&lt;FQL&gt;&lt;Q&gt;US37637Q1058^FG_FACTSET_IND&lt;/Q&gt;&lt;R&gt;1&lt;/R&gt;&lt;C&gt;1&lt;/C&gt;&lt;D xsi:type="xsd:string"&gt;Regional Banks&lt;/D&gt;&lt;/FQL&gt;&lt;FQL&gt;&lt;Q&gt;US37637Q1058^FG_FACTSET_SECTOR&lt;/Q&gt;&lt;R&gt;1&lt;/R&gt;&lt;C&gt;1&lt;/C&gt;&lt;D xsi:type="xsd:string"&gt;Finance&lt;/D&gt;&lt;/FQL&gt;&lt;FQL&gt;&lt;Q&gt;US37637Q1058^FG_FACTSET_INDN&lt;/Q&gt;&lt;R&gt;1&lt;/R&gt;&lt;C&gt;1&lt;/C&gt;&lt;D xsi:type="xsd:double"&gt;4810&lt;/D&gt;&lt;/FQL&gt;&lt;FQL&gt;&lt;Q&gt;US37637Q1058^FG_FACTSET_SECTORN&lt;/Q&gt;&lt;R&gt;1&lt;/R&gt;&lt;C&gt;1&lt;/C&gt;&lt;D xsi:type="xsd:double"&gt;4800&lt;/D&gt;&lt;/FQL&gt;&lt;FQL&gt;&lt;Q&gt;US7835491082^FG_FACTSET_IND&lt;/Q&gt;&lt;R&gt;1&lt;/R&gt;&lt;C&gt;1&lt;/C&gt;&lt;D xsi:type="xsd:string"&gt;Other Transportation&lt;/D&gt;&lt;/FQL&gt;&lt;FQL&gt;&lt;Q&gt;US7835491082^FG_FACTSET_SECTOR&lt;/Q&gt;&lt;R&gt;1&lt;/R&gt;&lt;C&gt;1&lt;/C&gt;&lt;D xsi:type="xsd:string"&gt;Transportation&lt;/D&gt;&lt;/FQL&gt;&lt;FQL&gt;&lt;Q&gt;US7835491082^FG_FACTSET_INDN&lt;/Q&gt;&lt;R&gt;1&lt;/R&gt;&lt;C&gt;1&lt;/C&gt;&lt;D xsi:type="xsd:double"&gt;4630&lt;/D&gt;&lt;/FQL&gt;&lt;FQL&gt;&lt;Q&gt;US7835491082^FG_FACTSET_SECTORN&lt;/Q&gt;&lt;R&gt;1&lt;/R&gt;&lt;C&gt;1&lt;/C&gt;&lt;D xsi:type="xsd:double"&gt;4600&lt;/D&gt;&lt;/FQL&gt;&lt;FQL&gt;&lt;Q&gt;US5627501092^FG_FACTSET_IND&lt;/Q&gt;&lt;R&gt;1&lt;/R&gt;&lt;C&gt;1&lt;/C&gt;&lt;D xsi:type="xsd:string"&gt;Packaged Software&lt;/D&gt;&lt;/FQL&gt;&lt;FQL&gt;&lt;Q&gt;US5627501092^FG_FACTSET_SECTOR&lt;/Q&gt;&lt;R&gt;1&lt;/R&gt;&lt;C&gt;1&lt;/C&gt;&lt;D xsi:type="xsd:string"&gt;Technology Services&lt;/D&gt;&lt;/FQL&gt;&lt;FQL&gt;&lt;Q&gt;US5627501092^FG_FACTSET_INDN&lt;/Q&gt;&lt;R&gt;1&lt;/R&gt;&lt;C&gt;1&lt;/C&gt;&lt;D xsi:type="xsd:double"&gt;3310&lt;/D&gt;&lt;/FQL&gt;&lt;FQL&gt;&lt;Q&gt;US5627501092^FG_FACTSET_SECTORN&lt;/Q&gt;&lt;R&gt;1&lt;/R&gt;&lt;C&gt;1&lt;/C&gt;&lt;D xsi:type="xsd:double"&gt;3300&lt;/D&gt;&lt;/FQL&gt;&lt;FQL&gt;&lt;Q&gt;US92552V1008^FG_FACTSET_IND&lt;/Q&gt;&lt;R&gt;1&lt;/R&gt;&lt;C&gt;1&lt;/C&gt;&lt;D xsi:type="xsd:string"&gt;Telecommunications Equipment&lt;/D&gt;&lt;/FQL&gt;&lt;FQL&gt;&lt;Q&gt;US92552V1008^FG_FACTSET_SECTOR&lt;/Q&gt;&lt;R&gt;1&lt;/R&gt;&lt;C&gt;1&lt;/C&gt;&lt;D xsi:type="xsd:string"&gt;Electronic Technology&lt;/D&gt;&lt;/FQL&gt;&lt;FQL&gt;&lt;Q&gt;US92552V1008^FG_FACTSET_INDN&lt;/Q&gt;&lt;R&gt;1&lt;/R&gt;&lt;C&gt;1&lt;/C&gt;&lt;D xsi:type="xsd:double"&gt;1320&lt;/D&gt;&lt;/FQL&gt;&lt;FQL&gt;&lt;Q&gt;US92552V1008^FG_FACTSET_SECTORN&lt;/Q&gt;&lt;R&gt;1&lt;/R&gt;&lt;C&gt;1&lt;/C&gt;&lt;D xsi:type="xsd:double"&gt;1300&lt;/D&gt;&lt;/FQL&gt;&lt;FQL&gt;&lt;Q&gt;US0234361089^FG_FACTSET_IND&lt;/Q&gt;&lt;R&gt;1&lt;/R&gt;&lt;C&gt;1&lt;/C&gt;&lt;D xsi:type="xsd:string"&gt;Medical/Nursing Services&lt;/D&gt;&lt;/FQL&gt;&lt;FQL&gt;&lt;Q&gt;US0234361089^FG_FACTSET_SECTOR&lt;/Q&gt;&lt;R&gt;1&lt;/R&gt;&lt;C&gt;1&lt;/C&gt;&lt;D xsi:type="xsd:string"&gt;Health Services&lt;/D&gt;&lt;/FQL&gt;&lt;FQL&gt;&lt;Q&gt;US0234361089^FG_FACTSET_INDN&lt;/Q&gt;&lt;R&gt;1&lt;/R&gt;&lt;C&gt;1&lt;/C&gt;&lt;D xsi:type="xsd:double"&gt;3365&lt;/D&gt;&lt;/FQL&gt;&lt;FQL&gt;&lt;Q&gt;US0234361089^FG_FACTSET_SECTORN&lt;/Q&gt;&lt;R&gt;1&lt;/R&gt;&lt;C&gt;1&lt;/C&gt;&lt;D xsi:type="xsd:double"&gt;3350&lt;/D&gt;&lt;/FQL&gt;&lt;FQL&gt;&lt;Q&gt;US16359R1032^FG_FACTSET_IND&lt;/Q&gt;&lt;R&gt;1&lt;/R&gt;&lt;C&gt;1&lt;/C&gt;&lt;D xsi:type="xsd:string"&gt;Hospital/Nursing Management&lt;/D&gt;&lt;/FQL&gt;&lt;FQL&gt;&lt;Q&gt;US16359R1032^FG_FACTSET_SECTOR&lt;/Q&gt;&lt;R&gt;1&lt;/R&gt;&lt;C&gt;1&lt;/C&gt;&lt;D xsi:type="xsd:string"&gt;Health Services&lt;/D&gt;&lt;/FQL&gt;&lt;FQL&gt;&lt;Q&gt;US16359R1032^FG_FACTSET_INDN&lt;/Q&gt;&lt;R&gt;1&lt;/R&gt;&lt;C&gt;1&lt;/C&gt;&lt;D xsi:type="xsd:double"&gt;3360&lt;/D&gt;&lt;/FQL&gt;&lt;FQL&gt;&lt;Q&gt;US16359R1032^FG_FACTSET_SECTORN&lt;/Q&gt;&lt;R&gt;1&lt;/R&gt;&lt;C&gt;1&lt;/C&gt;&lt;D xsi:type="xsd:double"&gt;3350&lt;/D&gt;&lt;/FQL&gt;&lt;FQL&gt;&lt;Q&gt;US1844961078^FG_FACTSET_IND&lt;/Q&gt;&lt;R&gt;1&lt;/R&gt;&lt;C&gt;1&lt;/C&gt;&lt;D xsi:type="xsd:string"&gt;Environmental Services&lt;/D&gt;&lt;/FQL&gt;&lt;FQL&gt;&lt;Q&gt;US1844961078^FG_FACTSET_SECTOR&lt;/Q&gt;&lt;R&gt;1&lt;/R&gt;&lt;C&gt;1&lt;/C&gt;&lt;D xsi:type="xsd:string"&gt;Industrial Services&lt;/D&gt;&lt;/FQL&gt;&lt;FQL&gt;&lt;Q&gt;US1844961078^FG_FACTSET_INDN&lt;/Q&gt;&lt;R&gt;1&lt;/R&gt;&lt;C&gt;1&lt;/C&gt;&lt;D xsi:type="xsd:double"&gt;3120&lt;/D&gt;&lt;/FQL&gt;&lt;FQL&gt;&lt;Q&gt;US1844961078^FG_FACTSET_SECTORN&lt;/Q&gt;&lt;R&gt;1&lt;/R&gt;&lt;C&gt;1&lt;/C&gt;&lt;D xsi:type="xsd:double"&gt;3100&lt;/D&gt;&lt;/FQL&gt;&lt;FQL&gt;&lt;Q&gt;US89531P1057^FG_FACTSET_IND&lt;/Q&gt;&lt;R&gt;1&lt;/R&gt;&lt;C&gt;1&lt;/C&gt;&lt;D xsi:type="xsd:string"&gt;Forest Products&lt;/D&gt;&lt;/FQL&gt;&lt;FQL&gt;&lt;Q&gt;US89531P1057^FG_FACTSET_SECTOR&lt;/Q&gt;&lt;R&gt;1&lt;/R&gt;&lt;C&gt;1&lt;/C&gt;&lt;D xsi:type="xsd:string"&gt;Non-Energy Minerals&lt;/D&gt;&lt;/FQL&gt;&lt;FQL&gt;&lt;Q&gt;US89531P1057^FG_FACTSET_INDN&lt;/Q&gt;&lt;R&gt;1&lt;/R&gt;&lt;C&gt;1&lt;/C&gt;&lt;D xsi:type="xsd:double"&gt;1130&lt;/D&gt;&lt;/FQL&gt;&lt;FQL&gt;&lt;Q&gt;US89531P1057^FG_FACTSET_SECTORN&lt;/Q&gt;&lt;R&gt;1&lt;/R&gt;&lt;C&gt;1&lt;/C&gt;&lt;D xsi:type="xsd:double"&gt;1100&lt;/D&gt;&lt;/FQL&gt;&lt;FQL&gt;&lt;Q&gt;US5002551043^FG_FACTSET_IND&lt;/Q&gt;&lt;R&gt;1&lt;/R&gt;&lt;C&gt;1&lt;/C&gt;&lt;D xsi:type="xsd:string"&gt;Department Stores&lt;/D&gt;&lt;/FQL&gt;&lt;FQL&gt;&lt;Q&gt;US5002551043^FG_FACTSET_SECTOR&lt;/Q&gt;&lt;R&gt;1&lt;/R&gt;&lt;C&gt;1&lt;/C&gt;&lt;D xsi:type="xsd:string"&gt;Retail Trade&lt;/D&gt;&lt;/FQL&gt;&lt;FQL&gt;&lt;Q&gt;US5002551043^FG_FACTSET_INDN&lt;/Q&gt;&lt;R&gt;1&lt;/R&gt;&lt;C&gt;1&lt;/C&gt;&lt;D xsi:type="xsd:double"&gt;3515&lt;/D&gt;&lt;/FQL&gt;&lt;FQL&gt;&lt;Q&gt;US5002551043^FG_FACTSET_SECTORN&lt;/Q&gt;&lt;R&gt;1&lt;/R&gt;&lt;C&gt;1&lt;/C&gt;&lt;D xsi:type="xsd:double"&gt;3500&lt;/D&gt;&lt;/FQL&gt;&lt;FQL&gt;&lt;Q&gt;US4990491049^FG_FACTSET_IND&lt;/Q&gt;&lt;R&gt;1&lt;/R&gt;&lt;C&gt;1&lt;/C&gt;&lt;D xsi:type="xsd:string"&gt;Trucking&lt;/D&gt;&lt;/FQL&gt;&lt;FQL&gt;&lt;Q&gt;US4990491049^FG_FACTSET_SECTOR&lt;/Q&gt;&lt;R&gt;1&lt;/R&gt;&lt;C&gt;1&lt;/C&gt;&lt;D xsi:type="xsd:string"&gt;Transportation&lt;/D&gt;&lt;/FQL&gt;&lt;FQL&gt;&lt;Q&gt;US4990491049^FG_FACTSET_INDN&lt;/Q&gt;&lt;R&gt;1&lt;/R&gt;&lt;C&gt;1&lt;/C&gt;&lt;D xsi:type="xsd:double"&gt;4615&lt;/D&gt;&lt;/FQL&gt;&lt;FQL&gt;&lt;Q&gt;US4990491049^FG_FACTSET_SECTORN&lt;/Q&gt;&lt;R&gt;1&lt;/R&gt;&lt;C&gt;1&lt;/C&gt;&lt;D xsi:type="xsd:double"&gt;4600&lt;/D&gt;&lt;/FQL&gt;&lt;FQL&gt;&lt;Q&gt;US05464C1018^FG_FACTSET_IND&lt;/Q&gt;&lt;R&gt;1&lt;/R&gt;&lt;C&gt;1&lt;/C&gt;&lt;D xsi:type="xsd:string"&gt;Aerospace &amp;amp; Defense&lt;/D&gt;&lt;/FQL&gt;&lt;FQL&gt;&lt;Q&gt;US05464C1018^FG_FACTSET_SECTOR&lt;/Q&gt;&lt;R&gt;1&lt;/R&gt;&lt;C&gt;1&lt;/C&gt;&lt;D xsi:type="xsd:string"&gt;Electronic Technology&lt;/D&gt;&lt;/FQL&gt;&lt;FQL&gt;&lt;Q&gt;US05464C1018^FG_FACTSET_INDN&lt;/Q&gt;&lt;R&gt;1&lt;/R&gt;&lt;C&gt;1&lt;/C&gt;&lt;D xsi:type="xsd:double"&gt;1330&lt;/D&gt;&lt;/FQL&gt;&lt;FQL&gt;&lt;Q&gt;US05464C1018^FG_FACTSET_SECTORN&lt;/Q&gt;&lt;R&gt;1&lt;/R&gt;&lt;C&gt;1&lt;/C&gt;&lt;D xsi:type="xsd:double"&gt;1300&lt;/D&gt;&lt;/FQL&gt;&lt;FQL&gt;&lt;Q&gt;CA67000B1040^FG_FACTSET_IND&lt;/Q&gt;&lt;R&gt;1&lt;/R&gt;&lt;C&gt;1&lt;/C&gt;&lt;D xsi:type="xsd:string"&gt;Electronic Equipment/Instruments&lt;/D&gt;&lt;/FQL&gt;&lt;FQL&gt;&lt;Q&gt;CA67000B1040^FG_FACTSET_SECTOR&lt;/Q&gt;&lt;R&gt;1&lt;/R&gt;&lt;C&gt;1&lt;/C&gt;&lt;D xsi:type="xsd:string"&gt;Electronic Technology&lt;/D&gt;&lt;/FQL&gt;&lt;FQL&gt;&lt;Q&gt;CA67000B1040^FG_FACTSET_INDN&lt;/Q&gt;&lt;R&gt;1&lt;/R&gt;&lt;C&gt;1&lt;/C&gt;&lt;D xsi:type="xsd:double"&gt;1315&lt;/D&gt;&lt;/FQL&gt;&lt;FQL&gt;&lt;Q&gt;CA67000B1040^FG_FACTSET_SECTORN&lt;/Q&gt;&lt;R&gt;1&lt;/R&gt;&lt;C&gt;1&lt;/C&gt;&lt;D xsi:type="xsd:double"&gt;1300&lt;/D&gt;&lt;/FQL&gt;&lt;FQL&gt;&lt;Q&gt;US8581191009^FG_FACTSET_IND&lt;/Q&gt;&lt;R&gt;1&lt;/R&gt;&lt;C&gt;1&lt;/C&gt;&lt;D xsi:type="xsd:string"&gt;Steel&lt;/D&gt;&lt;/FQL&gt;&lt;FQL&gt;&lt;Q&gt;US8581191009^FG_FACTSET_SECTOR&lt;/Q&gt;&lt;R&gt;1&lt;/R&gt;&lt;C&gt;1&lt;/C&gt;&lt;D xsi:type="xsd:string"&gt;Non-Energy Minerals&lt;/D&gt;&lt;/FQL&gt;&lt;FQL&gt;&lt;Q&gt;US8581191009^FG_FACTSET_INDN&lt;/Q&gt;&lt;R&gt;1&lt;/R&gt;&lt;C&gt;1&lt;/C&gt;&lt;D xsi:type="xsd:double"&gt;1105&lt;/D&gt;&lt;/FQL&gt;&lt;FQL&gt;&lt;Q&gt;US8581191009^FG_FACTSET_SECTORN&lt;/Q&gt;&lt;R&gt;1&lt;/R&gt;&lt;C&gt;1&lt;/C&gt;&lt;D xsi:type="xsd:double"&gt;1100&lt;/D&gt;&lt;/FQL&gt;&lt;FQL&gt;&lt;Q&gt;US3142111034^FG_FACTSET_IND&lt;/Q&gt;&lt;R&gt;1&lt;/R&gt;&lt;C&gt;1&lt;/C&gt;&lt;D xsi:type="xsd:string"&gt;Investment Managers&lt;/D&gt;&lt;/FQL&gt;&lt;FQL&gt;&lt;Q&gt;US3142111034^FG_FACTSET_SECTOR&lt;/Q&gt;&lt;R&gt;1&lt;/R&gt;&lt;C&gt;1&lt;/C&gt;&lt;D xsi:type="xsd:string"&gt;Finance&lt;/D&gt;&lt;/FQL&gt;&lt;FQL&gt;&lt;Q&gt;US3142111034^FG_FACTSET_INDN&lt;/Q&gt;&lt;R&gt;1&lt;/R&gt;&lt;C&gt;1&lt;/C&gt;&lt;D xsi:type="xsd:double"&gt;4845&lt;/D&gt;&lt;/FQL&gt;&lt;FQL&gt;&lt;Q&gt;US3142111034^FG_FACTSET_SECTORN&lt;/Q&gt;&lt;R&gt;1&lt;/R&gt;&lt;C&gt;1&lt;/C&gt;&lt;D xsi:type="xsd:double"&gt;4800&lt;/D&gt;&lt;/FQL&gt;&lt;FQL&gt;&lt;Q&gt;US04280A1007^FG_FACTSET_IND&lt;/Q&gt;&lt;R&gt;1&lt;/R&gt;&lt;C&gt;1&lt;/C&gt;&lt;D xsi:type="xsd:string"&gt;Biotechnology&lt;/D&gt;&lt;/FQL&gt;&lt;FQL&gt;&lt;Q&gt;US04280A1007^FG_FACTSET_SECTOR&lt;/Q&gt;&lt;R&gt;1&lt;/R&gt;&lt;C&gt;1&lt;/C&gt;&lt;D xsi:type="xsd:string"&gt;Health Technology&lt;/D&gt;&lt;/FQL&gt;&lt;FQL&gt;&lt;Q&gt;US04280A1007^FG_FACTSET_INDN&lt;/Q&gt;&lt;R&gt;1&lt;/R&gt;&lt;C&gt;1&lt;/C&gt;&lt;D xsi:type="xsd:double"&gt;2320&lt;/D&gt;&lt;/FQL&gt;&lt;FQL&gt;&lt;Q&gt;US04280A1007^FG_FACTSET_SECTORN&lt;/Q&gt;&lt;R&gt;1&lt;/R&gt;&lt;C&gt;1&lt;/C&gt;&lt;D xsi:type="xsd:double"&gt;2300&lt;/D&gt;&lt;/FQL&gt;&lt;FQL&gt;&lt;Q&gt;US0010841023^FG_FACTSET_IND&lt;/Q&gt;&lt;R&gt;1&lt;/R&gt;&lt;C&gt;1&lt;/C&gt;&lt;D xsi:type="xsd:string"&gt;Trucks/Construction/Farm Machinery&lt;/D&gt;&lt;/FQL&gt;&lt;FQL&gt;&lt;Q&gt;US0010841023^FG_FACTSET_SECTOR&lt;/Q&gt;&lt;R&gt;1&lt;/R&gt;&lt;C&gt;1&lt;/C&gt;&lt;D xsi:type="xsd:string"&gt;Producer Manufacturing&lt;/D&gt;&lt;/FQL&gt;&lt;FQL&gt;&lt;Q&gt;US0010841023^FG_FACTSET_INDN&lt;/Q&gt;&lt;R&gt;1&lt;/R&gt;&lt;C&gt;1&lt;/C&gt;&lt;D xsi:type="xsd:double"&gt;1220&lt;/D&gt;&lt;/FQL&gt;&lt;FQL&gt;&lt;Q&gt;US0010841023^FG_FACTSET_SECTORN&lt;/Q&gt;&lt;R&gt;1&lt;/R&gt;&lt;C&gt;1&lt;/C&gt;&lt;D xsi:type="xsd:double"&gt;1200&lt;/D&gt;&lt;/FQL&gt;&lt;FQL&gt;&lt;Q&gt;US3448491049^FG_FACTSET_IND&lt;/Q&gt;&lt;R&gt;1&lt;/R&gt;&lt;C&gt;1&lt;/C&gt;&lt;D xsi:type="xsd:string"&gt;Apparel/Footwear Retail&lt;/D&gt;&lt;/FQL&gt;&lt;FQL&gt;&lt;Q&gt;US3448491049^FG_FACTSET_SECTOR&lt;/Q&gt;&lt;R&gt;1&lt;/R&gt;&lt;C&gt;1&lt;/C&gt;&lt;D xsi:type="xsd:string"&gt;Retail Trade&lt;/D&gt;&lt;/FQL&gt;&lt;FQL&gt;&lt;Q&gt;US3448491049^FG_FACTSET_INDN&lt;/Q&gt;&lt;R&gt;1&lt;/R&gt;&lt;C&gt;1&lt;/C&gt;&lt;D xsi:type="xsd:double"&gt;3525&lt;/D&gt;&lt;/FQL&gt;&lt;FQL&gt;&lt;Q&gt;US3448491049^FG_FACTSET_SECTORN&lt;/Q&gt;&lt;R&gt;1&lt;/R&gt;&lt;C&gt;1&lt;/C&gt;&lt;D xsi:type="xsd:double"&gt;3500&lt;/D&gt;&lt;/FQL&gt;&lt;FQL&gt;&lt;Q&gt;US1714841087^FG_FACTSET_IND&lt;/Q&gt;&lt;R&gt;1&lt;/R&gt;&lt;C&gt;1&lt;/C&gt;&lt;D xsi:type="xsd:string"&gt;Movies/Entertainment&lt;/D&gt;&lt;/FQL&gt;&lt;FQL&gt;&lt;Q&gt;US1714841087^FG_FACTSET_SECTOR&lt;/Q&gt;&lt;R&gt;1&lt;/R&gt;&lt;C&gt;1&lt;/C&gt;&lt;D xsi:type="xsd:string"&gt;Consumer Services&lt;/D&gt;&lt;/FQL&gt;&lt;FQL&gt;&lt;Q&gt;US1714841087^FG_FACTSET_INDN&lt;/Q&gt;&lt;R&gt;1&lt;/R&gt;&lt;C&gt;1&lt;/C&gt;&lt;D xsi:type="xsd:double"&gt;3430&lt;/D&gt;&lt;/FQL&gt;&lt;FQL&gt;&lt;Q&gt;US1714841087^FG_FACTSET_SECTORN&lt;/Q&gt;&lt;R&gt;1&lt;/R&gt;&lt;C&gt;1&lt;/C&gt;&lt;D xsi:type="xsd:double"&gt;3400&lt;/D&gt;&lt;/FQL&gt;&lt;FQL&gt;&lt;Q&gt;GB00BYMT0J19^FG_FACTSET_IND&lt;/Q&gt;&lt;R&gt;1&lt;/R&gt;&lt;C&gt;1&lt;/C&gt;&lt;D xsi:type="xsd:string"&gt;Medical Specialties&lt;/D&gt;&lt;/FQL&gt;&lt;FQL&gt;&lt;Q&gt;GB00BYMT0J19^FG_FACTSET_SECTOR&lt;/Q&gt;&lt;R&gt;1&lt;/R&gt;&lt;C&gt;1&lt;/C&gt;&lt;D xsi:type="xsd:string"&gt;Health Technology&lt;/D&gt;&lt;/FQL&gt;&lt;FQL&gt;&lt;Q&gt;GB00BYMT0J19^FG_FACTSET_INDN&lt;/Q&gt;&lt;R&gt;1&lt;/R&gt;&lt;C&gt;1&lt;/C&gt;&lt;D xsi:type="xsd:double"&gt;2325&lt;/D&gt;&lt;/FQL&gt;&lt;FQL&gt;&lt;Q&gt;GB00BYMT0J19^FG_FACTSET_SECTORN&lt;/Q&gt;&lt;R&gt;1&lt;/R&gt;&lt;C&gt;1&lt;/C&gt;&lt;D xsi:type="xsd:double"&gt;2300&lt;/D&gt;&lt;/FQL&gt;&lt;FQL&gt;&lt;Q&gt;US56418H1005^FG_FACTSET_IND&lt;/Q&gt;&lt;R&gt;1&lt;/R&gt;&lt;C&gt;1&lt;/C&gt;&lt;D xsi:type="xsd:string"&gt;Personnel Services&lt;/D&gt;&lt;/FQL&gt;&lt;FQL&gt;&lt;Q&gt;US56418H1005^FG_FACTSET_SECTOR&lt;/Q&gt;&lt;R&gt;1&lt;/R&gt;&lt;C&gt;1&lt;/C&gt;&lt;D xsi:type="xsd:string"&gt;Commercial Services&lt;/D&gt;&lt;/FQL&gt;&lt;FQL&gt;&lt;Q&gt;US56418H1005^FG_FACTSET_INDN&lt;/Q&gt;&lt;R&gt;1&lt;/R&gt;&lt;C&gt;1&lt;/C&gt;&lt;D xsi:type="xsd:double"&gt;3235&lt;/D&gt;&lt;/FQL&gt;&lt;FQL&gt;&lt;Q&gt;US56418H1005^FG_FACTSET_SECTORN&lt;/Q&gt;&lt;R&gt;1&lt;/R&gt;&lt;C&gt;1&lt;/C&gt;&lt;D xsi:type="xsd:double"&gt;3200&lt;/D&gt;&lt;/FQL&gt;&lt;FQL&gt;&lt;Q&gt;US4511071064^FG_FACTSET_IND&lt;/Q&gt;&lt;R&gt;1&lt;/R&gt;&lt;C&gt;1&lt;/C&gt;&lt;D xsi:type="xsd:string"&gt;Electric Utilities&lt;/D&gt;&lt;/FQL&gt;&lt;FQL&gt;&lt;Q&gt;US4511071064^FG_FACTSET_SECTOR&lt;/Q&gt;&lt;R&gt;1&lt;/R&gt;&lt;C&gt;1&lt;/C&gt;&lt;D xsi:type="xsd:string"&gt;Utilities&lt;/D&gt;&lt;/FQL&gt;&lt;FQL&gt;&lt;Q&gt;US4511071064^FG_FACTSET_INDN&lt;/Q&gt;&lt;R&gt;1&lt;/R&gt;&lt;C&gt;1&lt;/C&gt;&lt;D xsi:type="xsd:double"&gt;4705&lt;/D&gt;&lt;/FQL&gt;&lt;FQL&gt;&lt;Q&gt;US4511071064^FG_FACTSET_SECTORN&lt;/Q&gt;&lt;R&gt;1&lt;/R&gt;&lt;C&gt;1&lt;/C&gt;&lt;D xsi:type="xsd:double"&gt;4700&lt;/D&gt;&lt;/FQL&gt;&lt;FQL&gt;&lt;Q&gt;US0538071038^FG_FACTSET_IND&lt;/Q&gt;&lt;R&gt;1&lt;/R&gt;&lt;C&gt;1&lt;/C&gt;&lt;D xsi:type="xsd:string"&gt;Electronics Distributors&lt;/D&gt;&lt;/FQL&gt;&lt;FQL&gt;&lt;Q&gt;US0538071038^FG_FACTSET_SECTOR&lt;/Q&gt;&lt;R&gt;1&lt;/R&gt;&lt;C&gt;1&lt;/C&gt;&lt;D xsi:type="xsd:string"&gt;Distribution Services&lt;/D&gt;&lt;/FQL&gt;&lt;FQL&gt;&lt;Q&gt;US0538071038^FG_FACTSET_INDN&lt;/Q&gt;&lt;R&gt;1&lt;/R&gt;&lt;C&gt;1&lt;/C&gt;&lt;D xsi:type="xsd:double"&gt;3265&lt;/D&gt;&lt;/FQL&gt;&lt;FQL&gt;&lt;Q&gt;US0538071038^FG_FACTSET_SECTORN&lt;/Q&gt;&lt;R&gt;1&lt;/R&gt;&lt;C&gt;1&lt;/C&gt;&lt;D xsi:type="xsd:double"&gt;3250&lt;/D&gt;&lt;/FQL&gt;&lt;FQL&gt;&lt;Q&gt;US53223X1072^FG_FACTSET_IND&lt;/Q&gt;&lt;R&gt;1&lt;/R&gt;&lt;C&gt;1&lt;/C&gt;&lt;D xsi:type="xsd:string"&gt;Real Estate Investment Trusts&lt;/D&gt;&lt;/FQL&gt;&lt;FQL&gt;&lt;Q&gt;US53223X1072^FG_FACTSET_SECTOR&lt;/Q&gt;&lt;R&gt;1&lt;/R&gt;&lt;C&gt;1&lt;/C&gt;&lt;D xsi:type="xsd:string"&gt;Finance&lt;/D&gt;&lt;/FQL&gt;&lt;FQL&gt;&lt;Q&gt;US53223X1072^FG_FACTSET_INDN&lt;/Q&gt;&lt;R&gt;1&lt;/R&gt;&lt;C&gt;1&lt;/C&gt;&lt;D xsi:type="xsd:double"&gt;4890&lt;/D&gt;&lt;/FQL&gt;&lt;FQL&gt;&lt;Q&gt;US53223X1072^FG_FACTSET_SECTORN&lt;/Q&gt;&lt;R&gt;1&lt;/R&gt;&lt;C&gt;1&lt;/C&gt;&lt;D xsi:type="xsd:double"&gt;4800&lt;/D&gt;&lt;/FQL&gt;&lt;FQL&gt;&lt;Q&gt;US2533931026^FG_FACTSET_IND&lt;/Q&gt;&lt;R&gt;1&lt;/R&gt;&lt;C&gt;1&lt;/C&gt;&lt;D xsi:type="xsd:string"&gt;Specialty Stores&lt;/D&gt;&lt;/FQL&gt;&lt;FQL&gt;&lt;Q&gt;US2533931026^FG_FACTSET_SECTOR&lt;/Q&gt;&lt;R&gt;1&lt;/R&gt;&lt;C&gt;1&lt;/C&gt;&lt;D xsi:type="xsd:string"&gt;Retail Trade&lt;/D&gt;&lt;/FQL&gt;&lt;FQL&gt;&lt;Q&gt;US2533931026^FG_FACTSET_INDN&lt;/Q&gt;&lt;R&gt;1&lt;/R&gt;&lt;C&gt;1&lt;/C&gt;&lt;D xsi:type="xsd:double"&gt;3540&lt;/D&gt;&lt;/FQL&gt;&lt;FQL&gt;&lt;Q&gt;US2533931026^FG_FACTSET_SECTORN&lt;/Q&gt;&lt;R&gt;1&lt;/R&gt;&lt;C&gt;1&lt;/C&gt;&lt;D xsi:type="xsd:double"&gt;3500&lt;/D&gt;&lt;/FQL&gt;&lt;FQL&gt;&lt;Q&gt;US8101861065^FG_FACTSET_IND&lt;/Q&gt;&lt;R&gt;1&lt;/R&gt;&lt;C&gt;1&lt;/C&gt;&lt;D xsi:type="xsd:string"&gt;Chemicals: Agricultural&lt;/D&gt;&lt;/FQL&gt;&lt;FQL&gt;&lt;Q&gt;US8101861065^FG_FACTSET_SECTOR&lt;/Q&gt;&lt;R&gt;1&lt;/R&gt;&lt;C&gt;1&lt;/C&gt;&lt;D xsi:type="xsd:string"&gt;Process Industries&lt;/D&gt;&lt;/FQL&gt;&lt;FQL&gt;&lt;Q&gt;US8101861065^FG_FACTSET_INDN&lt;/Q&gt;&lt;R&gt;1&lt;/R&gt;&lt;C&gt;1&lt;/C&gt;&lt;D xsi:type="xsd:double"&gt;2215&lt;/D&gt;&lt;/FQL&gt;&lt;FQL&gt;&lt;Q&gt;US8101861065^FG_FACTSET_SECTORN&lt;/Q&gt;&lt;R&gt;1&lt;/R&gt;&lt;C&gt;1&lt;/C&gt;&lt;D xsi:type="xsd:double"&gt;2200&lt;/D&gt;&lt;/FQL&gt;&lt;FQL&gt;&lt;Q&gt;US5526901096^FG_FACTSET_IND&lt;/Q&gt;&lt;R&gt;1&lt;/R&gt;&lt;C&gt;1&lt;/C&gt;&lt;D xsi:type="xsd:string"&gt;Gas Distributors&lt;/D&gt;&lt;/FQL&gt;&lt;FQL&gt;&lt;Q&gt;US5526901096^FG_FACTSET_SECTOR&lt;/Q&gt;&lt;R&gt;1&lt;/R&gt;&lt;C&gt;1&lt;/C&gt;&lt;D xsi:type="xsd:string"&gt;Utilities&lt;/D&gt;&lt;/FQL&gt;&lt;FQL&gt;&lt;Q&gt;US5526901096^FG_FACTSET_INDN&lt;/Q&gt;&lt;R&gt;1&lt;/R&gt;&lt;C&gt;1&lt;/C&gt;&lt;D xsi:type="xsd:double"&gt;4735&lt;/D&gt;&lt;/FQL&gt;&lt;FQL&gt;&lt;Q&gt;US5526901096^FG_FACTSET_SECTORN&lt;/Q&gt;&lt;R&gt;1&lt;/R&gt;&lt;C&gt;1&lt;/C&gt;&lt;D xsi:type="xsd:double"&gt;4700&lt;/D&gt;&lt;/FQL&gt;&lt;FQL&gt;&lt;Q&gt;US5779331041^FG_FACTSET_IND&lt;/Q&gt;&lt;R&gt;1&lt;/R&gt;&lt;C&gt;1&lt;/C&gt;&lt;D xsi:type="xsd:string"&gt;Miscellaneous Commercial Services&lt;/D&gt;&lt;/FQL&gt;&lt;FQL&gt;&lt;Q&gt;US5779331041^FG_FACTSET_SECTOR&lt;/Q&gt;&lt;R&gt;1&lt;/R&gt;&lt;C&gt;1&lt;/C&gt;&lt;D xsi:type="xsd:string"&gt;Commercial Services&lt;/D&gt;&lt;/FQL&gt;&lt;FQL&gt;&lt;Q&gt;US5779331041^FG_FACTSET_INDN&lt;/Q&gt;&lt;R&gt;1&lt;/R&gt;&lt;C&gt;1&lt;/C&gt;&lt;D xsi:type="xsd:double"&gt;3205&lt;/D&gt;&lt;/FQL&gt;&lt;FQL&gt;&lt;Q&gt;US5779331041^FG_FACTSET_SECTORN&lt;/Q&gt;&lt;R&gt;1&lt;/R&gt;&lt;C&gt;1&lt;/C&gt;&lt;D xsi:type="xsd:double"&gt;3200&lt;/D&gt;&lt;/FQL&gt;&lt;FQL&gt;&lt;Q&gt;US4884011002^FG_FACTSET_IND&lt;/Q&gt;&lt;R&gt;1&lt;/R&gt;&lt;C&gt;1&lt;/C&gt;&lt;D xsi:type="xsd:string"&gt;Property/Casualty Insurance&lt;/D&gt;&lt;/FQL&gt;&lt;FQL&gt;&lt;Q&gt;US4884011002^FG_FACTSET_SECTOR&lt;/Q&gt;&lt;R&gt;1&lt;/R&gt;&lt;C&gt;1&lt;/C&gt;&lt;D xsi:type="xsd:string"&gt;Finance&lt;/D&gt;&lt;/FQL&gt;&lt;FQL&gt;&lt;Q&gt;US4884011002^FG_FACTSET_INDN&lt;/Q&gt;&lt;R&gt;1&lt;/R&gt;&lt;C&gt;1&lt;/C&gt;&lt;D xsi:type="xsd:double"&gt;4855&lt;/D&gt;&lt;/FQL&gt;&lt;FQL&gt;&lt;Q&gt;US4884011002^FG_FACTSET_SECTORN&lt;/Q&gt;&lt;R&gt;1&lt;/R&gt;&lt;C&gt;1&lt;/C&gt;&lt;D xsi:type="xsd:double"&gt;4800&lt;/D&gt;&lt;/FQL&gt;&lt;FQL&gt;&lt;Q&gt;US3434121022^FG_FACTSET_IND&lt;/Q&gt;&lt;R&gt;1&lt;/R&gt;&lt;C&gt;1&lt;/C&gt;&lt;D xsi:type="xsd:string"&gt;Engineering &amp;amp; Construction&lt;/D&gt;&lt;/FQL&gt;&lt;FQL&gt;&lt;Q&gt;US3434121022^FG_FACTSET_SECTOR&lt;/Q&gt;&lt;R&gt;1&lt;/R&gt;&lt;C&gt;1&lt;/C&gt;&lt;D xsi:type="xsd:string"&gt;Industrial Services&lt;/D&gt;&lt;/FQL&gt;&lt;FQL&gt;&lt;Q&gt;US3434121022^FG_FACTSET_INDN&lt;/Q&gt;&lt;R&gt;1&lt;/R&gt;&lt;C&gt;1&lt;/C&gt;&lt;D xsi:type="xsd:double"&gt;3115&lt;/D&gt;&lt;/FQL&gt;&lt;FQL&gt;&lt;Q&gt;US3434121022^FG_FACTSET_SECTORN&lt;/Q&gt;&lt;R&gt;1&lt;/R&gt;&lt;C&gt;1&lt;/C&gt;&lt;D xsi:type="xsd:double"&gt;3100&lt;/D&gt;&lt;/FQL&gt;&lt;FQL&gt;&lt;Q&gt;US7392761034^FG_FACTSET_IND&lt;/Q&gt;&lt;R&gt;1&lt;/R&gt;&lt;C&gt;1&lt;/C&gt;&lt;D xsi:type="xsd:string"&gt;Semiconductors&lt;/D&gt;&lt;/FQL&gt;&lt;FQL&gt;&lt;Q&gt;US7392761034^FG_FACTSET_SECTOR&lt;/Q&gt;&lt;R&gt;1&lt;/R&gt;&lt;C&gt;1&lt;/C&gt;&lt;D xsi:type="xsd:string"&gt;Electronic Technology&lt;/D&gt;&lt;/FQL&gt;&lt;FQL&gt;&lt;Q&gt;US7392761034^FG_FACTSET_INDN&lt;/Q&gt;&lt;R&gt;1&lt;/R&gt;&lt;C&gt;1&lt;/C&gt;&lt;D xsi:type="xsd:double"&gt;1305&lt;/D&gt;&lt;/FQL&gt;&lt;FQL&gt;&lt;Q&gt;US7392761034^FG_FACTSET_SECTORN&lt;/Q&gt;&lt;R&gt;1&lt;/R&gt;&lt;C&gt;1&lt;/C&gt;&lt;D xsi:type="xsd:double"&gt;1300&lt;/D&gt;&lt;/FQL&gt;&lt;FQL&gt;&lt;Q&gt;US6988131024^FG_FACTSET_IND&lt;/Q&gt;&lt;R&gt;1&lt;/R&gt;&lt;C&gt;1&lt;/C&gt;&lt;D xsi:type="xsd:string"&gt;Restaurants&lt;/D&gt;&lt;/FQL&gt;&lt;FQL&gt;&lt;Q&gt;US6988131024^FG_FACTSET_SECTOR&lt;/Q&gt;&lt;R&gt;1&lt;/R&gt;&lt;C&gt;1&lt;/C&gt;&lt;D xsi:type="xsd:string"&gt;Consumer Services&lt;/D&gt;&lt;/FQL&gt;&lt;FQL&gt;&lt;Q&gt;US6988131024^FG_FACTSET_INDN&lt;/Q&gt;&lt;R&gt;1&lt;/R&gt;&lt;C&gt;1&lt;/C&gt;&lt;D xsi:type="xsd:double"&gt;3435&lt;/D&gt;&lt;/FQL&gt;&lt;FQL&gt;&lt;Q&gt;US6988131024^FG_FACTSET_SECTORN&lt;/Q&gt;&lt;R&gt;1&lt;/R&gt;&lt;C&gt;1&lt;/C&gt;&lt;D xsi:type="xsd:double"&gt;3400&lt;/D&gt;&lt;/FQL&gt;&lt;FQL&gt;&lt;Q&gt;US62886E1082^FG_FACTSET_IND&lt;/Q&gt;&lt;R&gt;1&lt;/R&gt;&lt;C&gt;1&lt;/C&gt;&lt;D xsi:type="xsd:string"&gt;Electronic Equipment/Instruments&lt;/D&gt;&lt;/FQL&gt;&lt;FQL&gt;&lt;Q&gt;US62886E1082^FG_FACTSET_SECTOR&lt;/Q&gt;&lt;R&gt;1&lt;/R&gt;&lt;C&gt;1&lt;/C&gt;&lt;D xsi:type="xsd:string"&gt;Electronic Technology&lt;/D&gt;&lt;/FQL&gt;&lt;FQL&gt;&lt;Q&gt;US62886E1082^FG_FACTSET_INDN&lt;/Q&gt;&lt;R&gt;1&lt;/R&gt;&lt;C&gt;1&lt;/C&gt;&lt;D xsi:type="xsd:double"&gt;1315&lt;/D&gt;&lt;/FQL&gt;&lt;FQL&gt;&lt;Q&gt;US62886E1082^FG_FACTSET_SECTORN&lt;/Q&gt;&lt;R&gt;1&lt;/R&gt;&lt;C&gt;1&lt;/C&gt;&lt;D xsi:type="xsd:double"&gt;1300&lt;/D&gt;&lt;/FQL&gt;&lt;FQL&gt;&lt;Q&gt;US8807791038^FG_FACTSET_IND&lt;/Q&gt;&lt;R&gt;1&lt;/R&gt;&lt;C&gt;1&lt;/C&gt;&lt;D xsi:type="xsd:string"&gt;Trucks/Construction/Farm Machinery&lt;/D&gt;&lt;/FQL&gt;&lt;FQL&gt;&lt;Q&gt;US8807791038^FG_FACTSET_SECTOR&lt;/Q&gt;&lt;R&gt;1&lt;/R&gt;&lt;C&gt;1&lt;/C&gt;&lt;D xsi:type="xsd:string"&gt;Producer Manufacturing&lt;/D&gt;&lt;/FQL&gt;&lt;FQL&gt;&lt;Q&gt;US8807791038^FG_FACTSET_INDN&lt;/Q&gt;&lt;R&gt;1&lt;/R&gt;&lt;C&gt;1&lt;/C&gt;&lt;D xsi:type="xsd:double"&gt;1220&lt;/D&gt;&lt;/FQL&gt;&lt;FQL&gt;&lt;Q&gt;US8807791038^FG_FACTSET_SECTORN&lt;/Q&gt;&lt;R&gt;1&lt;/R&gt;&lt;C&gt;1&lt;/C&gt;&lt;D xsi:type="xsd:double"&gt;1200&lt;/D&gt;&lt;/FQL&gt;&lt;FQL&gt;&lt;Q&gt;US4282911084^FG_FACTSET_IND&lt;/Q&gt;&lt;R&gt;1&lt;/R&gt;&lt;C&gt;1&lt;/C&gt;&lt;D xsi:type="xsd:string"&gt;Aerospace &amp;amp; Defense&lt;/D&gt;&lt;/FQL&gt;&lt;FQL&gt;&lt;Q&gt;US4282911084^FG_FACTSET_SECTOR&lt;/Q&gt;&lt;R&gt;1&lt;/R&gt;&lt;C&gt;1&lt;/C&gt;&lt;D xsi:type="xsd:string"&gt;Electronic Technology&lt;/D&gt;&lt;/FQL&gt;&lt;FQL&gt;&lt;Q&gt;US4282911084^FG_FACTSET_INDN&lt;/Q&gt;&lt;R&gt;1&lt;/R&gt;&lt;C&gt;1&lt;/C&gt;&lt;D xsi:type="xsd:double"&gt;1330&lt;/D&gt;&lt;/FQL&gt;&lt;FQL&gt;&lt;Q&gt;US4282911084^FG_FACTSET_SECTORN&lt;/Q&gt;&lt;R&gt;1&lt;/R&gt;&lt;C&gt;1&lt;/C&gt;&lt;D xsi:type="xsd:double"&gt;1300&lt;/D&gt;&lt;/FQL&gt;&lt;FQL&gt;&lt;Q&gt;US05368V1061^FG_FACTSET_IND&lt;/Q&gt;&lt;R&gt;1&lt;/R&gt;&lt;C&gt;1&lt;/C&gt;&lt;D xsi:type="xsd:string"&gt;Chemicals: Major Diversified&lt;/D&gt;&lt;/FQL&gt;&lt;FQL&gt;&lt;Q&gt;US05368V1061^FG_FACTSET_SECTOR&lt;/Q&gt;&lt;R&gt;1&lt;/R&gt;&lt;C&gt;1&lt;/C&gt;&lt;D xsi:type="xsd:string"&gt;Process Industries&lt;/D&gt;&lt;/FQL&gt;&lt;FQL&gt;&lt;Q&gt;US05368V1061^FG_FACTSET_INDN&lt;/Q&gt;&lt;R&gt;1&lt;/R&gt;&lt;C&gt;1&lt;/C&gt;&lt;D xsi:type="xsd:double"&gt;2205&lt;/D&gt;&lt;/FQL&gt;&lt;FQL&gt;&lt;Q&gt;US05368V1061^FG_FACTSET_SECTORN&lt;/Q&gt;&lt;R&gt;1&lt;/R&gt;&lt;C&gt;1&lt;/C&gt;&lt;D xsi:type="xsd:double"&gt;2200&lt;/D&gt;&lt;/FQL&gt;&lt;FQL&gt;&lt;Q&gt;US97650W1080^FG_FACTSET_IND&lt;/Q&gt;&lt;R&gt;1&lt;/R&gt;&lt;C&gt;1&lt;/C&gt;&lt;D xsi:type="xsd:string"&gt;Regional Banks&lt;/D&gt;&lt;/FQL&gt;&lt;FQL&gt;&lt;Q&gt;US97650W1080^FG_FACTSET_SECTOR&lt;/Q&gt;&lt;R&gt;1&lt;/R&gt;&lt;C&gt;1&lt;/C&gt;&lt;D xsi:type="xsd:string"&gt;Finance&lt;/D&gt;&lt;/FQL&gt;&lt;FQL&gt;&lt;Q&gt;US97650W1080^FG_FACTSET_INDN&lt;/Q&gt;&lt;R&gt;1&lt;/R&gt;&lt;C&gt;1&lt;/C&gt;&lt;D xsi:type="xsd:double"&gt;4810&lt;/D&gt;&lt;/FQL&gt;&lt;FQL&gt;&lt;Q&gt;US97650W1080^FG_FACTSET_SECTORN&lt;/Q&gt;&lt;R&gt;1&lt;/R&gt;&lt;C&gt;1&lt;/C&gt;&lt;D xsi:type="xsd:double"&gt;4800&lt;/D&gt;&lt;/FQL&gt;&lt;FQL&gt;&lt;Q&gt;US4312841087^FG_FACTSET_IND&lt;/Q&gt;&lt;R&gt;1&lt;/R&gt;&lt;C&gt;1&lt;/C&gt;&lt;D xsi:type="xsd:string"&gt;Real Estate Investment Trusts&lt;/D&gt;&lt;/FQL&gt;&lt;FQL&gt;&lt;Q&gt;US4312841087^FG_FACTSET_SECTOR&lt;/Q&gt;&lt;R&gt;1&lt;/R&gt;&lt;C&gt;1&lt;/C&gt;&lt;D xsi:type="xsd:string"&gt;Finance&lt;/D&gt;&lt;/FQL&gt;&lt;FQL&gt;&lt;Q&gt;US4312841087^FG_FACTSET_INDN&lt;/Q&gt;&lt;R&gt;1&lt;/R&gt;&lt;C&gt;1&lt;/C&gt;&lt;D xsi:type="xsd:double"&gt;4890&lt;/D&gt;&lt;/FQL&gt;&lt;FQL&gt;&lt;Q&gt;US4312841087^FG_FACTSET_SECTORN&lt;/Q&gt;&lt;R&gt;1&lt;/R&gt;&lt;C&gt;1&lt;/C&gt;&lt;D xsi:type="xsd:double"&gt;4800&lt;/D&gt;&lt;/FQL&gt;&lt;FQL&gt;&lt;Q&gt;US5246601075^FG_FACTSET_IND&lt;/Q&gt;&lt;R&gt;1&lt;/R&gt;&lt;C&gt;1&lt;/C&gt;&lt;D xsi:type="xsd:string"&gt;Home Furnishings&lt;/D&gt;&lt;/FQL&gt;&lt;FQL&gt;&lt;Q&gt;US5246601075^FG_FACTSET_SECTOR&lt;/Q&gt;&lt;R&gt;1&lt;/R&gt;&lt;C&gt;1&lt;/C&gt;&lt;D xsi:type="xsd:string"&gt;Consumer Durables&lt;/D&gt;&lt;/FQL&gt;&lt;FQL&gt;&lt;Q&gt;US5246601075^FG_FACTSET_INDN&lt;/Q&gt;&lt;R&gt;1&lt;/R&gt;&lt;C&gt;1&lt;/C&gt;&lt;D xsi:type="xsd:double"&gt;1420&lt;/D&gt;&lt;/FQL&gt;&lt;FQL&gt;&lt;Q&gt;US5246601075^FG_FACTSET_SECTORN&lt;/Q&gt;&lt;R&gt;1&lt;/R&gt;&lt;C&gt;1&lt;/C&gt;&lt;D xsi:type="xsd:double"&gt;1400&lt;/D&gt;&lt;/FQL&gt;&lt;FQL&gt;&lt;Q&gt;US4771431016^FG_FACTSET_IND&lt;/Q&gt;&lt;R&gt;1&lt;/R&gt;&lt;C&gt;1&lt;/C&gt;&lt;D xsi:type="xsd:string"&gt;Airlines&lt;/D&gt;&lt;/FQL&gt;&lt;FQL&gt;&lt;Q&gt;US4771431016^FG_FACTSET_SECTOR&lt;/Q&gt;&lt;R&gt;1&lt;/R&gt;&lt;C&gt;1&lt;/C&gt;&lt;D xsi:type="xsd:string"&gt;Transportation&lt;/D&gt;&lt;/FQL&gt;&lt;FQL&gt;&lt;Q&gt;US4771431016^FG_FACTSET_INDN&lt;/Q&gt;&lt;R&gt;1&lt;/R&gt;&lt;C&gt;1&lt;/C&gt;&lt;D xsi:type="xsd:double"&gt;4610&lt;/D&gt;&lt;/FQL&gt;&lt;FQL&gt;&lt;Q&gt;US4771431016^FG_FACTSET_SECTORN&lt;/Q&gt;&lt;R&gt;1&lt;/R&gt;&lt;C&gt;1&lt;/C&gt;&lt;D xsi:type="xsd:double"&gt;4600&lt;/D&gt;&lt;/FQL&gt;&lt;FQL&gt;&lt;Q&gt;US8606301021^FG_FACTSET_IND&lt;/Q&gt;&lt;R&gt;1&lt;/R&gt;&lt;C&gt;1&lt;/C&gt;&lt;D xsi:type="xsd:string"&gt;Investment Banks/Brokers&lt;/D&gt;&lt;/FQL&gt;&lt;FQL&gt;&lt;Q&gt;US8606301021^FG_FACTSET_SECTOR&lt;/Q&gt;&lt;R&gt;1&lt;/R&gt;&lt;C&gt;1&lt;/C&gt;&lt;D xsi:type="xsd:st</t>
        </r>
      </text>
    </comment>
    <comment ref="A12" authorId="0" shapeId="0" xr:uid="{36664B78-27B1-4F4D-9614-E5BF44505C97}">
      <text>
        <r>
          <rPr>
            <b/>
            <sz val="9"/>
            <color indexed="81"/>
            <rFont val="Tahoma"/>
            <charset val="1"/>
          </rPr>
          <t>ring"&gt;Finance&lt;/D&gt;&lt;/FQL&gt;&lt;FQL&gt;&lt;Q&gt;US8606301021^FG_FACTSET_INDN&lt;/Q&gt;&lt;R&gt;1&lt;/R&gt;&lt;C&gt;1&lt;/C&gt;&lt;D xsi:type="xsd:double"&gt;4840&lt;/D&gt;&lt;/FQL&gt;&lt;FQL&gt;&lt;Q&gt;US8606301021^FG_FACTSET_SECTORN&lt;/Q&gt;&lt;R&gt;1&lt;/R&gt;&lt;C&gt;1&lt;/C&gt;&lt;D xsi:type="xsd:double"&gt;4800&lt;/D&gt;&lt;/FQL&gt;&lt;FQL&gt;&lt;Q&gt;US3647601083^FG_FACTSET_IND&lt;/Q&gt;&lt;R&gt;1&lt;/R&gt;&lt;C&gt;1&lt;/C&gt;&lt;D xsi:type="xsd:string"&gt;Apparel/Footwear Retail&lt;/D&gt;&lt;/FQL&gt;&lt;FQL&gt;&lt;Q&gt;US3647601083^FG_FACTSET_SECTOR&lt;/Q&gt;&lt;R&gt;1&lt;/R&gt;&lt;C&gt;1&lt;/C&gt;&lt;D xsi:type="xsd:string"&gt;Retail Trade&lt;/D&gt;&lt;/FQL&gt;&lt;FQL&gt;&lt;Q&gt;US3647601083^FG_FACTSET_INDN&lt;/Q&gt;&lt;R&gt;1&lt;/R&gt;&lt;C&gt;1&lt;/C&gt;&lt;D xsi:type="xsd:double"&gt;3525&lt;/D&gt;&lt;/FQL&gt;&lt;FQL&gt;&lt;Q&gt;US3647601083^FG_FACTSET_SECTORN&lt;/Q&gt;&lt;R&gt;1&lt;/R&gt;&lt;C&gt;1&lt;/C&gt;&lt;D xsi:type="xsd:double"&gt;3500&lt;/D&gt;&lt;/FQL&gt;&lt;FQL&gt;&lt;Q&gt;US6556641008^FG_FACTSET_IND&lt;/Q&gt;&lt;R&gt;1&lt;/R&gt;&lt;C&gt;1&lt;/C&gt;&lt;D xsi:type="xsd:string"&gt;Department Stores&lt;/D&gt;&lt;/FQL&gt;&lt;FQL&gt;&lt;Q&gt;US6556641008^FG_FACTSET_SECTOR&lt;/Q&gt;&lt;R&gt;1&lt;/R&gt;&lt;C&gt;1&lt;/C&gt;&lt;D xsi:type="xsd:string"&gt;Retail Trade&lt;/D&gt;&lt;/FQL&gt;&lt;FQL&gt;&lt;Q&gt;US6556641008^FG_FACTSET_INDN&lt;/Q&gt;&lt;R&gt;1&lt;/R&gt;&lt;C&gt;1&lt;/C&gt;&lt;D xsi:type="xsd:double"&gt;3515&lt;/D&gt;&lt;/FQL&gt;&lt;FQL&gt;&lt;Q&gt;US6556641008^FG_FACTSET_SECTORN&lt;/Q&gt;&lt;R&gt;1&lt;/R&gt;&lt;C&gt;1&lt;/C&gt;&lt;D xsi:type="xsd:double"&gt;3500&lt;/D&gt;&lt;/FQL&gt;&lt;FQL&gt;&lt;Q&gt;US3846371041^FG_FACTSET_IND&lt;/Q&gt;&lt;R&gt;1&lt;/R&gt;&lt;C&gt;1&lt;/C&gt;&lt;D xsi:type="xsd:string"&gt;Other Consumer Services&lt;/D&gt;&lt;/FQL&gt;&lt;FQL&gt;&lt;Q&gt;US3846371041^FG_FACTSET_SECTOR&lt;/Q&gt;&lt;R&gt;1&lt;/R&gt;&lt;C&gt;1&lt;/C&gt;&lt;D xsi:type="xsd:string"&gt;Consumer Services&lt;/D&gt;&lt;/FQL&gt;&lt;FQL&gt;&lt;Q&gt;US3846371041^FG_FACTSET_INDN&lt;/Q&gt;&lt;R&gt;1&lt;/R&gt;&lt;C&gt;1&lt;/C&gt;&lt;D xsi:type="xsd:double"&gt;3450&lt;/D&gt;&lt;/FQL&gt;&lt;FQL&gt;&lt;Q&gt;US3846371041^FG_FACTSET_SECTORN&lt;/Q&gt;&lt;R&gt;1&lt;/R&gt;&lt;C&gt;1&lt;/C&gt;&lt;D xsi:type="xsd:double"&gt;3400&lt;/D&gt;&lt;/FQL&gt;&lt;FQL&gt;&lt;Q&gt;US4198701009^FG_FACTSET_IND&lt;/Q&gt;&lt;R&gt;1&lt;/R&gt;&lt;C&gt;1&lt;/C&gt;&lt;D xsi:type="xsd:string"&gt;Electric Utilities&lt;/D&gt;&lt;/FQL&gt;&lt;FQL&gt;&lt;Q&gt;US4198701009^FG_FACTSET_SECTOR&lt;/Q&gt;&lt;R&gt;1&lt;/R&gt;&lt;C&gt;1&lt;/C&gt;&lt;D xsi:type="xsd:string"&gt;Utilities&lt;/D&gt;&lt;/FQL&gt;&lt;FQL&gt;&lt;Q&gt;US4198701009^FG_FACTSET_INDN&lt;/Q&gt;&lt;R&gt;1&lt;/R&gt;&lt;C&gt;1&lt;/C&gt;&lt;D xsi:type="xsd:double"&gt;4705&lt;/D&gt;&lt;/FQL&gt;&lt;FQL&gt;&lt;Q&gt;US4198701009^FG_FACTSET_SECTORN&lt;/Q&gt;&lt;R&gt;1&lt;/R&gt;&lt;C&gt;1&lt;/C&gt;&lt;D xsi:type="xsd:double"&gt;4700&lt;/D&gt;&lt;/FQL&gt;&lt;FQL&gt;&lt;Q&gt;US8163001071^FG_FACTSET_IND&lt;/Q&gt;&lt;R&gt;1&lt;/R&gt;&lt;C&gt;1&lt;/C&gt;&lt;D xsi:type="xsd:string"&gt;Property/Casualty Insurance&lt;/D&gt;&lt;/FQL&gt;&lt;FQL&gt;&lt;Q&gt;US8163001071^FG_FACTSET_SECTOR&lt;/Q&gt;&lt;R&gt;1&lt;/R&gt;&lt;C&gt;1&lt;/C&gt;&lt;D xsi:type="xsd:string"&gt;Finance&lt;/D&gt;&lt;/FQL&gt;&lt;FQL&gt;&lt;Q&gt;US8163001071^FG_FACTSET_INDN&lt;/Q&gt;&lt;R&gt;1&lt;/R&gt;&lt;C&gt;1&lt;/C&gt;&lt;D xsi:type="xsd:double"&gt;4855&lt;/D&gt;&lt;/FQL&gt;&lt;FQL&gt;&lt;Q&gt;US8163001071^FG_FACTSET_SECTORN&lt;/Q&gt;&lt;R&gt;1&lt;/R&gt;&lt;C&gt;1&lt;/C&gt;&lt;D xsi:type="xsd:double"&gt;4800&lt;/D&gt;&lt;/FQL&gt;&lt;FQL&gt;&lt;Q&gt;US2987361092^FG_FACTSET_IND&lt;/Q&gt;&lt;R&gt;1&lt;/R&gt;&lt;C&gt;1&lt;/C&gt;&lt;D xsi:type="xsd:string"&gt;Data Processing Services&lt;/D&gt;&lt;/FQL&gt;&lt;FQL&gt;&lt;Q&gt;US2987361092^FG_FACTSET_SECTOR&lt;/Q&gt;&lt;R&gt;1&lt;/R&gt;&lt;C&gt;1&lt;/C&gt;&lt;D xsi:type="xsd:string"&gt;Technology Services&lt;/D&gt;&lt;/FQL&gt;&lt;FQL&gt;&lt;Q&gt;US2987361092^FG_FACTSET_INDN&lt;/Q&gt;&lt;R&gt;1&lt;/R&gt;&lt;C&gt;1&lt;/C&gt;&lt;D xsi:type="xsd:double"&gt;3305&lt;/D&gt;&lt;/FQL&gt;&lt;FQL&gt;&lt;Q&gt;US2987361092^FG_FACTSET_SECTORN&lt;/Q&gt;&lt;R&gt;1&lt;/R&gt;&lt;C&gt;1&lt;/C&gt;&lt;D xsi:type="xsd:double"&gt;3300&lt;/D&gt;&lt;/FQL&gt;&lt;FQL&gt;&lt;Q&gt;US1270551013^FG_FACTSET_IND&lt;/Q&gt;&lt;R&gt;1&lt;/R&gt;&lt;C&gt;1&lt;/C&gt;&lt;D xsi:type="xsd:string"&gt;Chemicals: Specialty&lt;/D&gt;&lt;/FQL&gt;&lt;FQL&gt;&lt;Q&gt;US1270551013^FG_FACTSET_SECTOR&lt;/Q&gt;&lt;R&gt;1&lt;/R&gt;&lt;C&gt;1&lt;/C&gt;&lt;D xsi:type="xsd:string"&gt;Process Industries&lt;/D&gt;&lt;/FQL&gt;&lt;FQL&gt;&lt;Q&gt;US1270551013^FG_FACTSET_INDN&lt;/Q&gt;&lt;R&gt;1&lt;/R&gt;&lt;C&gt;1&lt;/C&gt;&lt;D xsi:type="xsd:double"&gt;2210&lt;/D&gt;&lt;/FQL&gt;&lt;FQL&gt;&lt;Q&gt;US1270551013^FG_FACTSET_SECTORN&lt;/Q&gt;&lt;R&gt;1&lt;/R&gt;&lt;C&gt;1&lt;/C&gt;&lt;D xsi:type="xsd:double"&gt;2200&lt;/D&gt;&lt;/FQL&gt;&lt;FQL&gt;&lt;Q&gt;US0936711052^FG_FACTSET_IND&lt;/Q&gt;&lt;R&gt;1&lt;/R&gt;&lt;C&gt;1&lt;/C&gt;&lt;D xsi:type="xsd:string"&gt;Other Consumer Services&lt;/D&gt;&lt;/FQL&gt;&lt;FQL&gt;&lt;Q&gt;US0936711052^FG_FACTSET_SECTOR&lt;/Q&gt;&lt;R&gt;1&lt;/R&gt;&lt;C&gt;1&lt;/C&gt;&lt;D xsi:type="xsd:string"&gt;Consumer Services&lt;/D&gt;&lt;/FQL&gt;&lt;FQL&gt;&lt;Q&gt;US0936711052^FG_FACTSET_INDN&lt;/Q&gt;&lt;R&gt;1&lt;/R&gt;&lt;C&gt;1&lt;/C&gt;&lt;D xsi:type="xsd:double"&gt;3450&lt;/D&gt;&lt;/FQL&gt;&lt;FQL&gt;&lt;Q&gt;US0936711052^FG_FACTSET_SECTORN&lt;/Q&gt;&lt;R&gt;1&lt;/R&gt;&lt;C&gt;1&lt;/C&gt;&lt;D xsi:type="xsd:double"&gt;3400&lt;/D&gt;&lt;/FQL&gt;&lt;FQL&gt;&lt;Q&gt;US1727551004^FG_FACTSET_IND&lt;/Q&gt;&lt;R&gt;1&lt;/R&gt;&lt;C&gt;1&lt;/C&gt;&lt;D xsi:type="xsd:string"&gt;Semiconductors&lt;/D&gt;&lt;/FQL&gt;&lt;FQL&gt;&lt;Q&gt;US1727551004^FG_FACTSET_SECTOR&lt;/Q&gt;&lt;R&gt;1&lt;/R&gt;&lt;C&gt;1&lt;/C&gt;&lt;D xsi:type="xsd:string"&gt;Electronic Technology&lt;/D&gt;&lt;/FQL&gt;&lt;FQL&gt;&lt;Q&gt;US1727551004^FG_FACTSET_INDN&lt;/Q&gt;&lt;R&gt;1&lt;/R&gt;&lt;C&gt;1&lt;/C&gt;&lt;D xsi:type="xsd:double"&gt;1305&lt;/D&gt;&lt;/FQL&gt;&lt;FQL&gt;&lt;Q&gt;US1727551004^FG_FACTSET_SECTORN&lt;/Q&gt;&lt;R&gt;1&lt;/R&gt;&lt;C&gt;1&lt;/C&gt;&lt;D xsi:type="xsd:double"&gt;1300&lt;/D&gt;&lt;/FQL&gt;&lt;FQL&gt;&lt;Q&gt;US87157D1090^FG_FACTSET_IND&lt;/Q&gt;&lt;R&gt;1&lt;/R&gt;&lt;C&gt;1&lt;/C&gt;&lt;D xsi:type="xsd:string"&gt;Semiconductors&lt;/D&gt;&lt;/FQL&gt;&lt;FQL&gt;&lt;Q&gt;US87157D1090^FG_FACTSET_SECTOR&lt;/Q&gt;&lt;R&gt;1&lt;/R&gt;&lt;C&gt;1&lt;/C&gt;&lt;D xsi:type="xsd:string"&gt;Electronic Technology&lt;/D&gt;&lt;/FQL&gt;&lt;FQL&gt;&lt;Q&gt;US87157D1090^FG_FACTSET_INDN&lt;/Q&gt;&lt;R&gt;1&lt;/R&gt;&lt;C&gt;1&lt;/C&gt;&lt;D xsi:type="xsd:double"&gt;1305&lt;/D&gt;&lt;/FQL&gt;&lt;FQL&gt;&lt;Q&gt;US87157D1090^FG_FACTSET_SECTORN&lt;/Q&gt;&lt;R&gt;1&lt;/R&gt;&lt;C&gt;1&lt;/C&gt;&lt;D xsi:type="xsd:double"&gt;1300&lt;/D&gt;&lt;/FQL&gt;&lt;FQL&gt;&lt;Q&gt;US5893781089^FG_FACTSET_IND&lt;/Q&gt;&lt;R&gt;1&lt;/R&gt;&lt;C&gt;1&lt;/C&gt;&lt;D xsi:type="xsd:string"&gt;Aerospace &amp;amp; Defense&lt;/D&gt;&lt;/FQL&gt;&lt;FQL&gt;&lt;Q&gt;US5893781089^FG_FACTSET_SECTOR&lt;/Q&gt;&lt;R&gt;1&lt;/R&gt;&lt;C&gt;1&lt;/C&gt;&lt;D xsi:type="xsd:string"&gt;Electronic Technology&lt;/D&gt;&lt;/FQL&gt;&lt;FQL&gt;&lt;Q&gt;US5893781089^FG_FACTSET_INDN&lt;/Q&gt;&lt;R&gt;1&lt;/R&gt;&lt;C&gt;1&lt;/C&gt;&lt;D xsi:type="xsd:double"&gt;1330&lt;/D&gt;&lt;/FQL&gt;&lt;FQL&gt;&lt;Q&gt;US5893781089^FG_FACTSET_SECTORN&lt;/Q&gt;&lt;R&gt;1&lt;/R&gt;&lt;C&gt;1&lt;/C&gt;&lt;D xsi:type="xsd:double"&gt;1300&lt;/D&gt;&lt;/FQL&gt;&lt;FQL&gt;&lt;Q&gt;US9026811052^FG_FACTSET_IND&lt;/Q&gt;&lt;R&gt;1&lt;/R&gt;&lt;C&gt;1&lt;/C&gt;&lt;D xsi:type="xsd:string"&gt;Wholesale Distributors&lt;/D&gt;&lt;/FQL&gt;&lt;FQL&gt;&lt;Q&gt;US9026811052^FG_FACTSET_SECTOR&lt;/Q&gt;&lt;R&gt;1&lt;/R&gt;&lt;C&gt;1&lt;/C&gt;&lt;D xsi:type="xsd:string"&gt;Distribution Services&lt;/D&gt;&lt;/FQL&gt;&lt;FQL&gt;&lt;Q&gt;US9026811052^FG_FACTSET_INDN&lt;/Q&gt;&lt;R&gt;1&lt;/R&gt;&lt;C&gt;1&lt;/C&gt;&lt;D xsi:type="xsd:double"&gt;3255&lt;/D&gt;&lt;/FQL&gt;&lt;FQL&gt;&lt;Q&gt;US9026811052^FG_FACTSET_SECTORN&lt;/Q&gt;&lt;R&gt;1&lt;/R&gt;&lt;C&gt;1&lt;/C&gt;&lt;D xsi:type="xsd:double"&gt;3250&lt;/D&gt;&lt;/FQL&gt;&lt;FQL&gt;&lt;Q&gt;US7496851038^FG_FACTSET_IND&lt;/Q&gt;&lt;R&gt;1&lt;/R&gt;&lt;C&gt;1&lt;/C&gt;&lt;D xsi:type="xsd:string"&gt;Industrial Specialties&lt;/D&gt;&lt;/FQL&gt;&lt;FQL&gt;&lt;Q&gt;US7496851038^FG_FACTSET_SECTOR&lt;/Q&gt;&lt;R&gt;1&lt;/R&gt;&lt;C&gt;1&lt;/C&gt;&lt;D xsi:type="xsd:string"&gt;Process Industries&lt;/D&gt;&lt;/FQL&gt;&lt;FQL&gt;&lt;Q&gt;US7496851038^FG_FACTSET_INDN&lt;/Q&gt;&lt;R&gt;1&lt;/R&gt;&lt;C&gt;1&lt;/C&gt;&lt;D xsi:type="xsd:double"&gt;2240&lt;/D&gt;&lt;/FQL&gt;&lt;FQL&gt;&lt;Q&gt;US7496851038^FG_FACTSET_SECTORN&lt;/Q&gt;&lt;R&gt;1&lt;/R&gt;&lt;C&gt;1&lt;/C&gt;&lt;D xsi:type="xsd:double"&gt;2200&lt;/D&gt;&lt;/FQL&gt;&lt;FQL&gt;&lt;Q&gt;US2227955026^FG_FACTSET_IND&lt;/Q&gt;&lt;R&gt;1&lt;/R&gt;&lt;C&gt;1&lt;/C&gt;&lt;D xsi:type="xsd:string"&gt;Real Estate Investment Trusts&lt;/D&gt;&lt;/FQL&gt;&lt;FQL&gt;&lt;Q&gt;US2227955026^FG_FACTSET_SECTOR&lt;/Q&gt;&lt;R&gt;1&lt;/R&gt;&lt;C&gt;1&lt;/C&gt;&lt;D xsi:type="xsd:string"&gt;Finance&lt;/D&gt;&lt;/FQL&gt;&lt;FQL&gt;&lt;Q&gt;US2227955026^FG_FACTSET_INDN&lt;/Q&gt;&lt;R&gt;1&lt;/R&gt;&lt;C&gt;1&lt;/C&gt;&lt;D xsi:type="xsd:double"&gt;4890&lt;/D&gt;&lt;/FQL&gt;&lt;FQL&gt;&lt;Q&gt;US2227955026^FG_FACTSET_SECTORN&lt;/Q&gt;&lt;R&gt;1&lt;/R&gt;&lt;C&gt;1&lt;/C&gt;&lt;D xsi:type="xsd:double"&gt;4800&lt;/D&gt;&lt;/FQL&gt;&lt;FQL&gt;&lt;Q&gt;US0082521081^FG_FACTSET_IND&lt;/Q&gt;&lt;R&gt;1&lt;/R&gt;&lt;C&gt;1&lt;/C&gt;&lt;D xsi:type="xsd:string"&gt;Investment Managers&lt;/D&gt;&lt;/FQL&gt;&lt;FQL&gt;&lt;Q&gt;US0082521081^FG_FACTSET_SECTOR&lt;/Q&gt;&lt;R&gt;1&lt;/R&gt;&lt;C&gt;1&lt;/C&gt;&lt;D xsi:type="xsd:string"&gt;Finance&lt;/D&gt;&lt;/FQL&gt;&lt;FQL&gt;&lt;Q&gt;US0082521081^FG_FACTSET_INDN&lt;/Q&gt;&lt;R&gt;1&lt;/R&gt;&lt;C&gt;1&lt;/C&gt;&lt;D xsi:type="xsd:double"&gt;4845&lt;/D&gt;&lt;/FQL&gt;&lt;FQL&gt;&lt;Q&gt;US0082521081^FG_FACTSET_SECTORN&lt;/Q&gt;&lt;R&gt;1&lt;/R&gt;&lt;C&gt;1&lt;/C&gt;&lt;D xsi:type="xsd:double"&gt;4800&lt;/D&gt;&lt;/FQL&gt;&lt;FQL&gt;&lt;Q&gt;US19247G1076^FG_FACTSET_IND&lt;/Q&gt;&lt;R&gt;1&lt;/R&gt;&lt;C&gt;1&lt;/C&gt;&lt;D xsi:type="xsd:string"&gt;Electronic Equipment/Instruments&lt;/D&gt;&lt;/FQL&gt;&lt;FQL&gt;&lt;Q&gt;US19247G1076^FG_FACTSET_SECTOR&lt;/Q&gt;&lt;R&gt;1&lt;/R&gt;&lt;C&gt;1&lt;/C&gt;&lt;D xsi:type="xsd:string"&gt;Electronic Technology&lt;/D&gt;&lt;/FQL&gt;&lt;FQL&gt;&lt;Q&gt;US19247G1076^FG_FACTSET_INDN&lt;/Q&gt;&lt;R&gt;1&lt;/R&gt;&lt;C&gt;1&lt;/C&gt;&lt;D xsi:type="xsd:double"&gt;1315&lt;/D&gt;&lt;/FQL&gt;&lt;FQL&gt;&lt;Q&gt;US19247G1076^FG_FACTSET_SECTORN&lt;/Q&gt;&lt;R&gt;1&lt;/R&gt;&lt;C&gt;1&lt;/C&gt;&lt;D xsi:type="xsd:double"&gt;1300&lt;/D&gt;&lt;/FQL&gt;&lt;FQL&gt;&lt;Q&gt;US5770811025^FG_FACTSET_IND&lt;/Q&gt;&lt;R&gt;1&lt;/R&gt;&lt;C&gt;1&lt;/C&gt;&lt;D xsi:type="xsd:string"&gt;Recreational Products&lt;/D&gt;&lt;/FQL&gt;&lt;FQL&gt;&lt;Q&gt;US5770811025^FG_FACTSET_SECTOR&lt;/Q&gt;&lt;R&gt;1&lt;/R&gt;&lt;C&gt;1&lt;/C&gt;&lt;D xsi:type="xsd:string"&gt;Consumer Durables&lt;/D&gt;&lt;/FQL&gt;&lt;FQL&gt;&lt;Q&gt;US5770811025^FG_FACTSET_INDN&lt;/Q&gt;&lt;R&gt;1&lt;/R&gt;&lt;C&gt;1&lt;/C&gt;&lt;D xsi:type="xsd:double"&gt;1435&lt;/D&gt;&lt;/FQL&gt;&lt;FQL&gt;&lt;Q&gt;US5770811025^FG_FACTSET_SECTORN&lt;/Q&gt;&lt;R&gt;1&lt;/R&gt;&lt;C&gt;1&lt;/C&gt;&lt;D xsi:type="xsd:double"&gt;1400&lt;/D&gt;&lt;/FQL&gt;&lt;FQL&gt;&lt;Q&gt;US8290731053^FG_FACTSET_IND&lt;/Q&gt;&lt;R&gt;1&lt;/R&gt;&lt;C&gt;1&lt;/C&gt;&lt;D xsi:type="xsd:string"&gt;Building Products&lt;/D&gt;&lt;/FQL&gt;&lt;FQL&gt;&lt;Q&gt;US8290731053^FG_FACTSET_SECTOR&lt;/Q&gt;&lt;R&gt;1&lt;/R&gt;&lt;C&gt;1&lt;/C&gt;&lt;D xsi:type="xsd:string"&gt;Producer Manufacturing&lt;/D&gt;&lt;/FQL&gt;&lt;FQL&gt;&lt;Q&gt;US8290731053^FG_FACTSET_INDN&lt;/Q&gt;&lt;R&gt;1&lt;/R&gt;&lt;C&gt;1&lt;/C&gt;&lt;D xsi:type="xsd:double"&gt;1230&lt;/D&gt;&lt;/FQL&gt;&lt;FQL&gt;&lt;Q&gt;US8290731053^FG_FACTSET_SECTORN&lt;/Q&gt;&lt;R&gt;1&lt;/R&gt;&lt;C&gt;1&lt;/C&gt;&lt;D xsi:type="xsd:double"&gt;1200&lt;/D&gt;&lt;/FQL&gt;&lt;FQL&gt;&lt;Q&gt;US5370081045^FG_FACTSET_IND&lt;/Q&gt;&lt;R&gt;1&lt;/R&gt;&lt;C&gt;1&lt;/C&gt;&lt;D xsi:type="xsd:string"&gt;Electronic Production Equipment&lt;/D&gt;&lt;/FQL&gt;&lt;FQL&gt;&lt;Q&gt;US5370081045^FG_FACTSET_SECTOR&lt;/Q&gt;&lt;R&gt;1&lt;/R&gt;&lt;C&gt;1&lt;/C&gt;&lt;D xsi:type="xsd:string"&gt;Electronic Technology&lt;/D&gt;&lt;/FQL&gt;&lt;FQL&gt;&lt;Q&gt;US5370081045^FG_FACTSET_INDN&lt;/Q&gt;&lt;R&gt;1&lt;/R&gt;&lt;C&gt;1&lt;/C&gt;&lt;D xsi:type="xsd:double"&gt;1355&lt;/D&gt;&lt;/FQL&gt;&lt;FQL&gt;&lt;Q&gt;US5370081045^FG_FACTSET_SECTORN&lt;/Q&gt;&lt;R&gt;1&lt;/R&gt;&lt;C&gt;1&lt;/C&gt;&lt;D xsi:type="xsd:double"&gt;1300&lt;/D&gt;&lt;/FQL&gt;&lt;FQL&gt;&lt;Q&gt;US3602711000^FG_FACTSET_IND&lt;/Q&gt;&lt;R&gt;1&lt;/R&gt;&lt;C&gt;1&lt;/C&gt;&lt;D xsi:type="xsd:string"&gt;Major Banks&lt;/D&gt;&lt;/FQL&gt;&lt;FQL&gt;&lt;Q&gt;US3602711000^FG_FACTSET_SECTOR&lt;/Q&gt;&lt;R&gt;1&lt;/R&gt;&lt;C&gt;1&lt;/C&gt;&lt;D xsi:type="xsd:string"&gt;Finance&lt;/D&gt;&lt;/FQL&gt;&lt;FQL&gt;&lt;Q&gt;US3602711000^FG_FACTSET_INDN&lt;/Q&gt;&lt;R&gt;1&lt;/R&gt;&lt;C&gt;1&lt;/C&gt;&lt;D xsi:type="xsd:double"&gt;4805&lt;/D&gt;&lt;/FQL&gt;&lt;FQL&gt;&lt;Q&gt;US3602711000^FG_FACTSET_SECTORN&lt;/Q&gt;&lt;R&gt;1&lt;/R&gt;&lt;C&gt;1&lt;/C&gt;&lt;D xsi:type="xsd:double"&gt;4800&lt;/D&gt;&lt;/FQL&gt;&lt;FQL&gt;&lt;Q&gt;US5763231090^FG_FACTSET_IND&lt;/Q&gt;&lt;R&gt;1&lt;/R&gt;&lt;C&gt;1&lt;/C&gt;&lt;D xsi:type="xsd:string"&gt;Engineering &amp;amp; Construction&lt;/D&gt;&lt;/FQL&gt;&lt;FQL&gt;&lt;Q&gt;US5763231090^FG_FACTSET_SECTOR&lt;/Q&gt;&lt;R&gt;1&lt;/R&gt;&lt;C&gt;1&lt;/C&gt;&lt;D xsi:type="xsd:string"&gt;Industrial Services&lt;/D&gt;&lt;/FQL&gt;&lt;FQL&gt;&lt;Q&gt;US5763231090^FG_FACTSET_INDN&lt;/Q&gt;&lt;R&gt;1&lt;/R&gt;&lt;C&gt;1&lt;/C&gt;&lt;D xsi:type="xsd:double"&gt;3115&lt;/D&gt;&lt;/FQL&gt;&lt;FQL&gt;&lt;Q&gt;US5763231090^FG_FACTSET_SECTORN&lt;/Q&gt;&lt;R&gt;1&lt;/R&gt;&lt;C&gt;1&lt;/C&gt;&lt;D xsi:type="xsd:double"&gt;3100&lt;/D&gt;&lt;/FQL&gt;&lt;FQL&gt;&lt;Q&gt;US91347P1057^FG_FACTSET_IND&lt;/Q&gt;&lt;R&gt;1&lt;/R&gt;&lt;C&gt;1&lt;/C&gt;&lt;D xsi:type="xsd:string"&gt;Electronic Production Equipment&lt;/D&gt;&lt;/FQL&gt;&lt;FQL&gt;&lt;Q&gt;US91347P1057^FG_FACTSET_SECTOR&lt;/Q&gt;&lt;R&gt;1&lt;/R&gt;&lt;C&gt;1&lt;/C&gt;&lt;D xsi:type="xsd:string"&gt;Electronic Technology&lt;/D&gt;&lt;/FQL&gt;&lt;FQL&gt;&lt;Q&gt;US91347P1057^FG_FACTSET_INDN&lt;/Q&gt;&lt;R&gt;1&lt;/R&gt;&lt;C&gt;1&lt;/C&gt;&lt;D xsi:type="xsd:double"&gt;1355&lt;/D&gt;&lt;/FQL&gt;&lt;FQL&gt;&lt;Q&gt;US91347P1057^FG_FACTSET_SECTORN&lt;/Q&gt;&lt;R&gt;1&lt;/R&gt;&lt;C&gt;1&lt;/C&gt;&lt;D xsi:type="xsd:double"&gt;1300&lt;/D&gt;&lt;/FQL&gt;&lt;FQL&gt;&lt;Q&gt;US3976241071^FG_FACTSET_IND&lt;/Q&gt;&lt;R&gt;1&lt;/R&gt;&lt;C&gt;1&lt;/C&gt;&lt;D xsi:type="xsd:string"&gt;Containers/Packaging&lt;/D&gt;&lt;/FQL&gt;&lt;FQL&gt;&lt;Q&gt;US3976241071^FG_FACTSET_SECTOR&lt;/Q&gt;&lt;R&gt;1&lt;/R&gt;&lt;C&gt;1&lt;/C&gt;&lt;D xsi:type="xsd:string"&gt;Process Industries&lt;/D&gt;&lt;/FQL&gt;&lt;FQL&gt;&lt;Q&gt;US3976241071^FG_FACTSET_INDN&lt;/Q&gt;&lt;R&gt;1&lt;/R&gt;&lt;C&gt;1&lt;/C&gt;&lt;D xsi:type="xsd:double"&gt;2235&lt;/D&gt;&lt;/FQL&gt;&lt;FQL&gt;&lt;Q&gt;US3976241071^FG_FACTSET_SECTORN&lt;/Q&gt;&lt;R&gt;1&lt;/R&gt;&lt;C&gt;1&lt;/C&gt;&lt;D xsi:type="xsd:double"&gt;2200&lt;/D&gt;&lt;/FQL&gt;&lt;FQL&gt;&lt;Q&gt;US2197981051^FG_FACTSET_IND&lt;/Q&gt;&lt;R&gt;1&lt;/R&gt;&lt;C&gt;1&lt;/C&gt;&lt;D xsi:type="xsd:string"&gt;Medical Specialties&lt;/D&gt;&lt;/FQL&gt;&lt;FQL&gt;&lt;Q&gt;US2197981051^FG_FACTSET_SECTOR&lt;/Q&gt;&lt;R&gt;1&lt;/R&gt;&lt;C&gt;1&lt;/C&gt;&lt;D xsi:type="xsd:string"&gt;Health Technology&lt;/D&gt;&lt;/FQL&gt;&lt;FQL&gt;&lt;Q&gt;US2197981051^FG_FACTSET_INDN&lt;/Q&gt;&lt;R&gt;1&lt;/R&gt;&lt;C&gt;1&lt;/C&gt;&lt;D xsi:type="xsd:double"&gt;2325&lt;/D&gt;&lt;/FQL&gt;&lt;FQL&gt;&lt;Q&gt;US2197981051^FG_FACTSET_SECTORN&lt;/Q&gt;&lt;R&gt;1&lt;/R&gt;&lt;C&gt;1&lt;/C&gt;&lt;D xsi:type="xsd:double"&gt;2300&lt;/D&gt;&lt;/FQL&gt;&lt;FQL&gt;&lt;Q&gt;US5138471033^FG_FACTSET_IND&lt;/Q&gt;&lt;R&gt;1&lt;/R&gt;&lt;C&gt;1&lt;/C&gt;&lt;D xsi:type="xsd:string"&gt;Food: Specialty/Candy&lt;/D&gt;&lt;/FQL&gt;&lt;FQL&gt;&lt;Q&gt;US5138471033^FG_FACTSET_SECTOR&lt;/Q&gt;&lt;R&gt;1&lt;/R&gt;&lt;C&gt;1&lt;/C&gt;&lt;D xsi:type="xsd:string"&gt;Consumer Non-Durables&lt;/D&gt;&lt;/FQL&gt;&lt;FQL&gt;&lt;Q&gt;US5138471033^FG_FACTSET_INDN&lt;/Q&gt;&lt;R&gt;1&lt;/R&gt;&lt;C&gt;1&lt;/C&gt;&lt;D xsi:type="xsd:double"&gt;2410&lt;/D&gt;&lt;/FQL&gt;&lt;FQL&gt;&lt;Q&gt;US5138471033^FG_FACTSET_SECTORN&lt;/Q&gt;&lt;R&gt;1&lt;/R&gt;&lt;C&gt;1&lt;/C&gt;&lt;D xsi:type="xsd:double"&gt;2400&lt;/D&gt;&lt;/FQL&gt;&lt;FQL&gt;&lt;Q&gt;US5138471033^FE_ESTIMATE(EPS,MEAN,ANN_ROLL,+1,NOW,,,'')&lt;/Q&gt;&lt;R&gt;1&lt;/R&gt;&lt;C&gt;1&lt;/C&gt;&lt;D xsi:type="xsd:double"&gt;6.1725&lt;/D&gt;&lt;/FQL&gt;&lt;FQL&gt;&lt;Q&gt;US5138471033^FE_ESTIMATE(EPS,MEAN,NTMA,,NOW,,,'')&lt;/Q&gt;&lt;R&gt;1&lt;/R&gt;&lt;C&gt;1&lt;/C&gt;&lt;D xsi:type="xsd:double"&gt;6.645287&lt;/D&gt;&lt;/FQL&gt;&lt;FQL&gt;&lt;Q&gt;US29109X1063^FE_ESTIMATE(EPS,MEAN,NTMA,,NOW,,,'WIN=45')&lt;/Q&gt;&lt;R&gt;1&lt;/R&gt;&lt;C&gt;1&lt;/C&gt;&lt;D xsi:type="xsd:double"&gt;7.2485247&lt;/D&gt;&lt;/FQL&gt;&lt;FQL&gt;&lt;Q&gt;US29605J1060^FE_ESTIMATE(EPS,MEAN,NTMA,,NOW,,,'WIN=45')&lt;/Q&gt;&lt;R&gt;1&lt;/R&gt;&lt;C&gt;1&lt;/C&gt;&lt;D xsi:type="xsd:double"&gt;3.7603424&lt;/D&gt;&lt;/FQL&gt;&lt;FQL&gt;&lt;Q&gt;US50155Q1004^FE_ESTIMATE(EPS,MEAN,NTMA,,NOW,,,'WIN=45')&lt;/Q&gt;&lt;R&gt;1&lt;/R&gt;&lt;C&gt;1&lt;/C&gt;&lt;D xsi:type="xsd:double"&gt;-0.8039754&lt;/D&gt;&lt;/FQL&gt;&lt;FQL&gt;&lt;Q&gt;US35909D1090^FE_ESTIMATE(EPS,MEAN,NTMA,,NOW,,,'WIN=45')&lt;/Q&gt;&lt;R&gt;1&lt;/R&gt;&lt;C&gt;1&lt;/C&gt;&lt;D xsi:type="xsd:double"&gt;0.22409926&lt;/D&gt;&lt;/FQL&gt;&lt;FQL&gt;&lt;Q&gt;US36262G1013^FE_ESTIMATE(EPS,MEAN,NTMA,,NOW,,,'WIN=45')&lt;/Q&gt;&lt;R&gt;1&lt;/R&gt;&lt;C&gt;1&lt;/C&gt;&lt;D xsi:type="xsd:double"&gt;2.5213125&lt;/D&gt;&lt;/FQL&gt;&lt;FQL&gt;&lt;Q&gt;US74982T1034^FE_ESTIMATE(EPS,MEAN,NTMA,,NOW,,,'WIN=45')&lt;/Q&gt;&lt;R&gt;1&lt;/R&gt;&lt;C&gt;1&lt;/C&gt;&lt;D xsi:type="xsd:double"&gt;0.8978847&lt;/D&gt;&lt;/FQL&gt;&lt;FQL&gt;&lt;Q&gt;US03750L1098^FE_ESTIMATE(EPS,MEAN,NTMA,,NOW,,,'WIN=45')&lt;/Q&gt;&lt;R&gt;1&lt;/R&gt;&lt;C&gt;1&lt;/C&gt;&lt;D xsi:type="xsd:double"&gt;0.67128915&lt;/D&gt;&lt;/FQL&gt;&lt;FQL&gt;&lt;Q&gt;US20602D1019^FE_ESTIMATE(EPS,MEAN,NTMA,,NOW,,,'WIN=45')&lt;/Q&gt;&lt;R&gt;1&lt;/R&gt;&lt;C&gt;1&lt;/C&gt;&lt;D xsi:type="xsd:double"&gt;12.02&lt;/D&gt;&lt;/FQL&gt;&lt;FQL&gt;&lt;Q&gt;US9288811014^FE_ESTIMATE(EPS,MEAN,NTMA,,NOW,,,'WIN=45')&lt;/Q&gt;&lt;R&gt;1&lt;/R&gt;&lt;C&gt;1&lt;/C&gt;&lt;D xsi:type="xsd:double"&gt;2.790198&lt;/D&gt;&lt;/FQL&gt;&lt;FQL&gt;&lt;Q&gt;US5533681012^FE_ESTIMATE(EPS,MEAN,NTMA,,NOW,,,'WIN=45')&lt;/Q&gt;&lt;R&gt;1&lt;/R&gt;&lt;C&gt;1&lt;/C&gt;&lt;D xsi:type="xsd:double"&gt;1.1207497&lt;/D&gt;&lt;/FQL&gt;&lt;FQL&gt;&lt;Q&gt;US74340E1038^FE_ESTIMATE(EPS,MEAN,NTMA,,NOW,,,'WIN=45')&lt;/Q&gt;&lt;R&gt;1&lt;/R&gt;&lt;C&gt;1&lt;/C&gt;&lt;D xsi:type="xsd:double"&gt;0.4112956&lt;/D&gt;&lt;/FQL&gt;&lt;FQL&gt;&lt;Q&gt;US07831C1036^FE_ESTIMATE(EPS,MEAN,NTMA,,NOW,,,'WIN=45')&lt;/Q&gt;&lt;R&gt;1&lt;/R&gt;&lt;C&gt;1&lt;/C&gt;&lt;D xsi:type="xsd:double"&gt;1.2462934&lt;/D&gt;&lt;/FQL&gt;&lt;FQL&gt;&lt;Q&gt;US29415F1049^FE_ESTIMATE(EPS,MEAN,NTMA,,NOW,,,'WIN=45')&lt;/Q&gt;&lt;R&gt;1&lt;/R&gt;&lt;C&gt;1&lt;/C&gt;&lt;D xsi:type="xsd:double"&gt;2.0333571&lt;/D&gt;&lt;/FQL&gt;&lt;FQL&gt;&lt;Q&gt;US2681501092^FE_ESTIMATE(EPS,MEAN,NTMA,,NOW,,,'WIN=45')&lt;/Q&gt;&lt;R&gt;1&lt;/R&gt;&lt;C&gt;1&lt;/C&gt;&lt;D xsi:type="xsd:double"&gt;0.9111754&lt;/D&gt;&lt;/FQL&gt;&lt;FQL&gt;&lt;Q&gt;US39874R1014^FE_ESTIMATE(EPS,MEAN,NTMA,,NOW,,,'WIN=45')&lt;/Q&gt;&lt;R&gt;1&lt;/R&gt;&lt;C&gt;1&lt;/C&gt;&lt;D xsi:type="xsd:double"&gt;1.1349916&lt;/D&gt;&lt;/FQL&gt;&lt;FQL&gt;&lt;Q&gt;VGG1890L1076^FE_ESTIMATE(EPS,MEAN,NTMA,,NOW,,,'WIN=45')&lt;/Q&gt;&lt;R&gt;1&lt;/R&gt;&lt;C&gt;1&lt;/C&gt;&lt;D xsi:type="xsd:double"&gt;7.1487646&lt;/D&gt;&lt;/FQL&gt;&lt;FQL&gt;&lt;Q&gt;US05550J1016^FE_ESTIMATE(EPS,MEAN,NTMA,,NOW,,,'WIN=45')&lt;/Q&gt;&lt;R&gt;1&lt;/R&gt;&lt;C&gt;1&lt;/C&gt;&lt;D xsi:type="xsd:double"&gt;3.8387516&lt;/D&gt;&lt;/FQL&gt;&lt;FQL&gt;&lt;Q&gt;US98311A1051^FE_ESTIMATE(EPS,MEAN,NTMA,,NOW,,,'WIN=45')&lt;/Q&gt;&lt;R&gt;1&lt;/R&gt;&lt;C&gt;1&lt;/C&gt;&lt;D xsi:type="xsd:double"&gt;3.9229224&lt;/D&gt;&lt;/FQL&gt;&lt;FQL&gt;&lt;Q&gt;US00191U1025^FE_ESTIMATE(EPS,MEAN,NTMA,,NOW,,,'WIN=45')&lt;/Q&gt;&lt;R&gt;1&lt;/R&gt;&lt;C&gt;1&lt;/C&gt;&lt;D xsi:type="xsd:double"&gt;6.646274&lt;/D&gt;&lt;/FQL&gt;&lt;FQL&gt;&lt;Q&gt;US83601L1026^FE_ESTIMATE(EPS,MEAN,NTMA,,NOW,,,'WIN=45')&lt;/Q&gt;&lt;R&gt;1&lt;/R&gt;&lt;C&gt;1&lt;/C&gt;&lt;D xsi:type="xsd:double"&gt;1.0237792&lt;/D&gt;&lt;/FQL&gt;&lt;FQL&gt;&lt;Q&gt;US12740C1036^FE_ESTIMATE(EPS,MEAN,NTMA,,NOW,,,'WIN=45')&lt;/Q&gt;&lt;R&gt;1&lt;/R&gt;&lt;C&gt;1&lt;/C&gt;&lt;D xsi:type="xsd:double"&gt;3.1634521&lt;/D&gt;&lt;/FQL&gt;&lt;FQL&gt;&lt;Q&gt;US10922N1037^FE_ESTIMATE(EPS,MEAN,NTMA,,NOW,,,'WIN=45')&lt;/Q&gt;&lt;R&gt;1&lt;/R&gt;&lt;C&gt;1&lt;/C&gt;&lt;D xsi:type="xsd:double"&gt;14.211521&lt;/D&gt;&lt;/FQL&gt;&lt;FQL&gt;&lt;Q&gt;JE00BYPZJM29^FE_ESTIMATE(EPS,MEAN,NTMA,,NOW,,,'WIN=45')&lt;/Q&gt;&lt;R&gt;1&lt;/R&gt;&lt;C&gt;1&lt;/C&gt;&lt;D xsi:type="xsd:double"&gt;2.0593107&lt;/D&gt;&lt;/FQL&gt;&lt;FQL&gt;&lt;Q&gt;US92047W1018^FE_ESTIMATE(EPS,MEAN,NTMA,,NOW,,,'WIN=45')&lt;/Q&gt;&lt;R&gt;1&lt;/R&gt;&lt;C&gt;1&lt;/C&gt;&lt;D xsi:type="xsd:double"&gt;1.1883919&lt;/D&gt;&lt;/FQL&gt;&lt;FQL&gt;&lt;Q&gt;US45688C1071^FE_ESTIMATE(EPS,MEAN,NTMA,,NOW,,,'WIN=45')&lt;/Q&gt;&lt;R&gt;1&lt;/R&gt;&lt;C&gt;1&lt;/C&gt;&lt;D xsi:type="xsd:double"&gt;7.11705&lt;/D&gt;&lt;/FQL&gt;&lt;FQL&gt;&lt;Q&gt;US70975L1070^FE_ESTIMATE(EPS,MEAN,NTMA,,NOW,,,'WIN=45')&lt;/Q&gt;&lt;R&gt;1&lt;/R&gt;&lt;C&gt;1&lt;/C&gt;&lt;D xsi:type="xsd:double"&gt;0.9759566&lt;/D&gt;&lt;/FQL&gt;&lt;FQL&gt;&lt;Q&gt;US71377A1034^FE_ESTIMATE(EPS,MEAN,NTMA,,NOW,,,'WIN=45')&lt;/Q&gt;&lt;R&gt;1&lt;/R&gt;&lt;C&gt;1&lt;/C&gt;&lt;D xsi:type="xsd:double"&gt;3.9961958&lt;/D&gt;&lt;/FQL&gt;&lt;FQL&gt;&lt;Q&gt;US86771W1053^FE_ESTIMATE(EPS,MEAN,NTMA,,NOW,,,'WIN=45')&lt;/Q&gt;&lt;R&gt;1&lt;/R&gt;&lt;C&gt;1&lt;/C&gt;&lt;D xsi:type="xsd:double"&gt;0.14134309&lt;/D&gt;&lt;/FQL&gt;&lt;FQL&gt;&lt;Q&gt;US12685J1051^FE_ESTIMATE(EPS,MEAN,NTMA,,NOW,,,'WIN=45')&lt;/Q&gt;&lt;R&gt;1&lt;/R&gt;&lt;C&gt;1&lt;/C&gt;&lt;D xsi:type="xsd:double"&gt;53.47235&lt;/D&gt;&lt;/FQL&gt;&lt;FQL&gt;&lt;Q&gt;US9741551033^FE_ESTIMATE(EPS,MEAN,NTMA,,NOW,,,'WIN=45')&lt;/Q&gt;&lt;R&gt;1&lt;/R&gt;&lt;C&gt;1&lt;/C&gt;&lt;D xsi:type="xsd:double"&gt;1.952&lt;/D&gt;&lt;/FQL&gt;&lt;FQL&gt;&lt;Q&gt;US29272W1099^FE_ESTIMATE(EPS,MEAN,NTMA,,NOW,,,'WIN=45')&lt;/Q&gt;&lt;R&gt;1&lt;/R&gt;&lt;C&gt;1&lt;/C&gt;&lt;D xsi:type="xsd:double"&gt;3.2075882&lt;/D&gt;&lt;/FQL&gt;&lt;FQL&gt;&lt;Q&gt;US89055F1030^FE_ESTIMATE(EPS,MEAN,NTMA,,NOW,,,'WIN=45')&lt;/Q&gt;&lt;R&gt;1&lt;/R&gt;&lt;C&gt;1&lt;/C&gt;&lt;D xsi:type="xsd:double"&gt;15.055361&lt;/D&gt;&lt;/FQL&gt;&lt;FQL&gt;&lt;Q&gt;US87901J1051^FE_ESTIMATE(EPS,MEAN,NTMA,,NOW,,,'WIN=45')&lt;/Q&gt;&lt;R&gt;1&lt;/R&gt;&lt;C&gt;1&lt;/C&gt;&lt;D xsi:type="xsd:double"&gt;2.2079864&lt;/D&gt;&lt;/FQL&gt;&lt;FQL&gt;&lt;Q&gt;US74758T3032^FE_ESTIMATE(EPS,MEAN,NTMA,,NOW,,,'WIN=45')&lt;/Q&gt;&lt;R&gt;1&lt;/R&gt;&lt;C&gt;1&lt;/C&gt;&lt;D xsi:type="xsd:double"&gt;4.0303965&lt;/D&gt;&lt;/FQL&gt;&lt;FQL&gt;&lt;Q&gt;US74967X1037^FE_ESTIMATE(EPS,MEAN,NTMA,,NOW,,,'WIN=45')&lt;/Q&gt;&lt;R&gt;1&lt;/R&gt;&lt;C&gt;1&lt;/C&gt;&lt;D xsi:type="xsd:double"&gt;18.36766&lt;/D&gt;&lt;/FQL&gt;&lt;FQL&gt;&lt;Q&gt;US1638511089^FE_ESTIMATE(EPS,MEAN,NTMA,,NOW,,,'WIN=45')&lt;/Q&gt;&lt;R&gt;1&lt;/R&gt;&lt;C&gt;1&lt;/C&gt;&lt;D xsi:type="xsd:double"&gt;4.3032765&lt;/D&gt;&lt;/FQL&gt;&lt;FQL&gt;&lt;Q&gt;US8621211007^FE_ESTIMATE(EPS,MEAN,NTMA,,NOW,,,'WIN=45')&lt;/Q&gt;&lt;R&gt;1&lt;/R&gt;&lt;C&gt;1&lt;/C&gt;&lt;D xsi:type="xsd:double"&gt;1.185&lt;/D&gt;&lt;/FQL&gt;&lt;FQL&gt;&lt;Q&gt;US7374461041^FE_ESTIMATE(EPS,MEAN,NTMA,,NOW,,,'WIN=45')&lt;/Q&gt;&lt;R&gt;1&lt;/R&gt;&lt;C&gt;1&lt;/C&gt;&lt;D xsi:type="xsd:double"&gt;3.4386876&lt;/D&gt;&lt;/FQL&gt;&lt;FQL&gt;&lt;Q&gt;US8969452015^FE_ESTIMATE(EPS,MEAN,NTMA,,NOW,,,'WIN=45')&lt;/Q&gt;&lt;R&gt;1&lt;/R&gt;&lt;C&gt;1&lt;/C&gt;&lt;D xsi:type="xsd:double"&gt;1.2971135&lt;/D&gt;&lt;/FQL&gt;&lt;FQL&gt;&lt;Q&gt;US45073V1089^FE_ESTIMATE(EPS,MEAN,NTMA,,NOW,,,'WIN=45')&lt;/Q&gt;&lt;R&gt;1&lt;/R&gt;&lt;C&gt;1&lt;/C&gt;&lt;D xsi:type="xsd:double"&gt;4.9157968&lt;/D&gt;&lt;/FQL&gt;&lt;FQL&gt;&lt;Q&gt;US55405Y1001^FE_ESTIMATE(EPS,MEAN,NTMA,,NOW,,,'WIN=45')&lt;/Q&gt;&lt;R&gt;1&lt;/R&gt;&lt;C&gt;1&lt;/C&gt;&lt;D xsi:type="xsd:double"&gt;3.120123&lt;/D&gt;&lt;/FQL&gt;&lt;FQL&gt;&lt;Q&gt;US91336L1070^FE_ESTIMATE(EPS,MEAN,NTMA,,NOW,,,'WIN=45')&lt;/Q&gt;&lt;R&gt;1&lt;/R&gt;&lt;C&gt;1&lt;/C&gt;&lt;D xsi:type="xsd:double"&gt;2.979606&lt;/D&gt;&lt;/FQL&gt;&lt;FQL&gt;&lt;Q&gt;US9264001028^FE_ESTIMATE(EPS,MEAN,NTMA,,NOW,,,'WIN=45')&lt;/Q&gt;&lt;R&gt;1&lt;/R&gt;&lt;C&gt;1&lt;/C&gt;&lt;D xsi:type="xsd:double"&gt;5.037578&lt;/D&gt;&lt;/FQL&gt;&lt;FQL&gt;&lt;Q&gt;US46590V1008^FE_ESTIMATE(EPS,MEAN,NTMA,,NOW,,,'WIN=45')&lt;/Q&gt;&lt;R&gt;1&lt;/R&gt;&lt;C&gt;1&lt;/C&gt;&lt;D xsi:type="xsd:double"&gt;-0.36871234&lt;/D&gt;&lt;/FQL&gt;&lt;FQL&gt;&lt;Q&gt;US57164Y1073^FE_ESTIMATE(EPS,MEAN,NTMA,,NOW,,,'WIN=45')&lt;/Q&gt;&lt;R&gt;1&lt;/R&gt;&lt;C&gt;1&lt;/C&gt;&lt;D xsi:type="xsd:double"&gt;11.720029&lt;/D&gt;&lt;/FQL&gt;&lt;FQL&gt;&lt;Q&gt;US5165441032^FE_ESTIMATE(EPS,MEAN,NTMA,,NOW,,,'WIN=45')&lt;/Q&gt;&lt;R&gt;1&lt;/R&gt;&lt;C&gt;1&lt;/C&gt;&lt;D xsi:type="xsd:double"&gt;4.018484&lt;/D&gt;&lt;/FQL&gt;&lt;FQL&gt;&lt;Q&gt;US42226A1079^FE_ESTIMATE(EPS,MEAN,NTMA,,NOW,,,'WIN=45')&lt;/Q&gt;&lt;R&gt;1&lt;/R&gt;&lt;C&gt;1&lt;/C&gt;&lt;D xsi:type="xsd:double"&gt;1.7365754&lt;/D&gt;&lt;/FQL&gt;&lt;FQL&gt;&lt;Q&gt;US78573L1061^FE_ESTIMATE(EPS,MEAN,NTMA,,NOW,,,'WIN=45')&lt;/Q&gt;&lt;R&gt;1&lt;/R&gt;&lt;C&gt;1&lt;/C&gt;&lt;D xsi:type="xsd:double"&gt;0.5351037&lt;/D&gt;&lt;/FQL&gt;&lt;FQL&gt;&lt;Q&gt;US29404K1060^FE_ESTIMATE(EPS,MEAN,NTMA,,NOW,,,'WIN=45')&lt;/Q&gt;&lt;R&gt;1&lt;/R&gt;&lt;C&gt;1&lt;/C&gt;&lt;D xsi:type="xsd:double"&gt;2.1057107&lt;/D&gt;&lt;/FQL&gt;&lt;FQL&gt;&lt;Q&gt;US13100M5094^FE_ESTIMATE(EPS,MEAN,NTMA,,NOW,,,'WIN=45')&lt;/Q&gt;&lt;R&gt;1&lt;/R&gt;&lt;C&gt;1&lt;/C&gt;&lt;D xsi:type="xsd:double"&gt;1.2416712&lt;/D&gt;&lt;/FQL&gt;&lt;FQL&gt;&lt;Q&gt;US8753722037^FE_ESTIMATE(EPS,MEAN,NTMA,,NOW,,,'WIN=45')&lt;/Q&gt;&lt;R&gt;1&lt;/R&gt;&lt;C&gt;1&lt;/C&gt;&lt;D xsi:type="xsd:double"&gt;-0.53439987&lt;/D&gt;&lt;/FQL&gt;&lt;FQL&gt;&lt;Q&gt;US03676B1026^FE_ESTIMATE(EPS,MEAN,NTMA,,NOW,,,'WIN=45')&lt;/Q&gt;&lt;R&gt;1&lt;/R&gt;&lt;C&gt;1&lt;/C&gt;&lt;D xsi:type="xsd:double"&gt;0.75347805&lt;/D&gt;&lt;/FQL&gt;&lt;FQL&gt;&lt;Q&gt;US11120U1051^FE_ESTIMATE(EPS,MEAN,NTMA,,NOW,,,'WIN=45')&lt;/Q&gt;&lt;R&gt;1&lt;/R&gt;&lt;C&gt;1&lt;/C&gt;&lt;D xsi:type="xsd:double"&gt;0.89127815&lt;/D&gt;&lt;/FQL&gt;&lt;FQL&gt;&lt;Q&gt;BMG3198U1027^FE_ESTIMATE(EPS,MEAN,NTMA,,NOW,,,'WIN=45')&lt;/Q&gt;&lt;R&gt;1&lt;/R&gt;&lt;C&gt;1&lt;/C&gt;&lt;D xsi:type="xsd:double"&gt;6.3424125&lt;/D&gt;&lt;/FQL&gt;&lt;FQL&gt;&lt;Q&gt;US74164M1080^FE_ESTIMATE(EPS,MEAN,NTMA,,NOW,,,'WIN=45')&lt;/Q&gt;&lt;R&gt;1&lt;/R&gt;&lt;C&gt;1&lt;/C&gt;&lt;D xsi:type="xsd:double"&gt;13.020682&lt;/D&gt;&lt;/FQL&gt;&lt;FQL&gt;&lt;Q&gt;US8086251076^FE_ESTIMATE(EPS,MEAN,NTMA,,NOW,,,'WIN=45')&lt;/Q&gt;&lt;R&gt;1&lt;/R&gt;&lt;C&gt;1&lt;/C&gt;&lt;D xsi:type="xsd:double"&gt;7.455968&lt;/D&gt;&lt;/FQL&gt;&lt;FQL&gt;&lt;Q&gt;US6267551025^FE_ESTIMATE(EPS,MEAN,NTMA,,NOW,,,'WIN=45')&lt;/Q&gt;&lt;R&gt;1&lt;/R&gt;&lt;C&gt;1&lt;/C&gt;&lt;D xsi:type="xsd:double"&gt;24.057644&lt;/D&gt;&lt;/FQL&gt;&lt;FQL&gt;&lt;Q&gt;US4492531037^FE_ESTIMATE(EPS,MEAN,NTMA,,NOW,,,'WIN=45')&lt;/Q&gt;&lt;R&gt;1&lt;/R&gt;&lt;C&gt;1&lt;/C&gt;&lt;D xsi:type="xsd:double"&gt;2.3329406&lt;/D&gt;&lt;/FQL&gt;&lt;FQL&gt;&lt;Q&gt;US00404A1097^FE_ESTIMATE(EPS,MEAN,NTMA,,NOW,,,'WIN=45')&lt;/Q&gt;&lt;R&gt;1&lt;/R&gt;&lt;C&gt;1&lt;/C&gt;&lt;D xsi:type="xsd:double"&gt;3.3057032&lt;/D&gt;&lt;/FQL&gt;&lt;FQL&gt;&lt;Q&gt;US38526M1062^FE_ESTIMATE(EPS,MEAN,NTMA,,NOW,,,'WIN=45')&lt;/Q&gt;&lt;R&gt;1&lt;/R&gt;&lt;C&gt;1&lt;/C&gt;&lt;D xsi:type="xsd:double"&gt;6.332644&lt;/D&gt;&lt;/FQL&gt;&lt;FQL&gt;&lt;Q&gt;US84860W3007^FE_ESTIMATE(EPS,MEAN,NTMA,,NOW,,,'WIN=45')&lt;/Q&gt;&lt;R&gt;1&lt;/R&gt;&lt;C&gt;1&lt;/C&gt;&lt;D xsi:type="xsd:double"&gt;1.5057778&lt;/D&gt;&lt;/FQL&gt;&lt;FQL&gt;&lt;Q&gt;US71943U1043^FE_ESTIMATE(EPS,MEAN,NTMA,,NOW,,,'WIN=45')&lt;/Q&gt;&lt;R&gt;1&lt;/R&gt;&lt;C&gt;1&lt;/C&gt;&lt;D xsi:type="xsd:double"&gt;0.22466794&lt;/D&gt;&lt;/FQL&gt;&lt;FQL&gt;&lt;Q&gt;US76169C1009^FE_ESTIMATE(EPS,MEAN,NTMA,,NOW,,,'WIN=45')&lt;/Q&gt;&lt;R&gt;1&lt;/R&gt;&lt;C&gt;1&lt;/C&gt;&lt;D xsi:type="xsd:double"&gt;1.0713687&lt;/D&gt;&lt;/FQL&gt;&lt;FQL&gt;&lt;Q&gt;US55024U1097^FE_ESTIMATE(EPS,MEAN,NTMA,,NOW,,,'WIN=45')&lt;/Q&gt;&lt;R&gt;1&lt;/R&gt;&lt;C&gt;1&lt;/C&gt;&lt;D xsi:type="xsd:double"&gt;5.54508&lt;/D&gt;&lt;/FQL&gt;&lt;FQL&gt;&lt;Q&gt;US68235P1084^FE_ESTIMATE(EPS,MEAN,NTMA,,NOW,,,'WIN=45')&lt;/Q&gt;&lt;R&gt;1&lt;/R&gt;&lt;C&gt;1&lt;/C&gt;&lt;D xsi:type="xsd:double"&gt;4.1312823&lt;/D&gt;&lt;/FQL&gt;&lt;FQL&gt;&lt;Q&gt;US2358252052^FE_ESTIMATE(EPS,MEAN,NTMA,,NOW,,,'WIN=45')&lt;/Q&gt;&lt;R&gt;1&lt;/R&gt;&lt;C&gt;1&lt;/C&gt;&lt;D xsi:type="xsd:double"&gt;1.7021005&lt;/D&gt;&lt;/FQL&gt;&lt;FQL&gt;&lt;Q&gt;US5747951003^FE_ESTIMATE(EPS,MEAN,NTMA,,NOW,,,'WIN=45')&lt;/Q&gt;&lt;R&gt;1&lt;/R&gt;&lt;C&gt;1&lt;/C&gt;&lt;D xsi:type="xsd:double"&gt;4.397301&lt;/D&gt;&lt;/FQL&gt;&lt;FQL&gt;&lt;Q&gt;US46269C1027^FE_ESTIMATE(EPS,MEAN,NTMA,,NOW,,,'WIN=45')&lt;/Q&gt;&lt;R&gt;1&lt;/R&gt;&lt;C&gt;1&lt;/C&gt;&lt;D xsi:type="xsd:double"&gt;0.066357076&lt;/D&gt;&lt;/FQL&gt;&lt;FQL&gt;&lt;Q&gt;US03674X1063^FE_ESTIMATE(EPS,MEAN,NTMA,,NOW,,,'WIN=45')&lt;/Q&gt;&lt;R&gt;1&lt;/R&gt;&lt;C&gt;1&lt;/C&gt;&lt;D xsi:type="xsd:double"&gt;7.2364407&lt;/D&gt;&lt;/FQL&gt;&lt;FQL&gt;&lt;Q&gt;US35138V1026^FE_ESTIMATE(EPS,MEAN,NTMA,,NOW,,,'WIN=45')&lt;/Q&gt;&lt;R&gt;1&lt;/R&gt;&lt;C&gt;1&lt;/C&gt;&lt;D xsi:type="xsd:double"&gt;5.7947125&lt;/D&gt;&lt;/FQL&gt;&lt;FQL&gt;&lt;Q&gt;US55616P1049^FE_ESTIMATE(EPS,MEAN,NTMA,,NOW,,,'WIN=45')&lt;/Q&gt;&lt;R&gt;1&lt;/R&gt;&lt;C&gt;1&lt;/C&gt;&lt;D xsi:type="xsd:double"&gt;3.9965894&lt;/D&gt;&lt;/FQL&gt;&lt;FQL&gt;&lt;Q&gt;IE00B4Q5ZN47^FE_ESTIMATE(EPS,MEAN,NTMA,,NOW,,,'WIN=45')&lt;/Q&gt;&lt;R&gt;1&lt;/R&gt;&lt;C&gt;1&lt;/C&gt;&lt;D xsi:type="xsd:double"&gt;18.17796&lt;/D&gt;&lt;/FQL&gt;&lt;FQL&gt;&lt;Q&gt;US45841N1072^FE_ESTIMATE(EPS,MEAN,NTMA,,NOW,,,'WIN=45')&lt;/Q&gt;&lt;R&gt;1&lt;/R&gt;&lt;C&gt;1&lt;/C&gt;&lt;D xsi:type="xsd:double"&gt;5.2701354&lt;/D&gt;&lt;/FQL&gt;&lt;FQL&gt;&lt;Q&gt;US9290891004^FE_ESTIMATE(EPS,MEAN,NTMA,,NOW,,,'WIN=45')&lt;/Q&gt;&lt;R&gt;1&lt;/R&gt;&lt;C&gt;1&lt;/C&gt;&lt;D xsi:type="xsd:double"&gt;7.773074&lt;/D&gt;&lt;/FQL&gt;&lt;FQL&gt;&lt;Q&gt;US44980X1090^FE_ESTIMATE(EPS,MEAN,NTMA,,NOW,,,'WIN=45')&lt;/Q&gt;&lt;R&gt;1&lt;/R&gt;&lt;C&gt;1&lt;/C&gt;&lt;D xsi:type="xsd:double"&gt;4.91109&lt;/D&gt;&lt;/FQL&gt;&lt;FQL&gt;&lt;Q&gt;US3364331070^FE_ESTIMATE(EPS,MEAN,NTMA,,NOW,,,'WIN=45')&lt;/Q&gt;&lt;R&gt;1&lt;/R&gt;&lt;C&gt;1&lt;/C&gt;&lt;D xsi:type="xsd:double"&gt;6.37396&lt;/D&gt;&lt;/FQL&gt;&lt;FQL&gt;&lt;Q&gt;US48242W1062^FE_ESTIMATE(EPS,MEAN,NTMA,,NOW,,,'WIN=45')&lt;/Q&gt;&lt;R&gt;1&lt;/R&gt;&lt;C&gt;1&lt;/C&gt;&lt;D xsi:type="xsd:double"&gt;2.8135011&lt;/D&gt;&lt;/FQL&gt;&lt;FQL&gt;&lt;Q&gt;US25960P1093^FE_ESTIMATE(EPS,MEAN,NTMA,,NOW,,,'WIN=45')&lt;/Q&gt;&lt;R&gt;1&lt;/R&gt;&lt;C&gt;1&lt;/C&gt;&lt;D xsi:type="xsd:double"&gt;0.510354&lt;/D&gt;&lt;/FQL&gt;&lt;FQL&gt;&lt;Q&gt;US09227Q1004^FE_ESTIMATE(EPS,MEAN,NTMA,,NOW,,,'WIN=45')&lt;/Q&gt;&lt;R&gt;1&lt;/R&gt;&lt;C&gt;1&lt;/C&gt;&lt;D xsi:type="xsd:double"&gt;3.1861553&lt;/D&gt;&lt;/FQL&gt;&lt;FQL&gt;&lt;Q&gt;US0044981019^FE_ESTIMATE(EPS,MEAN,NTMA,,NOW,,,'WIN=45')&lt;/Q&gt;&lt;R&gt;1&lt;/R&gt;&lt;C&gt;1&lt;/C&gt;&lt;D xsi:type="xsd:double"&gt;1.281621&lt;/D&gt;&lt;/FQL&gt;&lt;FQL&gt;&lt;Q&gt;US9598021098^FE_ESTIMATE(EPS,MEAN,NTMA,,NOW,,,'WIN=45')&lt;/Q&gt;&lt;R&gt;1&lt;/R&gt;&lt;C&gt;1&lt;/C&gt;&lt;D xsi:type="xsd:double"&gt;1.6037694&lt;/D&gt;&lt;/FQL&gt;&lt;FQL&gt;&lt;Q&gt;IE00BDVJJQ56^FE_ESTIMATE(EPS,MEAN,NTMA,,NOW,,,'WIN=45')&lt;/Q&gt;&lt;R&gt;1&lt;/R&gt;&lt;C&gt;1&lt;/C&gt;&lt;D xsi:type="xsd:double"&gt;2.5042808&lt;/D&gt;&lt;/FQL&gt;&lt;FQL&gt;&lt;Q&gt;US12621E1038^FE_ESTIMATE(EPS,MEAN,NTMA,,NOW,,,'WIN=45')&lt;/Q&gt;&lt;R&gt;1&lt;/R&gt;&lt;C&gt;1&lt;/C&gt;&lt;D xsi:type="xsd:double"&gt;2.3049448&lt;/D&gt;&lt;/FQL&gt;&lt;FQL&gt;&lt;Q&gt;US4368932004^FE_ESTIMATE(EPS,MEAN,NTMA,,NOW,,,'WIN=45')&lt;/Q&gt;&lt;R&gt;1&lt;/R&gt;&lt;C&gt;1&lt;/C&gt;&lt;D xsi:type="xsd:double"&gt;2.1858137&lt;/D&gt;&lt;/FQL&gt;&lt;FQL&gt;&lt;Q&gt;US87166B1026^FE_ESTIMATE(EPS,MEAN,NTMA,,NOW,,,'WIN=45')&lt;/Q&gt;&lt;R&gt;1&lt;/R&gt;&lt;C&gt;1&lt;/C&gt;&lt;D xsi:type="xsd:double"&gt;3.9362576&lt;/D&gt;&lt;/FQL&gt;&lt;FQL&gt;&lt;Q&gt;US96208T1043^FE_ESTIMATE(EPS,MEAN,NTMA,,NOW,,,'WIN=45')&lt;/Q&gt;&lt;R&gt;1&lt;/R&gt;&lt;C&gt;1&lt;/C&gt;&lt;D xsi:type="xsd:double"&gt;13.917683&lt;/D&gt;&lt;/FQL&gt;&lt;FQL&gt;&lt;Q&gt;US50187A1079^FE_ESTIMATE(EPS,MEAN,NTMA,,NOW,,,'WIN=45')&lt;/Q&gt;&lt;R&gt;1&lt;/R&gt;&lt;C&gt;1&lt;/C&gt;&lt;D xsi:type="xsd:double"&gt;4.887574&lt;/D&gt;&lt;/FQL&gt;&lt;FQL&gt;&lt;Q&gt;US95058W1009^FE_ESTIMATE(EPS,MEAN,NTMA,,NOW,,,'WIN=45')&lt;/Q&gt;&lt;R&gt;1&lt;/R&gt;&lt;C&gt;1&lt;/C&gt;&lt;D xsi:type="xsd:double"&gt;0.9711419&lt;/D&gt;&lt;/FQL&gt;&lt;FQL&gt;&lt;Q&gt;US87162W1009^FE_ESTIMATE(EPS,MEAN,NTMA,,NOW,,,'WIN=45')&lt;/Q&gt;&lt;R&gt;1&lt;/R&gt;&lt;C&gt;1&lt;/C&gt;&lt;D xsi:type="xsd:double"&gt;12.691397&lt;/D&gt;&lt;/FQL&gt;&lt;FQL&gt;&lt;Q&gt;US1462291097^FE_ESTIMATE(EPS,MEAN,NTMA,,NOW,,,'WIN=45')&lt;/Q&gt;&lt;R&gt;1&lt;/R&gt;&lt;C&gt;1&lt;/C&gt;&lt;D xsi:type="xsd:double"&gt;6.3650165&lt;/D&gt;&lt;/FQL&gt;&lt;FQL&gt;&lt;Q&gt;US88224Q1076^FE_ESTIMATE(EPS,MEAN,NTMA,,NOW,,,'WIN=45')&lt;/Q&gt;&lt;R&gt;1&lt;/R&gt;&lt;C&gt;1&lt;/C&gt;&lt;D xsi:type="xsd:double"&gt;4.363821&lt;/D&gt;&lt;/FQL&gt;&lt;FQL&gt;&lt;Q&gt;US92839U2069^FE_ESTIMATE(EPS,MEAN,NTMA,,NOW,,,'WIN=45')&lt;/Q&gt;&lt;R&gt;1&lt;/R&gt;&lt;C&gt;1&lt;/C&gt;&lt;D xsi:type="xsd:double"&gt;7.1498466&lt;/D&gt;&lt;/FQL&gt;&lt;FQL&gt;&lt;Q&gt;US6866881021^FE_ESTIMATE(EPS,MEAN,NTMA,,NOW,,,'WIN=45')&lt;/Q&gt;&lt;R&gt;1&lt;/R&gt;&lt;C&gt;1&lt;/C&gt;&lt;D xsi:type="xsd:double"&gt;1.9137422&lt;/D&gt;&lt;/FQL&gt;&lt;FQL&gt;&lt;Q&gt;US4108671052^FE_ESTIMATE(EPS,MEAN,NTMA,,NOW,,,'WIN=45')&lt;/Q&gt;&lt;R&gt;1&lt;/R&gt;&lt;C&gt;1&lt;/C&gt;&lt;D xsi:type="xsd:double"&gt;10.462726&lt;/D&gt;&lt;/FQL&gt;&lt;FQL&gt;&lt;Q&gt;US58463J3041^FE_ESTIMATE(EPS,MEAN,NTMA,,NOW,,,'WIN=45')&lt;/Q&gt;&lt;R&gt;1&lt;/R&gt;&lt;C&gt;1&lt;/C&gt;&lt;D xsi:type="xsd:double"&gt;1.2523608&lt;/D&gt;&lt;/FQL&gt;&lt;FQL&gt;&lt;Q&gt;US3020811044^FE_ESTIMATE(EPS,MEAN,NTMA,,NOW,,,'WIN=45')&lt;/Q&gt;&lt;R&gt;1&lt;/R&gt;&lt;C&gt;1&lt;/C&gt;&lt;D xsi:type="xsd:double"&gt;6.572184&lt;/D&gt;&lt;/FQL&gt;&lt;FQL&gt;&lt;Q&gt;US7365088472^FE_ESTIMATE(EPS,MEAN,NTMA,,NOW,,,'WIN=45')&lt;/Q&gt;&lt;R&gt;1&lt;/R&gt;&lt;C&gt;1&lt;/C&gt;&lt;D xsi:type="xsd:double"&gt;2.7075531&lt;/D&gt;&lt;/FQL&gt;&lt;FQL&gt;&lt;Q&gt;US6707041058^FE_ESTIMATE(EPS,MEAN,NTMA,,NOW,,,'WIN=45')&lt;/Q&gt;&lt;R&gt;1&lt;/R&gt;&lt;C&gt;1&lt;/C&gt;&lt;D xsi:type="xsd:double"&gt;2.2764258&lt;/D&gt;&lt;/FQL&gt;&lt;FQL&gt;&lt;Q&gt;US88023U1016^FE_ESTIMATE(EPS,MEAN,NTMA,,NOW,,,'WIN=45')&lt;/Q&gt;&lt;R&gt;1&lt;/R&gt;&lt;C&gt;1&lt;/C&gt;&lt;D xsi:type="xsd:double"&gt;2.661627&lt;/D&gt;&lt;/FQL&gt;&lt;FQL&gt;&lt;Q&gt;US6811161099^FE_ESTIMATE(EPS,MEAN,NTMA,,NOW,,,'WIN=45')&lt;/Q&gt;&lt;R&gt;1&lt;/R&gt;&lt;C&gt;1&lt;/C&gt;&lt;D xsi:type="xsd:double"&gt;2.281484&lt;/D&gt;&lt;/FQL&gt;&lt;FQL&gt;&lt;Q&gt;IE00BGH1M568^FE_ESTIMATE(EPS,MEAN,NTMA,,NOW,,,'WIN=45')&lt;/Q&gt;&lt;R&gt;1&lt;/R&gt;&lt;C&gt;1&lt;/C&gt;&lt;D xsi:type="xsd:double"&gt;2.7464657&lt;/D&gt;&lt;/FQL&gt;&lt;FQL&gt;&lt;Q&gt;US1143401024^FE_ESTIMATE(EPS,MEAN,NTMA,,NOW,,,'WIN=45')&lt;/Q&gt;&lt;R&gt;1&lt;/R&gt;&lt;C&gt;1&lt;/C&gt;&lt;D xsi:type="xsd:double"&gt;0.52545357&lt;/D&gt;&lt;/FQL&gt;&lt;FQL&gt;&lt;Q&gt;US40637H1095^FE_ESTIMATE(EPS,MEAN,NTMA,,NOW,,,'WIN=45')&lt;/Q&gt;&lt;R&gt;1&lt;/R&gt;&lt;C&gt;1&lt;/C&gt;&lt;D xsi:type="xsd:double"&gt;2.4928043&lt;/D&gt;&lt;/FQL&gt;&lt;FQL&gt;&lt;Q&gt;US36467W1099^FE_ESTIMATE(EPS,MEAN,NTMA,,NOW,,,'WIN=45')&lt;/Q&gt;&lt;R&gt;1&lt;/R&gt;&lt;C&gt;1&lt;/C&gt;&lt;D xsi:type="xsd:double"&gt;-0.76176715&lt;/D&gt;&lt;/FQL&gt;&lt;FQL&gt;&lt;Q&gt;US58506Q1094^FE_ESTIMATE(EPS,MEAN,NTMA,,NOW,,,'WIN=45')&lt;/Q&gt;&lt;R&gt;1&lt;/R&gt;&lt;C&gt;1&lt;/C&gt;&lt;D xsi:type="xsd:double"&gt;7.6577806&lt;/D&gt;&lt;/FQL&gt;&lt;FQL&gt;&lt;Q&gt;US8676524064^FE_ESTIMATE(EPS,MEAN,NTMA,,NOW,,,'WIN=45')&lt;/Q&gt;&lt;R&gt;1&lt;/R&gt;&lt;C&gt;1&lt;/C&gt;&lt;D xsi:type="xsd:double"&gt;0.52712905&lt;/D&gt;&lt;/FQL&gt;&lt;FQL&gt;&lt;Q&gt;US8941641024^FE_ESTIMATE(EPS,MEAN,NTMA,,NOW,,,'WIN=45')&lt;/Q&gt;&lt;R&gt;1&lt;/R&gt;&lt;C&gt;1&lt;/C&gt;&lt;D xsi:type="xsd:double"&gt;5.2419705&lt;/D&gt;&lt;/FQL&gt;&lt;FQL&gt;&lt;Q&gt;US0185223007^FE_ESTIMATE(EPS,MEAN,NTMA,,NOW,,,'WIN=45')&lt;/Q&gt;&lt;R&gt;1&lt;/R&gt;&lt;C&gt;1&lt;/C&gt;&lt;D xsi:type="xsd:double"&gt;3.9521096&lt;/D&gt;&lt;/FQL&gt;&lt;FQL&gt;&lt;Q&gt;US15118V2079^FE_ESTIMATE(EPS,MEAN,NTMA,,NOW,,,'WIN=45')&lt;/Q&gt;&lt;R&gt;1&lt;/R&gt;&lt;C&gt;1&lt;/C&gt;&lt;D xsi:type="xsd:double"&gt;0.9565696&lt;/D&gt;&lt;/FQL&gt;&lt;FQL&gt;&lt;Q&gt;US7005171050^FE_ESTIMATE(EPS,MEAN,NTMA,,NOW,,,'WIN=45')&lt;/Q&gt;&lt;R&gt;1&lt;/R&gt;&lt;C&gt;1&lt;/C&gt;&lt;D xsi:type="xsd:double"&gt;0.5765842&lt;/D&gt;&lt;/FQL&gt;&lt;FQL&gt;&lt;Q&gt;US9604131022^FE_ESTIMATE(EPS,MEAN,NTMA,,NOW,,,'WIN=45')&lt;/Q&gt;&lt;R&gt;1&lt;/R&gt;&lt;C&gt;1&lt;/C&gt;&lt;D xsi:type="xsd:double"&gt;11.547876&lt;/D&gt;&lt;/FQL&gt;&lt;FQL&gt;&lt;Q&gt;US12008R1077^FE_ESTIMATE(EPS,MEAN,NTMA,,NOW,,,'WIN=45')&lt;/Q&gt;&lt;R&gt;1&lt;/R&gt;&lt;C&gt;1&lt;/C&gt;&lt;D xsi:type="xsd:double"&gt;7.0173407&lt;/D&gt;&lt;/FQL&gt;&lt;FQL&gt;&lt;Q&gt;US4103451021^FE_ESTIMATE(EPS,MEAN,NTMA,,NOW,,,'WIN=45')&lt;/Q&gt;&lt;R&gt;1&lt;/R&gt;&lt;C&gt;1&lt;/C&gt;&lt;D xsi:type="xsd:double"&gt;0.9789158&lt;/D&gt;&lt;/FQL&gt;&lt;FQL&gt;&lt;Q&gt;US6936561009^FE_ESTIMATE(EPS,MEAN,NTMA,,NOW,,,'WIN=45')&lt;/Q&gt;&lt;R&gt;1&lt;/R&gt;&lt;C&gt;1&lt;/C&gt;&lt;D xsi:type="xsd:double"&gt;8.821751&lt;/D&gt;&lt;/FQL&gt;&lt;FQL&gt;&lt;Q&gt;US72147K1088^FE_ESTIMATE(EPS,MEAN,NTMA,,NOW,,,'WIN=45')&lt;/Q&gt;&lt;R&gt;1&lt;/R&gt;&lt;C&gt;1&lt;/C&gt;&lt;D xsi:type="xsd:double"&gt;2.6257534&lt;/D&gt;&lt;/FQL&gt;&lt;FQL&gt;&lt;Q&gt;US70509V1008^FE_ESTIMATE(EPS,MEAN,NTMA,,NOW,,,'WIN=45')&lt;/Q&gt;&lt;R&gt;1&lt;/R&gt;&lt;C&gt;1&lt;/C&gt;&lt;D xsi:type="xsd:double"&gt;0.08160274&lt;/D&gt;&lt;/FQL&gt;&lt;FQL&gt;&lt;Q&gt;US23345M1071^FE_ESTIMATE(EPS,MEAN,NTMA,,NOW,,,'WIN=45')&lt;/Q&gt;&lt;R&gt;1&lt;/R&gt;&lt;C&gt;1&lt;/C&gt;&lt;D xsi:type="xsd:double"&gt;3.9031475&lt;/D&gt;&lt;/FQL&gt;&lt;FQL&gt;&lt;Q&gt;US2220702037^FE_ESTIMATE(EPS,MEAN,NTMA,,NOW,,,'WIN=45')&lt;/Q&gt;&lt;R&gt;1&lt;/R&gt;&lt;C&gt;1&lt;/C&gt;&lt;D xsi:type="xsd:double"&gt;0.36299834&lt;/D&gt;&lt;/FQL&gt;&lt;FQL&gt;&lt;Q&gt;US42226K1051^FE_ESTIMATE(EPS,MEAN,NTMA,,NOW,,,'WIN=45')&lt;/Q&gt;&lt;R&gt;1&lt;/R&gt;&lt;C&gt;1&lt;/C&gt;&lt;D xsi:type="xsd:double"&gt;0.19119893&lt;/D&gt;&lt;/FQL&gt;&lt;FQL&gt;&lt;Q&gt;US87724P1066^FE_ESTIMATE(EPS,MEAN,NTMA,,NOW,,,'WIN=45')&lt;/Q&gt;&lt;R&gt;1&lt;/R&gt;&lt;C&gt;1&lt;/C&gt;&lt;D xsi:type="xsd:double"&gt;5.2631836&lt;/D&gt;&lt;/FQL&gt;&lt;FQL&gt;&lt;Q&gt;US2946001011^FE_ESTIMATE(EPS,MEAN,NTMA,,NOW,,,'WIN=45')&lt;/Q&gt;&lt;R&gt;1&lt;/R&gt;&lt;C&gt;1&lt;/C&gt;&lt;D xsi:type="xsd:double"&gt;0.5399002&lt;/D&gt;&lt;/FQL&gt;&lt;FQL&gt;&lt;Q&gt;US69318G1067^FE_ESTIMATE(EPS,MEAN,NTMA,,NOW,,,'WIN=45')&lt;/Q&gt;&lt;R&gt;1&lt;/R&gt;&lt;C&gt;1&lt;/C&gt;&lt;D xsi:type="xsd:double"&gt;10.170884&lt;/D&gt;&lt;/FQL&gt;&lt;FQL&gt;&lt;Q&gt;US3795772082^FE_ESTIMATE(EPS,MEAN,NTMA,,NOW,,,'WIN=45')&lt;/Q&gt;&lt;R&gt;1&lt;/R&gt;&lt;C&gt;1&lt;/C&gt;&lt;D xsi:type="xsd:double"&gt;2.3313158&lt;/D&gt;&lt;/FQL&gt;&lt;FQL&gt;&lt;Q&gt;US63938C1080^FE_ESTIMATE(EPS,MEAN,NTMA,,NOW,,,'WIN=45')&lt;/Q&gt;&lt;R&gt;1&lt;/R&gt;&lt;C&gt;1&lt;/C&gt;&lt;D xsi:type="xsd:double"&gt;2.9500182&lt;/D&gt;&lt;/FQL&gt;&lt;FQL&gt;&lt;Q&gt;US98585X1046^FE_ESTIMATE(EPS,MEAN,NTMA,,NOW,,,'WIN=45')&lt;/Q&gt;&lt;R&gt;1&lt;/R&gt;&lt;C&gt;1&lt;/C&gt;&lt;D xsi:type="xsd:double"&gt;2.8208826&lt;/D&gt;&lt;/FQL&gt;&lt;FQL&gt;&lt;Q&gt;US82489T1043^FE_ESTIMATE(EPS,MEAN,NTMA,,NOW,,,'WIN=45')&lt;/Q&gt;&lt;R&gt;1&lt;/R&gt;&lt;C&gt;1&lt;/C&gt;&lt;D xsi:type="xsd:double"&gt;3.6940782&lt;/D&gt;&lt;/FQL&gt;&lt;FQL&gt;&lt;Q&gt;US6680743050^FE_ESTIMATE(EPS,MEAN,NTMA,,NOW,,,'WIN=45')&lt;/Q&gt;&lt;R&gt;1&lt;/R&gt;&lt;C&gt;1&lt;/C&gt;&lt;D xsi:type="xsd:double"&gt;3.4901934&lt;/D&gt;&lt;/FQL&gt;&lt;FQL&gt;&lt;Q&gt;US7593516047^FE_ESTIMATE(EPS,MEAN,NTMA,,NOW,,,'WIN=45')&lt;/Q&gt;&lt;R&gt;1&lt;/R&gt;&lt;C&gt;1&lt;/C&gt;&lt;D xsi:type="xsd:double"&gt;15.751731&lt;/D&gt;&lt;/FQL&gt;&lt;FQL&gt;&lt;Q&gt;US49714P1084^FE_ESTIMATE(EPS,MEAN,NTMA,,NOW,,,'WIN=45')&lt;/Q&gt;&lt;R&gt;1&lt;/R&gt;&lt;C&gt;1&lt;/C&gt;&lt;D xsi:type="xsd:double"&gt;8.713456&lt;/D&gt;&lt;/FQL&gt;&lt;FQL&gt;&lt;Q&gt;US22410J1060^FE_ESTIMATE(EPS,MEAN,NTMA,,NOW,,,'WIN=45')&lt;/Q&gt;&lt;R&gt;1&lt;/R&gt;&lt;C&gt;1&lt;/C&gt;&lt;D xsi:type="xsd:double"&gt;6.359172&lt;/D&gt;&lt;/FQL&gt;&lt;FQL&gt;&lt;Q&gt;US82982T1060^FE_ESTIMATE(EPS,MEAN,NTMA,,NOW,,,'WIN=45')&lt;/Q&gt;&lt;R&gt;1&lt;/R&gt;&lt;C&gt;1&lt;/C&gt;&lt;D xsi:type="xsd:double"&gt;1.9483194&lt;/D&gt;&lt;/FQL&gt;&lt;FQL&gt;&lt;Q&gt;US15872M1045^FE_ESTIMATE(EPS,MEAN,NTMA,,NOW,,,'WIN=45')&lt;/Q&gt;&lt;R&gt;1&lt;/R&gt;&lt;C&gt;1&lt;/C&gt;&lt;D xsi:type="xsd:double"&gt;1.8382212&lt;/D&gt;&lt;/FQL&gt;&lt;FQL&gt;&lt;Q&gt;US6378701063^FE_ESTIMATE(EPS,MEAN,NTMA,,NOW,,,'WIN=45')&lt;/Q&gt;&lt;R&gt;1&lt;/R&gt;&lt;C&gt;1&lt;/C&gt;&lt;D xsi:type="xsd:double"&gt;1.0469332&lt;/D&gt;&lt;/FQL&gt;&lt;FQL&gt;&lt;Q&gt;US4039491000^FE_ESTIMATE(EPS,MEAN,NTMA,,NOW,,,'WIN=45')&lt;/Q&gt;&lt;R&gt;1&lt;/R&gt;&lt;C&gt;1&lt;/C&gt;&lt;D xsi:type="xsd:double"&gt;9.62134&lt;/D&gt;&lt;/FQL&gt;&lt;FQL&gt;&lt;Q&gt;US33829M1018^FE_ESTIMATE(EPS,MEAN,NTMA,,NOW,,,'WIN=45')&lt;/Q&gt;&lt;R&gt;1&lt;/R&gt;&lt;C&gt;1&lt;/C&gt;&lt;D xsi:type="xsd:double"&gt;5.51911&lt;/D&gt;&lt;/FQL&gt;&lt;FQL&gt;&lt;Q&gt;US70438V1061^FE_ESTIMATE(EPS,MEAN,NTMA,,NOW,,,'WIN=45')&lt;/Q&gt;&lt;R&gt;1&lt;/R&gt;&lt;C&gt;1&lt;/C&gt;&lt;D xsi:type="xsd:double"&gt;4.495272&lt;/D&gt;&lt;/FQL&gt;&lt;FQL&gt;&lt;Q&gt;US9837931008^FE_ESTIMATE(EPS,MEAN,NTMA,,NOW,,,'WIN=45')&lt;/Q&gt;&lt;R&gt;1&lt;/R&gt;&lt;C&gt;1&lt;/C&gt;&lt;D xsi:type="xsd:double"&gt;3.2091565&lt;/D&gt;&lt;/FQL&gt;&lt;FQL&gt;&lt;Q&gt;US78709Y1055^FE_ESTIMATE(EPS,MEAN,NTMA,,NOW,,,'WIN=45')&lt;/Q&gt;&lt;R&gt;1&lt;/R&gt;&lt;C&gt;1&lt;/C&gt;&lt;D xsi:type="xsd:double"&gt;12.756492&lt;/D&gt;&lt;/FQL&gt;&lt;FQL&gt;&lt;Q&gt;US0537741052^FE_ESTIMATE(EPS,MEAN,NTMA,,NOW,,,'WIN=45')&lt;/Q&gt;&lt;R&gt;1&lt;/R&gt;&lt;C&gt;1&lt;/C&gt;&lt;D xsi:type="xsd:double"&gt;27.267982&lt;/D&gt;&lt;/FQL&gt;&lt;FQL&gt;&lt;Q&gt;US1940145022^FE_ESTIMATE(EPS,MEAN,NTMA,,NOW,,,'WIN=45')&lt;/Q&gt;&lt;R&gt;1&lt;/R&gt;&lt;C&gt;1&lt;/C&gt;&lt;D xsi:type="xsd:double"&gt;2.4367208&lt;/D&gt;&lt;/FQL&gt;&lt;FQL&gt;&lt;Q&gt;US72346Q1040^FE_ESTIMATE(EPS,MEAN,NTMA,,NOW,,,'WIN=45')&lt;/Q&gt;&lt;R&gt;1&lt;/R&gt;&lt;C&gt;1&lt;/C&gt;&lt;D xsi:type="xsd:double"&gt;8.119223&lt;/D&gt;&lt;/FQL&gt;&lt;FQL&gt;&lt;Q&gt;IE00BD845X29^FE_ESTIMATE(EPS,MEAN,NTMA,,NOW,,,'WIN=45')&lt;/Q&gt;&lt;R&gt;1&lt;/R&gt;&lt;C&gt;1&lt;/C&gt;&lt;D xsi:type="xsd:double"&gt;2.5525782&lt;/D&gt;&lt;/FQL&gt;&lt;FQL&gt;&lt;Q&gt;US6907421019^FE_ESTIMATE(EPS,MEAN,NTMA,,NOW,,,'WIN=45')&lt;/Q&gt;&lt;R&gt;1&lt;/R&gt;&lt;C&gt;1&lt;/C&gt;&lt;D xsi:type="xsd:double"&gt;10.801692&lt;/D&gt;&lt;/FQL&gt;&lt;FQL&gt;&lt;Q&gt;US1717793095^FE_ESTIMATE(EPS,MEAN,NTMA,,NOW,,,'WIN=45')&lt;/Q&gt;&lt;R&gt;1&lt;/R&gt;&lt;C&gt;1&lt;/C&gt;&lt;D xsi:type="xsd:double"&gt;2.7326205&lt;/D&gt;&lt;/FQL&gt;&lt;FQL&gt;&lt;Q&gt;US6952631033^FE_ESTIMATE(EPS,MEAN,NTMA,,NOW,,,'WIN=45')&lt;/Q&gt;&lt;R&gt;1&lt;/R&gt;&lt;C&gt;1&lt;/C&gt;&lt;D xsi:type="xsd:double"&gt;3.8505516&lt;/D&gt;&lt;/FQL&gt;&lt;FQL&gt;&lt;Q&gt;US5218652049^FE_ESTIMATE(EPS,MEAN,NTMA,,NOW,,,'WIN=45')&lt;/Q&gt;&lt;R&gt;1&lt;/R&gt;&lt;C&gt;1&lt;/C&gt;&lt;D xsi:type="xsd:double"&gt;12.611721&lt;/D&gt;&lt;/FQL&gt;&lt;FQL&gt;&lt;Q&gt;US9043112062^FE_ESTIMATE(EPS,MEAN,NTMA,,NOW,,,'WIN=45')&lt;/Q&gt;&lt;R&gt;1&lt;/R&gt;&lt;C&gt;1&lt;/C&gt;&lt;D xsi:type="xsd:double"&gt;0.57405394&lt;/D&gt;&lt;/FQL&gt;&lt;FQL&gt;&lt;Q&gt;US5764852050^FE_ESTIMATE(EPS,MEAN,NTMA,,NOW,,,'WIN=45')&lt;/Q&gt;&lt;R&gt;1&lt;/R&gt;&lt;C&gt;1&lt;/C&gt;&lt;D xsi:type="xsd:double"&gt;9.422395&lt;/D&gt;&lt;/FQL&gt;&lt;FQL&gt;&lt;Q&gt;US45378A1060^FE_ESTIMATE(EPS,MEAN,NTMA,,NOW,,,'WIN=45')&lt;/Q&gt;&lt;R&gt;1&lt;/R&gt;&lt;C&gt;1&lt;/C&gt;&lt;D xsi:type="xsd:double"&gt;0.24383901&lt;/D&gt;&lt;/FQL&gt;&lt;FQL&gt;&lt;Q&gt;US26969P1084^FE_ESTIMATE(EPS,MEAN,NTMA,,NOW,,,'WIN=45')&lt;/Q&gt;&lt;R&gt;1&lt;/R&gt;&lt;C&gt;1&lt;/C&gt;&lt;D xsi:type="xsd:double"&gt;12.11776&lt;/D&gt;&lt;/FQL&gt;&lt;FQL&gt;&lt;Q&gt;US7376301039^FE_ESTIMATE(EPS,MEAN,NTMA,,NOW,,,'WIN=45')&lt;/Q&gt;&lt;R&gt;1&lt;/R&gt;&lt;C&gt;1&lt;/C&gt;&lt;D xsi:type="xsd:double"&gt;1.51&lt;/D&gt;&lt;/FQL&gt;&lt;FQL&gt;&lt;Q&gt;US2270461096^FE_ESTIMATE(EPS,MEAN,NTMA,,NOW,,,'WIN=45')&lt;/Q&gt;&lt;R&gt;1&lt;/R&gt;&lt;C&gt;1&lt;/C&gt;&lt;D xsi:type="xsd:double"&gt;10.686361&lt;/D&gt;&lt;/FQL&gt;&lt;FQL&gt;&lt;Q&gt;BMG3922B1072^FE_ESTIMATE(EPS,MEAN,NTMA,,NOW,,,'WIN=45')&lt;/Q&gt;&lt;R&gt;1&lt;/R&gt;&lt;C&gt;1&lt;/C&gt;&lt;D xsi:type="xsd:double"&gt;2.9918907&lt;/D&gt;&lt;/FQL&gt;&lt;FQL&gt;&lt;Q&gt;US31847R1023^FE_ESTIMATE(EPS,MEAN,NTMA,,NOW,,,'WIN=45')&lt;/Q&gt;&lt;R&gt;1&lt;/R&gt;&lt;C&gt;1&lt;/C&gt;&lt;D xsi:type="xsd:double"&gt;5.4457655&lt;/D&gt;&lt;/FQL&gt;&lt;FQL&gt;&lt;Q&gt;US9043111072^FE_ESTIMATE(EPS,MEAN,NTMA,,NOW,,,'WIN=45')&lt;/Q&gt;&lt;R&gt;1&lt;/R&gt;&lt;C&gt;1&lt;/C&gt;&lt;D xsi:type="xsd:double"&gt;0.56758595&lt;/D&gt;&lt;/FQL&gt;&lt;FQL&gt;&lt;Q&gt;US68404L2016^FE_ESTIMATE(EPS,MEAN,NTMA,,NOW,,,'WIN=45')&lt;/Q&gt;&lt;R&gt;1&lt;/R&gt;&lt;C&gt;1&lt;/C&gt;&lt;D xsi:type="xsd:double"&gt;0.9732876&lt;/D&gt;&lt;/FQL&gt;&lt;FQL&gt;&lt;Q&gt;US16115Q3083^FE_ESTIMATE(EPS,MEAN,NTMA,,NOW,,,'WIN=45')&lt;/Q&gt;&lt;R&gt;1&lt;/R&gt;&lt;C&gt;1&lt;/C&gt;&lt;D xsi:type="xsd:double"&gt;7.317039&lt;/D&gt;&lt;/FQL&gt;&lt;FQL&gt;&lt;Q&gt;US85208M1027^FE_ESTIMATE(EPS,MEAN,NTMA,,NOW,,,'WIN=45')&lt;/Q&gt;&lt;R&gt;1&lt;/R&gt;&lt;C&gt;1&lt;/C&gt;&lt;D xsi:type="xsd:double"&gt;2.408366&lt;/D&gt;&lt;/FQL&gt;&lt;FQL&gt;&lt;Q&gt;US2041661024^FE_ESTIMATE(EPS,MEAN,NTMA,,NOW,,,'WIN=45')&lt;/Q&gt;&lt;R&gt;1&lt;/R&gt;&lt;C&gt;1&lt;/C&gt;&lt;D xsi:type="xsd:double"&gt;2.9095237&lt;/D&gt;&lt;/FQL&gt;&lt;FQL&gt;&lt;Q&gt;US29977A1051^FE_ESTIMATE(EPS,MEAN,NTMA,,NOW,,,'WIN=45')&lt;/Q&gt;&lt;R&gt;1&lt;/R&gt;&lt;C&gt;1&lt;/C&gt;&lt;D xsi:type="xsd:double"&gt;9.301931&lt;/D&gt;&lt;/FQL&gt;&lt;FQL&gt;&lt;Q&gt;US49803T3005^FE_ESTIMATE(EPS,MEAN,NTMA,,NOW,,,'WIN=45')&lt;/Q&gt;&lt;R&gt;1&lt;/R&gt;&lt;C&gt;1&lt;/C&gt;&lt;D xsi:type="xsd:double"&gt;-0.19127397&lt;/D&gt;&lt;/FQL&gt;&lt;FQL&gt;&lt;Q&gt;US00766T1007^FE_ESTIMATE(EPS,MEAN,NTMA,,NOW,,,'WIN=45')&lt;/Q&gt;&lt;R&gt;1&lt;/R&gt;&lt;C&gt;1&lt;/C&gt;&lt;D xsi:type="xsd:double"&gt;3.7972002&lt;/D&gt;&lt;/FQL&gt;&lt;FQL&gt;&lt;Q&gt;US1858991011^FE_ESTIMATE(EPS,MEAN,NTMA,,NOW,,,'WIN=45')&lt;/Q&gt;&lt;R&gt;1&lt;/R&gt;&lt;C&gt;1&lt;/C&gt;&lt;D xsi:type="xsd:double"&gt;1.0974301&lt;/D&gt;&lt;/FQL&gt;&lt;FQL&gt;&lt;Q&gt;US29275Y1029^FE_ESTIMATE(EPS,MEAN,NTMA,,NOW,,,'WIN=45')&lt;/Q&gt;&lt;R&gt;1&lt;/R&gt;&lt;C&gt;1&lt;/C&gt;&lt;D xsi:type="xsd:double"&gt;5.6206455&lt;/D&gt;&lt;/FQL&gt;&lt;FQL&gt;&lt;Q&gt;US8826811098^FE_ESTIMATE(EPS,MEAN,NTMA,,NOW,,,'WIN=45')&lt;/Q&gt;&lt;R&gt;1&lt;/R&gt;&lt;C&gt;1&lt;/C&gt;&lt;D xsi:type="xsd:double"&gt;4.8251457&lt;/D&gt;&lt;/FQL&gt;&lt;FQL&gt;&lt;Q&gt;US45332Y1091^FE_ESTIMATE(EPS,MEAN,NTMA,,NOW,,,'WIN=45')&lt;/Q&gt;&lt;R&gt;1&lt;/R&gt;&lt;C&gt;1&lt;/C&gt;&lt;D xsi:type="xsd:double"&gt;-0.28418264&lt;/D&gt;&lt;/FQL&gt;&lt;FQL&gt;&lt;Q&gt;US88076W1036^FE_ESTIMATE(EPS,MEAN,NTMA,,NOW,,,'WIN=45')&lt;/Q&gt;&lt;R&gt;1&lt;/R&gt;&lt;C&gt;1&lt;/C&gt;&lt;D xsi:type="xsd:double"&gt;1.8772513&lt;/D&gt;&lt;/FQL&gt;&lt;FQL&gt;&lt;Q&gt;BMG7496G1033^FE_ESTIMATE(EPS,MEAN,NTMA,,NOW,,,'WIN=45')&lt;/Q&gt;&lt;R&gt;1&lt;/R&gt;&lt;C&gt;1&lt;/C&gt;&lt;D xsi:type="xsd:double"&gt;21.827152&lt;/D&gt;&lt;/FQL&gt;&lt;FQL&gt;&lt;Q&gt;US84857L1017^FE_ESTIMATE(EPS,MEAN,NTMA,,NOW,,,'WIN=45')&lt;/Q&gt;&lt;R&gt;1&lt;/R&gt;&lt;C&gt;1&lt;/C&gt;&lt;D xsi:type="xsd:double"&gt;4.17267&lt;/D&gt;&lt;/FQL&gt;&lt;FQL&gt;&lt;Q&gt;US1924221039^FE_ESTIMATE(EPS,MEAN,NTMA,,NOW,,,'WIN=45')&lt;/Q&gt;&lt;R&gt;1&lt;/R&gt;&lt;C&gt;1&lt;/C&gt;&lt;D xsi:type="xsd:double"&gt;1.3915222&lt;/D&gt;&lt;/FQL&gt;&lt;FQL&gt;&lt;Q&gt;US2298991090^FE_ESTIMATE(EPS,MEAN,NTMA,,NOW,,,'WIN=45')&lt;/Q&gt;&lt;R&gt;1&lt;/R&gt;&lt;C&gt;1&lt;/C&gt;&lt;D xsi:type="xsd:double"&gt;10.864403&lt;/D&gt;&lt;/FQL&gt;&lt;FQL&gt;&lt;Q&gt;US32020R1095^FE_ESTIMATE(EPS,MEAN,NTMA,,NOW,,,'WIN=45')&lt;/Q&gt;&lt;R&gt;1&lt;/R&gt;&lt;C&gt;1&lt;/C&gt;&lt;D xsi:type="xsd:double"&gt;1.6776621&lt;/D&gt;&lt;/FQL&gt;&lt;FQL&gt;&lt;Q&gt;US06417N1037^FE_ESTIMATE(EPS,MEAN,NTMA,,NOW,,,'WIN=45')&lt;/Q&gt;&lt;R&gt;1&lt;/R&gt;&lt;C&gt;1&lt;/C&gt;&lt;D xsi:type="xsd:double"&gt;5.0594997&lt;/D&gt;&lt;/FQL&gt;&lt;FQL&gt;&lt;Q</t>
        </r>
      </text>
    </comment>
    <comment ref="A13" authorId="0" shapeId="0" xr:uid="{7C5C1EC3-914A-4195-9C5F-5B226291033F}">
      <text>
        <r>
          <rPr>
            <b/>
            <sz val="9"/>
            <color indexed="81"/>
            <rFont val="Tahoma"/>
            <charset val="1"/>
          </rPr>
          <t>&gt;US3205171057^FE_ESTIMATE(EPS,MEAN,NTMA,,NOW,,,'WIN=45')&lt;/Q&gt;&lt;R&gt;1&lt;/R&gt;&lt;C&gt;1&lt;/C&gt;&lt;D xsi:type="xsd:double"&gt;1.9344383&lt;/D&gt;&lt;/FQL&gt;&lt;FQL&gt;&lt;Q&gt;US7436061052^FE_ESTIMATE(EPS,MEAN,NTMA,,NOW,,,'WIN=45')&lt;/Q&gt;&lt;R&gt;1&lt;/R&gt;&lt;C&gt;1&lt;/C&gt;&lt;D xsi:type="xsd:double"&gt;5.951925&lt;/D&gt;&lt;/FQL&gt;&lt;FQL&gt;&lt;Q&gt;US5528481030^FE_ESTIMATE(EPS,MEAN,NTMA,,NOW,,,'WIN=45')&lt;/Q&gt;&lt;R&gt;1&lt;/R&gt;&lt;C&gt;1&lt;/C&gt;&lt;D xsi:type="xsd:double"&gt;2.1699545&lt;/D&gt;&lt;/FQL&gt;&lt;FQL&gt;&lt;Q&gt;US9202531011^FE_ESTIMATE(EPS,MEAN,NTMA,,NOW,,,'WIN=45')&lt;/Q&gt;&lt;R&gt;1&lt;/R&gt;&lt;C&gt;1&lt;/C&gt;&lt;D xsi:type="xsd:double"&gt;15.511333&lt;/D&gt;&lt;/FQL&gt;&lt;FQL&gt;&lt;Q&gt;US9129091081^FE_ESTIMATE(EPS,MEAN,NTMA,,NOW,,,'WIN=45')&lt;/Q&gt;&lt;R&gt;1&lt;/R&gt;&lt;C&gt;1&lt;/C&gt;&lt;D xsi:type="xsd:double"&gt;2.2216048&lt;/D&gt;&lt;/FQL&gt;&lt;FQL&gt;&lt;Q&gt;US5543821012^FE_ESTIMATE(EPS,MEAN,NTMA,,NOW,,,'WIN=45')&lt;/Q&gt;&lt;R&gt;1&lt;/R&gt;&lt;C&gt;1&lt;/C&gt;&lt;D xsi:type="xsd:double"&gt;-0.088926554&lt;/D&gt;&lt;/FQL&gt;&lt;FQL&gt;&lt;Q&gt;US1423391002^FE_ESTIMATE(EPS,MEAN,NTMA,,NOW,,,'WIN=45')&lt;/Q&gt;&lt;R&gt;1&lt;/R&gt;&lt;C&gt;1&lt;/C&gt;&lt;D xsi:type="xsd:double"&gt;21.51487&lt;/D&gt;&lt;/FQL&gt;&lt;FQL&gt;&lt;Q&gt;US2674751019^FE_ESTIMATE(EPS,MEAN,NTMA,,NOW,,,'WIN=45')&lt;/Q&gt;&lt;R&gt;1&lt;/R&gt;&lt;C&gt;1&lt;/C&gt;&lt;D xsi:type="xsd:double"&gt;5.1499343&lt;/D&gt;&lt;/FQL&gt;&lt;FQL&gt;&lt;Q&gt;US78440X8873^FE_ESTIMATE(EPS,MEAN,NTMA,,NOW,,,'WIN=45')&lt;/Q&gt;&lt;R&gt;1&lt;/R&gt;&lt;C&gt;1&lt;/C&gt;&lt;D xsi:type="xsd:double"&gt;-0.26337293&lt;/D&gt;&lt;/FQL&gt;&lt;FQL&gt;&lt;Q&gt;US1170431092^FE_ESTIMATE(EPS,MEAN,NTMA,,NOW,,,'WIN=45')&lt;/Q&gt;&lt;R&gt;1&lt;/R&gt;&lt;C&gt;1&lt;/C&gt;&lt;D xsi:type="xsd:double"&gt;10.47999&lt;/D&gt;&lt;/FQL&gt;&lt;FQL&gt;&lt;Q&gt;US48123V1026^FE_ESTIMATE(EPS,MEAN,NTMA,,NOW,,,'WIN=45')&lt;/Q&gt;&lt;R&gt;1&lt;/R&gt;&lt;C&gt;1&lt;/C&gt;&lt;D xsi:type="xsd:double"&gt;7.08895&lt;/D&gt;&lt;/FQL&gt;&lt;FQL&gt;&lt;Q&gt;US3614481030^FE_ESTIMATE(EPS,MEAN,NTMA,,NOW,,,'WIN=45')&lt;/Q&gt;&lt;R&gt;1&lt;/R&gt;&lt;C&gt;1&lt;/C&gt;&lt;D xsi:type="xsd:double"&gt;6.643219&lt;/D&gt;&lt;/FQL&gt;&lt;FQL&gt;&lt;Q&gt;US8354951027^FE_ESTIMATE(EPS,MEAN,NTMA,,NOW,,,'WIN=45')&lt;/Q&gt;&lt;R&gt;1&lt;/R&gt;&lt;C&gt;1&lt;/C&gt;&lt;D xsi:type="xsd:double"&gt;5.7785277&lt;/D&gt;&lt;/FQL&gt;&lt;FQL&gt;&lt;Q&gt;US5261071071^FE_ESTIMATE(EPS,MEAN,NTMA,,NOW,,,'WIN=45')&lt;/Q&gt;&lt;R&gt;1&lt;/R&gt;&lt;C&gt;1&lt;/C&gt;&lt;D xsi:type="xsd:double"&gt;14.756728&lt;/D&gt;&lt;/FQL&gt;&lt;FQL&gt;&lt;Q&gt;US69327R1014^FE_ESTIMATE(EPS,MEAN,NTMA,,NOW,,,'WIN=45')&lt;/Q&gt;&lt;R&gt;1&lt;/R&gt;&lt;C&gt;1&lt;/C&gt;&lt;D xsi:type="xsd:double"&gt;16.54444&lt;/D&gt;&lt;/FQL&gt;&lt;FQL&gt;&lt;Q&gt;US30161Q1040^FE_ESTIMATE(EPS,MEAN,NTMA,,NOW,,,'WIN=45')&lt;/Q&gt;&lt;R&gt;1&lt;/R&gt;&lt;C&gt;1&lt;/C&gt;&lt;D xsi:type="xsd:double"&gt;0.960274&lt;/D&gt;&lt;/FQL&gt;&lt;FQL&gt;&lt;Q&gt;US4435106079^FE_ESTIMATE(EPS,MEAN,NTMA,,NOW,,,'WIN=45')&lt;/Q&gt;&lt;R&gt;1&lt;/R&gt;&lt;C&gt;1&lt;/C&gt;&lt;D xsi:type="xsd:double"&gt;11.070474&lt;/D&gt;&lt;/FQL&gt;&lt;FQL&gt;&lt;Q&gt;US5534981064^FE_ESTIMATE(EPS,MEAN,NTMA,,NOW,,,'WIN=45')&lt;/Q&gt;&lt;R&gt;0&lt;/R&gt;&lt;C&gt;0&lt;/C&gt;&lt;/FQL&gt;&lt;FQL&gt;&lt;Q&gt;US2315611010^FE_ESTIMATE(EPS,MEAN,NTMA,,NOW,,,'WIN=45')&lt;/Q&gt;&lt;R&gt;1&lt;/R&gt;&lt;C&gt;1&lt;/C&gt;&lt;D xsi:type="xsd:double"&gt;8.720716&lt;/D&gt;&lt;/FQL&gt;&lt;FQL&gt;&lt;Q&gt;US6882392011^FE_ESTIMATE(EPS,MEAN,NTMA,,NOW,,,'WIN=45')&lt;/Q&gt;&lt;R&gt;1&lt;/R&gt;&lt;C&gt;1&lt;/C&gt;&lt;D xsi:type="xsd:double"&gt;6.3252754&lt;/D&gt;&lt;/FQL&gt;&lt;FQL&gt;&lt;Q&gt;US0138721065^FE_ESTIMATE(EPS,MEAN,NTMA,,NOW,,,'WIN=45')&lt;/Q&gt;&lt;R&gt;1&lt;/R&gt;&lt;C&gt;1&lt;/C&gt;&lt;D xsi:type="xsd:double"&gt;3.2437615&lt;/D&gt;&lt;/FQL&gt;&lt;FQL&gt;&lt;Q&gt;BMG4388N1065^FE_ESTIMATE(EPS,MEAN,NTMA,,NOW,,,'WIN=45')&lt;/Q&gt;&lt;R&gt;1&lt;/R&gt;&lt;C&gt;1&lt;/C&gt;&lt;D xsi:type="xsd:double"&gt;9.774572&lt;/D&gt;&lt;/FQL&gt;&lt;FQL&gt;&lt;Q&gt;US4101201097^FE_ESTIMATE(EPS,MEAN,NTMA,,NOW,,,'WIN=45')&lt;/Q&gt;&lt;R&gt;1&lt;/R&gt;&lt;C&gt;1&lt;/C&gt;&lt;D xsi:type="xsd:double"&gt;6.3823195&lt;/D&gt;&lt;/FQL&gt;&lt;FQL&gt;&lt;Q&gt;US65336K1034^FE_ESTIMATE(EPS,MEAN,NTMA,,NOW,,,'WIN=45')&lt;/Q&gt;&lt;R&gt;1&lt;/R&gt;&lt;C&gt;1&lt;/C&gt;&lt;D xsi:type="xsd:double"&gt;18.219229&lt;/D&gt;&lt;/FQL&gt;&lt;FQL&gt;&lt;Q&gt;US45778Q1076^FE_ESTIMATE(EPS,MEAN,NTMA,,NOW,,,'WIN=45')&lt;/Q&gt;&lt;R&gt;1&lt;/R&gt;&lt;C&gt;1&lt;/C&gt;&lt;D xsi:type="xsd:double"&gt;5.3215137&lt;/D&gt;&lt;/FQL&gt;&lt;FQL&gt;&lt;Q&gt;US9427491025^FE_ESTIMATE(EPS,MEAN,NTMA,,NOW,,,'WIN=45')&lt;/Q&gt;&lt;R&gt;1&lt;/R&gt;&lt;C&gt;1&lt;/C&gt;&lt;D xsi:type="xsd:double"&gt;6.7624383&lt;/D&gt;&lt;/FQL&gt;&lt;FQL&gt;&lt;Q&gt;US9682232064^FE_ESTIMATE(EPS,MEAN,NTMA,,NOW,,,'WIN=45')&lt;/Q&gt;&lt;R&gt;1&lt;/R&gt;&lt;C&gt;1&lt;/C&gt;&lt;D xsi:type="xsd:double"&gt;3.7625682&lt;/D&gt;&lt;/FQL&gt;&lt;FQL&gt;&lt;Q&gt;US6501111073^FE_ESTIMATE(EPS,MEAN,NTMA,,NOW,,,'WIN=45')&lt;/Q&gt;&lt;R&gt;1&lt;/R&gt;&lt;C&gt;1&lt;/C&gt;&lt;D xsi:type="xsd:double"&gt;1.1745069&lt;/D&gt;&lt;/FQL&gt;&lt;FQL&gt;&lt;Q&gt;US1311931042^FE_ESTIMATE(EPS,MEAN,NTMA,,NOW,,,'WIN=45')&lt;/Q&gt;&lt;R&gt;1&lt;/R&gt;&lt;C&gt;1&lt;/C&gt;&lt;D xsi:type="xsd:double"&gt;0.8394274&lt;/D&gt;&lt;/FQL&gt;&lt;FQL&gt;&lt;Q&gt;US98156Q1085^FE_ESTIMATE(EPS,MEAN,NTMA,,NOW,,,'WIN=45')&lt;/Q&gt;&lt;R&gt;1&lt;/R&gt;&lt;C&gt;1&lt;/C&gt;&lt;D xsi:type="xsd:double"&gt;2.758159&lt;/D&gt;&lt;/FQL&gt;&lt;FQL&gt;&lt;Q&gt;US3719011096^FE_ESTIMATE(EPS,MEAN,NTMA,,NOW,,,'WIN=45')&lt;/Q&gt;&lt;R&gt;1&lt;/R&gt;&lt;C&gt;1&lt;/C&gt;&lt;D xsi:type="xsd:double"&gt;1.7764795&lt;/D&gt;&lt;/FQL&gt;&lt;FQL&gt;&lt;Q&gt;US4590441030^FE_ESTIMATE(EPS,MEAN,NTMA,,NOW,,,'WIN=45')&lt;/Q&gt;&lt;R&gt;0&lt;/R&gt;&lt;C&gt;0&lt;/C&gt;&lt;/FQL&gt;&lt;FQL&gt;&lt;Q&gt;US1033041013^FE_ESTIMATE(EPS,MEAN,NTMA,,NOW,,,'WIN=45')&lt;/Q&gt;&lt;R&gt;1&lt;/R&gt;&lt;C&gt;1&lt;/C&gt;&lt;D xsi:type="xsd:double"&gt;5.419056&lt;/D&gt;&lt;/FQL&gt;&lt;FQL&gt;&lt;Q&gt;US1167941087^FE_ESTIMATE(EPS,MEAN,NTMA,,NOW,,,'WIN=45')&lt;/Q&gt;&lt;R&gt;1&lt;/R&gt;&lt;C&gt;1&lt;/C&gt;&lt;D xsi:type="xsd:double"&gt;2.528429&lt;/D&gt;&lt;/FQL&gt;&lt;FQL&gt;&lt;Q&gt;US0441861046^FE_ESTIMATE(EPS,MEAN,NTMA,,NOW,,,'WIN=45')&lt;/Q&gt;&lt;R&gt;1&lt;/R&gt;&lt;C&gt;1&lt;/C&gt;&lt;D xsi:type="xsd:double"&gt;6.393173&lt;/D&gt;&lt;/FQL&gt;&lt;FQL&gt;&lt;Q&gt;US8305661055^FE_ESTIMATE(EPS,MEAN,NTMA,,NOW,,,'WIN=45')&lt;/Q&gt;&lt;R&gt;1&lt;/R&gt;&lt;C&gt;1&lt;/C&gt;&lt;D xsi:type="xsd:double"&gt;2.9686727999999998&lt;/D&gt;&lt;/FQL&gt;&lt;FQL&gt;&lt;Q&gt;US2244411052^FE_ESTIMATE(EPS,MEAN,NTMA,,NOW,,,'WIN=45')&lt;/Q&gt;&lt;R&gt;1&lt;/R&gt;&lt;C&gt;1&lt;/C&gt;&lt;D xsi:type="xsd:double"&gt;8.271507&lt;/D&gt;&lt;/FQL&gt;&lt;FQL&gt;&lt;Q&gt;US4050241003^FE_ESTIMATE(EPS,MEAN,NTMA,,NOW,,,'WIN=45')&lt;/Q&gt;&lt;R&gt;1&lt;/R&gt;&lt;C&gt;1&lt;/C&gt;&lt;D xsi:type="xsd:double"&gt;3.06835&lt;/D&gt;&lt;/FQL&gt;&lt;FQL&gt;&lt;Q&gt;US5367971034^FE_ESTIMATE(EPS,MEAN,NTMA,,NOW,,,'WIN=45')&lt;/Q&gt;&lt;R&gt;1&lt;/R&gt;&lt;C&gt;1&lt;/C&gt;&lt;D xsi:type="xsd:double"&gt;37.630573&lt;/D&gt;&lt;/FQL&gt;&lt;FQL&gt;&lt;Q&gt;US7841171033^FE_ESTIMATE(EPS,MEAN,NTMA,,NOW,,,'WIN=45')&lt;/Q&gt;&lt;R&gt;1&lt;/R&gt;&lt;C&gt;1&lt;/C&gt;&lt;D xsi:type="xsd:double"&gt;3.4295616&lt;/D&gt;&lt;/FQL&gt;&lt;FQL&gt;&lt;Q&gt;US8523123052^FE_ESTIMATE(EPS,MEAN,NTMA,,NOW,,,'WIN=45')&lt;/Q&gt;&lt;R&gt;1&lt;/R&gt;&lt;C&gt;1&lt;/C&gt;&lt;D xsi:type="xsd:double"&gt;1.3847878&lt;/D&gt;&lt;/FQL&gt;&lt;FQL&gt;&lt;Q&gt;US6806652052^FE_ESTIMATE(EPS,MEAN,NTMA,,NOW,,,'WIN=45')&lt;/Q&gt;&lt;R&gt;1&lt;/R&gt;&lt;C&gt;1&lt;/C&gt;&lt;D xsi:type="xsd:double"&gt;6.0252423&lt;/D&gt;&lt;/FQL&gt;&lt;FQL&gt;&lt;Q&gt;US78442P1066^FE_ESTIMATE(EPS,MEAN,NTMA,,NOW,,,'WIN=45')&lt;/Q&gt;&lt;R&gt;1&lt;/R&gt;&lt;C&gt;1&lt;/C&gt;&lt;D xsi:type="xsd:double"&gt;2.6876004&lt;/D&gt;&lt;/FQL&gt;&lt;FQL&gt;&lt;Q&gt;US8269191024^FE_ESTIMATE(EPS,MEAN,NTMA,,NOW,,,'WIN=45')&lt;/Q&gt;&lt;R&gt;1&lt;/R&gt;&lt;C&gt;1&lt;/C&gt;&lt;D xsi:type="xsd:double"&gt;4.1716013&lt;/D&gt;&lt;/FQL&gt;&lt;FQL&gt;&lt;Q&gt;US88033G4073^FE_ESTIMATE(EPS,MEAN,NTMA,,NOW,,,'WIN=45')&lt;/Q&gt;&lt;R&gt;1&lt;/R&gt;&lt;C&gt;1&lt;/C&gt;&lt;D xsi:type="xsd:double"&gt;5.2568994&lt;/D&gt;&lt;/FQL&gt;&lt;FQL&gt;&lt;Q&gt;US1475281036^FE_ESTIMATE(EPS,MEAN,NTMA,,NOW,,,'WIN=45')&lt;/Q&gt;&lt;R&gt;1&lt;/R&gt;&lt;C&gt;1&lt;/C&gt;&lt;D xsi:type="xsd:double"&gt;10.715585&lt;/D&gt;&lt;/FQL&gt;&lt;FQL&gt;&lt;Q&gt;US9388241096^FE_ESTIMATE(EPS,MEAN,NTMA,,NOW,,,'WIN=45')&lt;/Q&gt;&lt;R&gt;1&lt;/R&gt;&lt;C&gt;1&lt;/C&gt;&lt;D xsi:type="xsd:double"&gt;4.082295&lt;/D&gt;&lt;/FQL&gt;&lt;FQL&gt;&lt;Q&gt;US9282981086^FE_ESTIMATE(EPS,MEAN,NTMA,,NOW,,,'WIN=45')&lt;/Q&gt;&lt;R&gt;1&lt;/R&gt;&lt;C&gt;1&lt;/C&gt;&lt;D xsi:type="xsd:double"&gt;2.6092823&lt;/D&gt;&lt;/FQL&gt;&lt;FQL&gt;&lt;Q&gt;US9699041011^FE_ESTIMATE(EPS,MEAN,NTMA,,NOW,,,'WIN=45')&lt;/Q&gt;&lt;R&gt;1&lt;/R&gt;&lt;C&gt;1&lt;/C&gt;&lt;D xsi:type="xsd:double"&gt;14.616795&lt;/D&gt;&lt;/FQL&gt;&lt;FQL&gt;&lt;Q&gt;US0383361039^FE_ESTIMATE(EPS,MEAN,NTMA,,NOW,,,'WIN=45')&lt;/Q&gt;&lt;R&gt;1&lt;/R&gt;&lt;C&gt;1&lt;/C&gt;&lt;D xsi:type="xsd:double"&gt;3.7201917&lt;/D&gt;&lt;/FQL&gt;&lt;FQL&gt;&lt;Q&gt;US1985161066^FE_ESTIMATE(EPS,MEAN,NTMA,,NOW,,,'WIN=45')&lt;/Q&gt;&lt;R&gt;1&lt;/R&gt;&lt;C&gt;1&lt;/C&gt;&lt;D xsi:type="xsd:double"&gt;5.415424&lt;/D&gt;&lt;/FQL&gt;&lt;FQL&gt;&lt;Q&gt;US7802871084^FE_ESTIMATE(EPS,MEAN,NTMA,,NOW,,,'WIN=45')&lt;/Q&gt;&lt;R&gt;1&lt;/R&gt;&lt;C&gt;1&lt;/C&gt;&lt;D xsi:type="xsd:double"&gt;3.7614617&lt;/D&gt;&lt;/FQL&gt;&lt;FQL&gt;&lt;Q&gt;US8168501018^FE_ESTIMATE(EPS,MEAN,NTMA,,NOW,,,'WIN=45')&lt;/Q&gt;&lt;R&gt;1&lt;/R&gt;&lt;C&gt;1&lt;/C&gt;&lt;D xsi:type="xsd:double"&gt;2.3375647&lt;/D&gt;&lt;/FQL&gt;&lt;FQL&gt;&lt;Q&gt;US80874P1093^FE_ESTIMATE(EPS,MEAN,NTMA,,NOW,,,'WIN=45')&lt;/Q&gt;&lt;R&gt;1&lt;/R&gt;&lt;C&gt;1&lt;/C&gt;&lt;D xsi:type="xsd:double"&gt;3.3624487&lt;/D&gt;&lt;/FQL&gt;&lt;FQL&gt;&lt;Q&gt;US48020Q1076^FE_ESTIMATE(EPS,MEAN,NTMA,,NOW,,,'WIN=45')&lt;/Q&gt;&lt;R&gt;1&lt;/R&gt;&lt;C&gt;1&lt;/C&gt;&lt;D xsi:type="xsd:double"&gt;15.942726&lt;/D&gt;&lt;/FQL&gt;&lt;FQL&gt;&lt;Q&gt;US68213N1090^FE_ESTIMATE(EPS,MEAN,NTMA,,NOW,,,'WIN=45')&lt;/Q&gt;&lt;R&gt;1&lt;/R&gt;&lt;C&gt;1&lt;/C&gt;&lt;D xsi:type="xsd:double"&gt;1.8531617&lt;/D&gt;&lt;/FQL&gt;&lt;FQL&gt;&lt;Q&gt;US1096961040^FE_ESTIMATE(EPS,MEAN,NTMA,,NOW,,,'WIN=45')&lt;/Q&gt;&lt;R&gt;0&lt;/R&gt;&lt;C&gt;0&lt;/C&gt;&lt;/FQL&gt;&lt;FQL&gt;&lt;Q&gt;US9426222009^FE_ESTIMATE(EPS,MEAN,NTMA,,NOW,,,'WIN=45')&lt;/Q&gt;&lt;R&gt;1&lt;/R&gt;&lt;C&gt;1&lt;/C&gt;&lt;D xsi:type="xsd:double"&gt;12.359944&lt;/D&gt;&lt;/FQL&gt;&lt;FQL&gt;&lt;Q&gt;US9478901096^FE_ESTIMATE(EPS,MEAN,NTMA,,NOW,,,'WIN=45')&lt;/Q&gt;&lt;R&gt;1&lt;/R&gt;&lt;C&gt;1&lt;/C&gt;&lt;D xsi:type="xsd:double"&gt;6.8445325&lt;/D&gt;&lt;/FQL&gt;&lt;FQL&gt;&lt;Q&gt;US27579R1041^FE_ESTIMATE(EPS,MEAN,NTMA,,NOW,,,'WIN=45')&lt;/Q&gt;&lt;R&gt;1&lt;/R&gt;&lt;C&gt;1&lt;/C&gt;&lt;D xsi:type="xsd:double"&gt;8.852089&lt;/D&gt;&lt;/FQL&gt;&lt;FQL&gt;&lt;Q&gt;US0427351004^FE_ESTIMATE(EPS,MEAN,NTMA,,NOW,,,'WIN=45')&lt;/Q&gt;&lt;R&gt;1&lt;/R&gt;&lt;C&gt;1&lt;/C&gt;&lt;D xsi:type="xsd:double"&gt;16.491318&lt;/D&gt;&lt;/FQL&gt;&lt;FQL&gt;&lt;Q&gt;US81725T1007^FE_ESTIMATE(EPS,MEAN,NTMA,,NOW,,,'WIN=45')&lt;/Q&gt;&lt;R&gt;1&lt;/R&gt;&lt;C&gt;1&lt;/C&gt;&lt;D xsi:type="xsd:double"&gt;3.4264932&lt;/D&gt;&lt;/FQL&gt;&lt;FQL&gt;&lt;Q&gt;US4571871023^FE_ESTIMATE(EPS,MEAN,NTMA,,NOW,,,'WIN=45')&lt;/Q&gt;&lt;R&gt;1&lt;/R&gt;&lt;C&gt;1&lt;/C&gt;&lt;D xsi:type="xsd:double"&gt;7.850669&lt;/D&gt;&lt;/FQL&gt;&lt;FQL&gt;&lt;Q&gt;US75281A1097^FE_ESTIMATE(EPS,MEAN,NTMA,,NOW,,,'WIN=45')&lt;/Q&gt;&lt;R&gt;1&lt;/R&gt;&lt;C&gt;1&lt;/C&gt;&lt;D xsi:type="xsd:double"&gt;5.120759&lt;/D&gt;&lt;/FQL&gt;&lt;FQL&gt;&lt;Q&gt;US6802231042^FE_ESTIMATE(EPS,MEAN,NTMA,,NOW,,,'WIN=45')&lt;/Q&gt;&lt;R&gt;0&lt;/R&gt;&lt;C&gt;0&lt;/C&gt;&lt;/FQL&gt;&lt;FQL&gt;&lt;Q&gt;US91307C1027^FE_ESTIMATE(EPS,MEAN,NTMA,,NOW,,,'WIN=45')&lt;/Q&gt;&lt;R&gt;1&lt;/R&gt;&lt;C&gt;1&lt;/C&gt;&lt;D xsi:type="xsd:double"&gt;19.693497&lt;/D&gt;&lt;/FQL&gt;&lt;FQL&gt;&lt;Q&gt;US3825501014^FE_ESTIMATE(EPS,MEAN,NTMA,,NOW,,,'WIN=45')&lt;/Q&gt;&lt;R&gt;1&lt;/R&gt;&lt;C&gt;1&lt;/C&gt;&lt;D xsi:type="xsd:double"&gt;1.7833387&lt;/D&gt;&lt;/FQL&gt;&lt;FQL&gt;&lt;Q&gt;US3434981011^FE_ESTIMATE(EPS,MEAN,NTMA,,NOW,,,'WIN=45')&lt;/Q&gt;&lt;R&gt;1&lt;/R&gt;&lt;C&gt;1&lt;/C&gt;&lt;D xsi:type="xsd:double"&gt;1.3470192&lt;/D&gt;&lt;/FQL&gt;&lt;FQL&gt;&lt;Q&gt;US7599161095^FE_ESTIMATE(EPS,MEAN,NTMA,,NOW,,,'WIN=45')&lt;/Q&gt;&lt;R&gt;1&lt;/R&gt;&lt;C&gt;1&lt;/C&gt;&lt;D xsi:type="xsd:double"&gt;3.0225902&lt;/D&gt;&lt;/FQL&gt;&lt;FQL&gt;&lt;Q&gt;US05329W1027^FE_ESTIMATE(EPS,MEAN,NTMA,,NOW,,,'WIN=45')&lt;/Q&gt;&lt;R&gt;1&lt;/R&gt;&lt;C&gt;1&lt;/C&gt;&lt;D xsi:type="xsd:double"&gt;20.611343&lt;/D&gt;&lt;/FQL&gt;&lt;FQL&gt;&lt;Q&gt;US29670G1022^FE_ESTIMATE(EPS,MEAN,NTMA,,NOW,,,'WIN=45')&lt;/Q&gt;&lt;R&gt;1&lt;/R&gt;&lt;C&gt;1&lt;/C&gt;&lt;D xsi:type="xsd:double"&gt;1.891798&lt;/D&gt;&lt;/FQL&gt;&lt;FQL&gt;&lt;Q&gt;US0921131092^FE_ESTIMATE(EPS,MEAN,NTMA,,NOW,,,'WIN=45')&lt;/Q&gt;&lt;R&gt;1&lt;/R&gt;&lt;C&gt;1&lt;/C&gt;&lt;D xsi:type="xsd:double"&gt;4.1709704&lt;/D&gt;&lt;/FQL&gt;&lt;FQL&gt;&lt;Q&gt;US2576511099^FE_ESTIMATE(EPS,MEAN,NTMA,,NOW,,,'WIN=45')&lt;/Q&gt;&lt;R&gt;1&lt;/R&gt;&lt;C&gt;1&lt;/C&gt;&lt;D xsi:type="xsd:double"&gt;3.025346&lt;/D&gt;&lt;/FQL&gt;&lt;FQL&gt;&lt;Q&gt;US32054K1034^FE_ESTIMATE(EPS,MEAN,NTMA,,NOW,,,'WIN=45')&lt;/Q&gt;&lt;R&gt;1&lt;/R&gt;&lt;C&gt;1&lt;/C&gt;&lt;D xsi:type="xsd:double"&gt;1.286821&lt;/D&gt;&lt;/FQL&gt;&lt;FQL&gt;&lt;Q&gt;US1699051066^FE_ESTIMATE(EPS,MEAN,NTMA,,NOW,,,'WIN=45')&lt;/Q&gt;&lt;R&gt;1&lt;/R&gt;&lt;C&gt;1&lt;/C&gt;&lt;D xsi:type="xsd:double"&gt;5.742859&lt;/D&gt;&lt;/FQL&gt;&lt;FQL&gt;&lt;Q&gt;US5184151042^FE_ESTIMATE(EPS,MEAN,NTMA,,NOW,,,'WIN=45')&lt;/Q&gt;&lt;R&gt;1&lt;/R&gt;&lt;C&gt;1&lt;/C&gt;&lt;D xsi:type="xsd:double"&gt;2.004041&lt;/D&gt;&lt;/FQL&gt;&lt;FQL&gt;&lt;Q&gt;US2005251036^FE_ESTIMATE(EPS,MEAN,NTMA,,NOW,,,'WIN=45')&lt;/Q&gt;&lt;R&gt;1&lt;/R&gt;&lt;C&gt;1&lt;/C&gt;&lt;D xsi:type="xsd:double"&gt;4.1312966&lt;/D&gt;&lt;/FQL&gt;&lt;FQL&gt;&lt;Q&gt;US8454671095^FE_ESTIMATE(EPS,MEAN,NTMA,,NOW,,,'WIN=45')&lt;/Q&gt;&lt;R&gt;1&lt;/R&gt;&lt;C&gt;1&lt;/C&gt;&lt;D xsi:type="xsd:double"&gt;2.0517478&lt;/D&gt;&lt;/FQL&gt;&lt;FQL&gt;&lt;Q&gt;US6460251068^FE_ESTIMATE(EPS,MEAN,NTMA,,NOW,,,'WIN=45')&lt;/Q&gt;&lt;R&gt;1&lt;/R&gt;&lt;C&gt;1&lt;/C&gt;&lt;D xsi:type="xsd:double"&gt;2.53295&lt;/D&gt;&lt;/FQL&gt;&lt;FQL&gt;&lt;Q&gt;US5150981018^FE_ESTIMATE(EPS,MEAN,NTMA,,NOW,,,'WIN=45')&lt;/Q&gt;&lt;R&gt;1&lt;/R&gt;&lt;C&gt;1&lt;/C&gt;&lt;D xsi:type="xsd:double"&gt;8.93145&lt;/D&gt;&lt;/FQL&gt;&lt;FQL&gt;&lt;Q&gt;US9027881088^FE_ESTIMATE(EPS,MEAN,NTMA,,NOW,,,'WIN=45')&lt;/Q&gt;&lt;R&gt;1&lt;/R&gt;&lt;C&gt;1&lt;/C&gt;&lt;D xsi:type="xsd:double"&gt;8.034562&lt;/D&gt;&lt;/FQL&gt;&lt;FQL&gt;&lt;Q&gt;US1271903049^FE_ESTIMATE(EPS,MEAN,NTMA,,NOW,,,'WIN=45')&lt;/Q&gt;&lt;R&gt;1&lt;/R&gt;&lt;C&gt;1&lt;/C&gt;&lt;D xsi:type="xsd:double"&gt;18.924433&lt;/D&gt;&lt;/FQL&gt;&lt;FQL&gt;&lt;Q&gt;US6374171063^FE_ESTIMATE(EPS,MEAN,NTMA,,NOW,,,'WIN=45')&lt;/Q&gt;&lt;R&gt;1&lt;/R&gt;&lt;C&gt;1&lt;/C&gt;&lt;D xsi:type="xsd:double"&gt;1.8891841&lt;/D&gt;&lt;/FQL&gt;&lt;FQL&gt;&lt;Q&gt;US34354P1057^FE_ESTIMATE(EPS,MEAN,NTMA,,NOW,,,'WIN=45')&lt;/Q&gt;&lt;R&gt;1&lt;/R&gt;&lt;C&gt;1&lt;/C&gt;&lt;D xsi:type="xsd:double"&gt;1.6660116&lt;/D&gt;&lt;/FQL&gt;&lt;FQL&gt;&lt;Q&gt;US5535301064^FE_ESTIMATE(EPS,MEAN,NTMA,,NOW,,,'WIN=45')&lt;/Q&gt;&lt;R&gt;1&lt;/R&gt;&lt;C&gt;1&lt;/C&gt;&lt;D xsi:type="xsd:double"&gt;6.191084&lt;/D&gt;&lt;/FQL&gt;&lt;FQL&gt;&lt;Q&gt;US7033951036^FE_ESTIMATE(EPS,MEAN,NTMA,,NOW,,,'WIN=45')&lt;/Q&gt;&lt;R&gt;1&lt;/R&gt;&lt;C&gt;1&lt;/C&gt;&lt;D xsi:type="xsd:double"&gt;2.3513987&lt;/D&gt;&lt;/FQL&gt;&lt;FQL&gt;&lt;Q&gt;US4663131039^FE_ESTIMATE(EPS,MEAN,NTMA,,NOW,,,'WIN=45')&lt;/Q&gt;&lt;R&gt;1&lt;/R&gt;&lt;C&gt;1&lt;/C&gt;&lt;D xsi:type="xsd:double"&gt;8.39121&lt;/D&gt;&lt;/FQL&gt;&lt;FQL&gt;&lt;Q&gt;US8894781033^FE_ESTIMATE(EPS,MEAN,NTMA,,NOW,,,'WIN=45')&lt;/Q&gt;&lt;R&gt;1&lt;/R&gt;&lt;C&gt;1&lt;/C&gt;&lt;D xsi:type="xsd:double"&gt;8.253451&lt;/D&gt;&lt;/FQL&gt;&lt;FQL&gt;&lt;Q&gt;US00508Y1029^FE_ESTIMATE(EPS,MEAN,NTMA,,NOW,,,'WIN=45')&lt;/Q&gt;&lt;R&gt;1&lt;/R&gt;&lt;C&gt;1&lt;/C&gt;&lt;D xsi:type="xsd:double"&gt;13.898075&lt;/D&gt;&lt;/FQL&gt;&lt;FQL&gt;&lt;Q&gt;US88162G1031^FE_ESTIMATE(EPS,MEAN,NTMA,,NOW,,,'WIN=45')&lt;/Q&gt;&lt;R&gt;1&lt;/R&gt;&lt;C&gt;1&lt;/C&gt;&lt;D xsi:type="xsd:double"&gt;4.998406&lt;/D&gt;&lt;/FQL&gt;&lt;FQL&gt;&lt;Q&gt;US8873891043^FE_ESTIMATE(EPS,MEAN,NTMA,,NOW,,,'WIN=45')&lt;/Q&gt;&lt;R&gt;1&lt;/R&gt;&lt;C&gt;1&lt;/C&gt;&lt;D xsi:type="xsd:double"&gt;6.6749315&lt;/D&gt;&lt;/FQL&gt;&lt;FQL&gt;&lt;Q&gt;US9258151029^FE_ESTIMATE(EPS,MEAN,NTMA,,NOW,,,'WIN=45')&lt;/Q&gt;&lt;R&gt;1&lt;/R&gt;&lt;C&gt;1&lt;/C&gt;&lt;D xsi:type="xsd:double"&gt;1.0264109&lt;/D&gt;&lt;/FQL&gt;&lt;FQL&gt;&lt;Q&gt;US12653C1080^FE_ESTIMATE(EPS,MEAN,NTMA,,NOW,,,'WIN=45')&lt;/Q&gt;&lt;R&gt;1&lt;/R&gt;&lt;C&gt;1&lt;/C&gt;&lt;D xsi:type="xsd:double"&gt;2.6294563&lt;/D&gt;&lt;/FQL&gt;&lt;FQL&gt;&lt;Q&gt;US5463471053^FE_ESTIMATE(EPS,MEAN,NTMA,,NOW,,,'WIN=45')&lt;/Q&gt;&lt;R&gt;1&lt;/R&gt;&lt;C&gt;1&lt;/C&gt;&lt;D xsi:type="xsd:double"&gt;5.1484413&lt;/D&gt;&lt;/FQL&gt;&lt;FQL&gt;&lt;Q&gt;US4972661064^FE_ESTIMATE(EPS,MEAN,NTMA,,NOW,,,'WIN=45')&lt;/Q&gt;&lt;R&gt;1&lt;/R&gt;&lt;C&gt;1&lt;/C&gt;&lt;D xsi:type="xsd:double"&gt;3.4797542&lt;/D&gt;&lt;/FQL&gt;&lt;FQL&gt;&lt;Q&gt;US6515871076^FE_ESTIMATE(EPS,MEAN,NTMA,,NOW,,,'WIN=45')&lt;/Q&gt;&lt;R&gt;0&lt;/R&gt;&lt;C&gt;0&lt;/C&gt;&lt;/FQL&gt;&lt;FQL&gt;&lt;Q&gt;US0625401098^FE_ESTIMATE(EPS,MEAN,NTMA,,NOW,,,'WIN=45')&lt;/Q&gt;&lt;R&gt;1&lt;/R&gt;&lt;C&gt;1&lt;/C&gt;&lt;D xsi:type="xsd:double"&gt;6.023699&lt;/D&gt;&lt;/FQL&gt;&lt;FQL&gt;&lt;Q&gt;US29084Q1004^FE_ESTIMATE(EPS,MEAN,NTMA,,NOW,,,'WIN=45')&lt;/Q&gt;&lt;R&gt;1&lt;/R&gt;&lt;C&gt;1&lt;/C&gt;&lt;D xsi:type="xsd:double"&gt;9.301178&lt;/D&gt;&lt;/FQL&gt;&lt;FQL&gt;&lt;Q&gt;US6819361006^FE_ESTIMATE(EPS,MEAN,NTMA,,NOW,,,'WIN=45')&lt;/Q&gt;&lt;R&gt;1&lt;/R&gt;&lt;C&gt;1&lt;/C&gt;&lt;D xsi:type="xsd:double"&gt;1.5268627&lt;/D&gt;&lt;/FQL&gt;&lt;FQL&gt;&lt;Q&gt;US6361801011^FE_ESTIMATE(EPS,MEAN,NTMA,,NOW,,,'WIN=45')&lt;/Q&gt;&lt;R&gt;1&lt;/R&gt;&lt;C&gt;1&lt;/C&gt;&lt;D xsi:type="xsd:double"&gt;7.069563&lt;/D&gt;&lt;/FQL&gt;&lt;FQL&gt;&lt;Q&gt;US9507551086^FE_ESTIMATE(EPS,MEAN,NTMA,,NOW,,,'WIN=45')&lt;/Q&gt;&lt;R&gt;1&lt;/R&gt;&lt;C&gt;1&lt;/C&gt;&lt;D xsi:type="xsd:double"&gt;3.320649&lt;/D&gt;&lt;/FQL&gt;&lt;FQL&gt;&lt;Q&gt;US29261A1007^FE_ESTIMATE(EPS,MEAN,NTMA,,NOW,,,'WIN=45')&lt;/Q&gt;&lt;R&gt;1&lt;/R&gt;&lt;C&gt;1&lt;/C&gt;&lt;D xsi:type="xsd:double"&gt;3.1352599&lt;/D&gt;&lt;/FQL&gt;&lt;FQL&gt;&lt;Q&gt;US33768G1076^FE_ESTIMATE(EPS,MEAN,NTMA,,NOW,,,'WIN=45')&lt;/Q&gt;&lt;R&gt;1&lt;/R&gt;&lt;C&gt;1&lt;/C&gt;&lt;D xsi:type="xsd:double"&gt;5.989772&lt;/D&gt;&lt;/FQL&gt;&lt;FQL&gt;&lt;Q&gt;US6800331075^FE_ESTIMATE(EPS,MEAN,NTMA,,NOW,,,'WIN=45')&lt;/Q&gt;&lt;R&gt;1&lt;/R&gt;&lt;C&gt;1&lt;/C&gt;&lt;D xsi:type="xsd:double"&gt;2.2940207&lt;/D&gt;&lt;/FQL&gt;&lt;FQL&gt;&lt;Q&gt;US2372661015^FE_ESTIMATE(EPS,MEAN,NTMA,,NOW,,,'WIN=45')&lt;/Q&gt;&lt;R&gt;1&lt;/R&gt;&lt;C&gt;1&lt;/C&gt;&lt;D xsi:type="xsd:double"&gt;6.5618825&lt;/D&gt;&lt;/FQL&gt;&lt;FQL&gt;&lt;Q&gt;US0259321042^FE_ESTIMATE(EPS,MEAN,NTMA,,NOW,,,'WIN=45')&lt;/Q&gt;&lt;R&gt;1&lt;/R&gt;&lt;C&gt;1&lt;/C&gt;&lt;D xsi:type="xsd:double"&gt;11.895514&lt;/D&gt;&lt;/FQL&gt;&lt;FQL&gt;&lt;Q&gt;US55306N1046^FE_ESTIMATE(EPS,MEAN,NTMA,,NOW,,,'WIN=45')&lt;/Q&gt;&lt;R&gt;1&lt;/R&gt;&lt;C&gt;1&lt;/C&gt;&lt;D xsi:type="xsd:double"&gt;4.934764&lt;/D&gt;&lt;/FQL&gt;&lt;FQL&gt;&lt;Q&gt;US87161C5013^FE_ESTIMATE(EPS,MEAN,NTMA,,NOW,,,'WIN=45')&lt;/Q&gt;&lt;R&gt;1&lt;/R&gt;&lt;C&gt;1&lt;/C&gt;&lt;D xsi:type="xsd:double"&gt;5.255766&lt;/D&gt;&lt;/FQL&gt;&lt;FQL&gt;&lt;Q&gt;US9099071071^FE_ESTIMATE(EPS,MEAN,NTMA,,NOW,,,'WIN=45')&lt;/Q&gt;&lt;R&gt;1&lt;/R&gt;&lt;C&gt;1&lt;/C&gt;&lt;D xsi:type="xsd:double"&gt;2.935178&lt;/D&gt;&lt;/FQL&gt;&lt;FQL&gt;&lt;Q&gt;US0774541066^FE_ESTIMATE(EPS,MEAN,NTMA,,NOW,,,'WIN=45')&lt;/Q&gt;&lt;R&gt;1&lt;/R&gt;&lt;C&gt;1&lt;/C&gt;&lt;D xsi:type="xsd:double"&gt;6.4682784&lt;/D&gt;&lt;/FQL&gt;&lt;FQL&gt;&lt;Q&gt;US8851601018^FE_ESTIMATE(EPS,MEAN,NTMA,,NOW,,,'WIN=45')&lt;/Q&gt;&lt;R&gt;1&lt;/R&gt;&lt;C&gt;1&lt;/C&gt;&lt;D xsi:type="xsd:double"&gt;7.9192667&lt;/D&gt;&lt;/FQL&gt;&lt;FQL&gt;&lt;Q&gt;US2435371073^FE_ESTIMATE(EPS,MEAN,NTMA,,NOW,,,'WIN=45')&lt;/Q&gt;&lt;R&gt;1&lt;/R&gt;&lt;C&gt;1&lt;/C&gt;&lt;D xsi:type="xsd:double"&gt;20.646223&lt;/D&gt;&lt;/FQL&gt;&lt;FQL&gt;&lt;Q&gt;US1910981026^FE_ESTIMATE(EPS,MEAN,NTMA,,NOW,,,'WIN=45')&lt;/Q&gt;&lt;R&gt;0&lt;/R&gt;&lt;C&gt;0&lt;/C&gt;&lt;/FQL&gt;&lt;FQL&gt;&lt;Q&gt;US2772761019^FE_ESTIMATE(EPS,MEAN,NTMA,,NOW,,,'WIN=45')&lt;/Q&gt;&lt;R&gt;1&lt;/R&gt;&lt;C&gt;1&lt;/C&gt;&lt;D xsi:type="xsd:double"&gt;3.6706848&lt;/D&gt;&lt;/FQL&gt;&lt;FQL&gt;&lt;Q&gt;US77634L1052^FE_ESTIMATE(EPS,MEAN,NTMA,,NOW,,,'WIN=45')&lt;/Q&gt;&lt;R&gt;1&lt;/R&gt;&lt;C&gt;1&lt;/C&gt;&lt;D xsi:type="xsd:double"&gt;0.35629398&lt;/D&gt;&lt;/FQL&gt;&lt;FQL&gt;&lt;Q&gt;US6404911066^FE_ESTIMATE(EPS,MEAN,NTMA,,NOW,,,'WIN=45')&lt;/Q&gt;&lt;R&gt;1&lt;/R&gt;&lt;C&gt;1&lt;/C&gt;&lt;D xsi:type="xsd:double"&gt;-0.08295082&lt;/D&gt;&lt;/FQL&gt;&lt;FQL&gt;&lt;Q&gt;US6494451031^FE_ESTIMATE(EPS,MEAN,NTMA,,NOW,,,'WIN=45')&lt;/Q&gt;&lt;R&gt;1&lt;/R&gt;&lt;C&gt;1&lt;/C&gt;&lt;D xsi:type="xsd:double"&gt;1.0871407&lt;/D&gt;&lt;/FQL&gt;&lt;FQL&gt;&lt;Q&gt;US7549071030^FE_ESTIMATE(EPS,MEAN,NTMA,,NOW,,,'WIN=45')&lt;/Q&gt;&lt;R&gt;1&lt;/R&gt;&lt;C&gt;1&lt;/C&gt;&lt;D xsi:type="xsd:double"&gt;0.6370952&lt;/D&gt;&lt;/FQL&gt;&lt;FQL&gt;&lt;Q&gt;US47233W1099^FE_ESTIMATE(EPS,MEAN,NTMA,,NOW,,,'WIN=45')&lt;/Q&gt;&lt;R&gt;0&lt;/R&gt;&lt;C&gt;0&lt;/C&gt;&lt;/FQL&gt;&lt;FQL&gt;&lt;Q&gt;US91529Y1064^FE_ESTIMATE(EPS,MEAN,NTMA,,NOW,,,'WIN=45')&lt;/Q&gt;&lt;R&gt;1&lt;/R&gt;&lt;C&gt;1&lt;/C&gt;&lt;D xsi:type="xsd:double"&gt;6.2960277&lt;/D&gt;&lt;/FQL&gt;&lt;FQL&gt;&lt;Q&gt;US62955J1034^FE_ESTIMATE(EPS,MEAN,NTMA,,NOW,,,'WIN=45')&lt;/Q&gt;&lt;R&gt;1&lt;/R&gt;&lt;C&gt;1&lt;/C&gt;&lt;D xsi:type="xsd:double"&gt;1.1177477&lt;/D&gt;&lt;/FQL&gt;&lt;FQL&gt;&lt;Q&gt;US3841091040^FE_ESTIMATE(EPS,MEAN,NTMA,,NOW,,,'WIN=45')&lt;/Q&gt;&lt;R&gt;1&lt;/R&gt;&lt;C&gt;1&lt;/C&gt;&lt;D xsi:type="xsd:double"&gt;2.7403836&lt;/D&gt;&lt;/FQL&gt;&lt;FQL&gt;&lt;Q&gt;US6365181022^FE_ESTIMATE(EPS,MEAN,NTMA,,NOW,,,'WIN=45')&lt;/Q&gt;&lt;R&gt;1&lt;/R&gt;&lt;C&gt;1&lt;/C&gt;&lt;D xsi:type="xsd:double"&gt;2.4080822&lt;/D&gt;&lt;/FQL&gt;&lt;FQL&gt;&lt;Q&gt;US6708371033^FE_ESTIMATE(EPS,MEAN,NTMA,,NOW,,,'WIN=45')&lt;/Q&gt;&lt;R&gt;1&lt;/R&gt;&lt;C&gt;1&lt;/C&gt;&lt;D xsi:type="xsd:double"&gt;2.054626&lt;/D&gt;&lt;/FQL&gt;&lt;FQL&gt;&lt;Q&gt;US98421M1062^FE_ESTIMATE(EPS,MEAN,NTMA,,NOW,,,'WIN=45')&lt;/Q&gt;&lt;R&gt;1&lt;/R&gt;&lt;C&gt;1&lt;/C&gt;&lt;D xsi:type="xsd:double"&gt;1.8873973&lt;/D&gt;&lt;/FQL&gt;&lt;FQL&gt;&lt;Q&gt;US6267171022^FE_ESTIMATE(EPS,MEAN,NTMA,,NOW,,,'WIN=45')&lt;/Q&gt;&lt;R&gt;1&lt;/R&gt;&lt;C&gt;1&lt;/C&gt;&lt;D xsi:type="xsd:double"&gt;7.891337&lt;/D&gt;&lt;/FQL&gt;&lt;FQL&gt;&lt;Q&gt;US5128161099^FE_ESTIMATE(EPS,MEAN,NTMA,,NOW,,,'WIN=45')&lt;/Q&gt;&lt;R&gt;1&lt;/R&gt;&lt;C&gt;1&lt;/C&gt;&lt;D xsi:type="xsd:double"&gt;5.217784&lt;/D&gt;&lt;/FQL&gt;&lt;FQL&gt;&lt;Q&gt;US1005571070^FE_ESTIMATE(EPS,MEAN,NTMA,,NOW,,,'WIN=45')&lt;/Q&gt;&lt;R&gt;0&lt;/R&gt;&lt;C&gt;0&lt;/C&gt;&lt;/FQL&gt;&lt;FQL&gt;&lt;Q&gt;US0357108390^FE_ESTIMATE(EPS,MEAN,NTMA,,NOW,,,'WIN=45')&lt;/Q&gt;&lt;R&gt;1&lt;/R&gt;&lt;C&gt;1&lt;/C&gt;&lt;D xsi:type="xsd:double"&gt;3.4910204&lt;/D&gt;&lt;/FQL&gt;&lt;FQL&gt;&lt;Q&gt;US8448951025^FE_ESTIMATE(EPS,MEAN,NTMA,,NOW,,,'WIN=45')&lt;/Q&gt;&lt;R&gt;1&lt;/R&gt;&lt;C&gt;1&lt;/C&gt;&lt;D xsi:type="xsd:double"&gt;4.123405&lt;/D&gt;&lt;/FQL&gt;&lt;FQL&gt;&lt;Q&gt;US49427F1084^FE_ESTIMATE(EPS,MEAN,NTMA,,NOW,,,'WIN=45')&lt;/Q&gt;&lt;R&gt;1&lt;/R&gt;&lt;C&gt;1&lt;/C&gt;&lt;D xsi:type="xsd:double"&gt;2.1844664&lt;/D&gt;&lt;/FQL&gt;&lt;FQL&gt;&lt;Q&gt;US4891701009^FE_ESTIMATE(EPS,MEAN,NTMA,,NOW,,,'WIN=45')&lt;/Q&gt;&lt;R&gt;1&lt;/R&gt;&lt;C&gt;1&lt;/C&gt;&lt;D xsi:type="xsd:double"&gt;1.592704&lt;/D&gt;&lt;/FQL&gt;&lt;FQL&gt;&lt;Q&gt;US8910921084^FE_ESTIMATE(EPS,MEAN,NTMA,,NOW,,,'WIN=45')&lt;/Q&gt;&lt;R&gt;1&lt;/R&gt;&lt;C&gt;1&lt;/C&gt;&lt;D xsi:type="xsd:double"&gt;5.08653&lt;/D&gt;&lt;/FQL&gt;&lt;FQL&gt;&lt;Q&gt;US4579852082^FE_ESTIMATE(EPS,MEAN,NTMA,,NOW,,,'WIN=45')&lt;/Q&gt;&lt;R&gt;1&lt;/R&gt;&lt;C&gt;1&lt;/C&gt;&lt;D xsi:type="xsd:double"&gt;3.5285697&lt;/D&gt;&lt;/FQL&gt;&lt;FQL&gt;&lt;Q&gt;US7310681025^FE_ESTIMATE(EPS,MEAN,NTMA,,NOW,,,'WIN=45')&lt;/Q&gt;&lt;R&gt;1&lt;/R&gt;&lt;C&gt;1&lt;/C&gt;&lt;D xsi:type="xsd:double"&gt;10.284673&lt;/D&gt;&lt;/FQL&gt;&lt;FQL&gt;&lt;Q&gt;US26884U1097^FE_ESTIMATE(EPS,MEAN,NTMA,,NOW,,,'WIN=45')&lt;/Q&gt;&lt;R&gt;1&lt;/R&gt;&lt;C&gt;1&lt;/C&gt;&lt;D xsi:type="xsd:double"&gt;2.5029042&lt;/D&gt;&lt;/FQL&gt;&lt;FQL&gt;&lt;Q&gt;US0454871056^FE_ESTIMATE(EPS,MEAN,NTMA,,NOW,,,'WIN=45')&lt;/Q&gt;&lt;R&gt;1&lt;/R&gt;&lt;C&gt;1&lt;/C&gt;&lt;D xsi:type="xsd:double"&gt;2.575989&lt;/D&gt;&lt;/FQL&gt;&lt;FQL&gt;&lt;Q&gt;US8175651046^FE_ESTIMATE(EPS,MEAN,NTMA,,NOW,,,'WIN=45')&lt;/Q&gt;&lt;R&gt;1&lt;/R&gt;&lt;C&gt;1&lt;/C&gt;&lt;D xsi:type="xsd:double"&gt;3.5384455&lt;/D&gt;&lt;/FQL&gt;&lt;FQL&gt;&lt;Q&gt;US69349H1077^FE_ESTIMATE(EPS,MEAN,NTMA,,NOW,,,'WIN=45')&lt;/Q&gt;&lt;R&gt;1&lt;/R&gt;&lt;C&gt;1&lt;/C&gt;&lt;D xsi:type="xsd:double"&gt;2.6359658&lt;/D&gt;&lt;/FQL&gt;&lt;FQL&gt;&lt;Q&gt;US9807451037^FE_ESTIMATE(EPS,MEAN,NTMA,,NOW,,,'WIN=45')&lt;/Q&gt;&lt;R&gt;1&lt;/R&gt;&lt;C&gt;1&lt;/C&gt;&lt;D xsi:type="xsd:double"&gt;3.5748415&lt;/D&gt;&lt;/FQL&gt;&lt;FQL&gt;&lt;Q&gt;US2017231034^FE_ESTIMATE(EPS,MEAN,NTMA,,NOW,,,'WIN=45')&lt;/Q&gt;&lt;R&gt;1&lt;/R&gt;&lt;C&gt;1&lt;/C&gt;&lt;D xsi:type="xsd:double"&gt;5.99291&lt;/D&gt;&lt;/FQL&gt;&lt;FQL&gt;&lt;Q&gt;US8270481091^FE_ESTIMATE(EPS,MEAN,NTMA,,NOW,,,'WIN=45')&lt;/Q&gt;&lt;R&gt;1&lt;/R&gt;&lt;C&gt;1&lt;/C&gt;&lt;D xsi:type="xsd:double"&gt;4.026055&lt;/D&gt;&lt;/FQL&gt;&lt;FQL&gt;&lt;Q&gt;US4128221086^FE_ESTIMATE(EPS,MEAN,NTMA,,NOW,,,'WIN=45')&lt;/Q&gt;&lt;R&gt;1&lt;/R&gt;&lt;C&gt;1&lt;/C&gt;&lt;D xsi:type="xsd:double"&gt;4.665016&lt;/D&gt;&lt;/FQL&gt;&lt;FQL&gt;&lt;Q&gt;US3032501047^FE_ESTIMATE(EPS,MEAN,NTMA,,NOW,,,'WIN=45')&lt;/Q&gt;&lt;R&gt;1&lt;/R&gt;&lt;C&gt;1&lt;/C&gt;&lt;D xsi:type="xsd:double"&gt;20.303724&lt;/D&gt;&lt;/FQL&gt;&lt;FQL&gt;&lt;Q&gt;US9197941076^FE_ESTIMATE(EPS,MEAN,NTMA,,NOW,,,'WIN=45')&lt;/Q&gt;&lt;R&gt;1&lt;/R&gt;&lt;C&gt;1&lt;/C&gt;&lt;D xsi:type="xsd:double"&gt;1.4843152&lt;/D&gt;&lt;/FQL&gt;&lt;FQL&gt;&lt;Q&gt;US5339001068^FE_ESTIMATE(EPS,MEAN,NTMA,,NOW,,,'WIN=45')&lt;/Q&gt;&lt;R&gt;1&lt;/R&gt;&lt;C&gt;1&lt;/C&gt;&lt;D xsi:type="xsd:double"&gt;8.658616&lt;/D&gt;&lt;/FQL&gt;&lt;FQL&gt;&lt;Q&gt;US64125C1099^FE_ESTIMATE(EPS,MEAN,NTMA,,NOW,,,'WIN=45')&lt;/Q&gt;&lt;R&gt;1&lt;/R&gt;&lt;C&gt;1&lt;/C&gt;&lt;D xsi:type="xsd:double"&gt;3.7752826&lt;/D&gt;&lt;/FQL&gt;&lt;FQL&gt;&lt;Q&gt;US7075691094^FE_ESTIMATE(EPS,MEAN,NTMA,,NOW,,,'WIN=45')&lt;/Q&gt;&lt;R&gt;1&lt;/R&gt;&lt;C&gt;1&lt;/C&gt;&lt;D xsi:type="xsd:double"&gt;1.9579799&lt;/D&gt;&lt;/FQL&gt;&lt;FQL&gt;&lt;Q&gt;US5962781010^FE_ESTIMATE(EPS,MEAN,NTMA,,NOW,,,'WIN=45')&lt;/Q&gt;&lt;R&gt;1&lt;/R&gt;&lt;C&gt;1&lt;/C&gt;&lt;D xsi:type="xsd:double"&gt;9.64339&lt;/D&gt;&lt;/FQL&gt;&lt;FQL&gt;&lt;Q&gt;US3025201019^FE_ESTIMATE(EPS,MEAN,NTMA,,NOW,,,'WIN=45')&lt;/Q&gt;&lt;R&gt;1&lt;/R&gt;&lt;C&gt;1&lt;/C&gt;&lt;D xsi:type="xsd:double"&gt;1.5838301&lt;/D&gt;&lt;/FQL&gt;&lt;FQL&gt;&lt;Q&gt;US8589121081^FE_ESTIMATE(EPS,MEAN,NTMA,,NOW,,,'WIN=45')&lt;/Q&gt;&lt;R&gt;1&lt;/R&gt;&lt;C&gt;1&lt;/C&gt;&lt;D xsi:type="xsd:double"&gt;2.3752713&lt;/D&gt;&lt;/FQL&gt;&lt;FQL&gt;&lt;Q&gt;US48666K1097^FE_ESTIMATE(EPS,MEAN,NTMA,,NOW,,,'WIN=45')&lt;/Q&gt;&lt;R&gt;1&lt;/R&gt;&lt;C&gt;1&lt;/C&gt;&lt;D xsi:type="xsd:double"&gt;6.1292553&lt;/D&gt;&lt;/FQL&gt;&lt;FQL&gt;&lt;Q&gt;US7595091023^FE_ESTIMATE(EPS,MEAN,NTMA,,NOW,,,'WIN=45')&lt;/Q&gt;&lt;R&gt;1&lt;/R&gt;&lt;C&gt;1&lt;/C&gt;&lt;D xsi:type="xsd:double"&gt;19.537437&lt;/D&gt;&lt;/FQL&gt;&lt;FQL&gt;&lt;Q&gt;US9818111026^FE_ESTIMATE(EPS,MEAN,NTMA,,NOW,,,'WIN=45')&lt;/Q&gt;&lt;R&gt;1&lt;/R&gt;&lt;C&gt;1&lt;/C&gt;&lt;D xsi:type="xsd:double"&gt;4.014836&lt;/D&gt;&lt;/FQL&gt;&lt;FQL&gt;&lt;Q&gt;US3029411093^FE_ESTIMATE(EPS,MEAN,NTMA,,NOW,,,'WIN=45')&lt;/Q&gt;&lt;R&gt;1&lt;/R&gt;&lt;C&gt;1&lt;/C&gt;&lt;D xsi:type="xsd:double"&gt;7.3636165&lt;/D&gt;&lt;/FQL&gt;&lt;FQL&gt;&lt;Q&gt;US9778521024^FE_ESTIMATE(EPS,MEAN,NTMA,,NOW,,,'WIN=45')&lt;/Q&gt;&lt;R&gt;1&lt;/R&gt;&lt;C&gt;1&lt;/C&gt;&lt;D xsi:type="xsd:double"&gt;0.25342977&lt;/D&gt;&lt;/FQL&gt;&lt;FQL&gt;&lt;Q&gt;US9042141039^FE_ESTIMATE(EPS,MEAN,NTMA,,NOW,,,'WIN=45')&lt;/Q&gt;&lt;R&gt;1&lt;/R&gt;&lt;C&gt;1&lt;/C&gt;&lt;D xsi:type="xsd:double"&gt;2.033662&lt;/D&gt;&lt;/FQL&gt;&lt;FQL&gt;&lt;Q&gt;US7496071074^FE_ESTIMATE(EPS,MEAN,NTMA,,NOW,,,'WIN=45')&lt;/Q&gt;&lt;R&gt;1&lt;/R&gt;&lt;C&gt;1&lt;/C&gt;&lt;D xsi:type="xsd:double"&gt;4.5501747&lt;/D&gt;&lt;/FQL&gt;&lt;FQL&gt;&lt;Q&gt;US22002T1088^FE_ESTIMATE(EPS,MEAN,NTMA,,NOW,,,'WIN=45')&lt;/Q&gt;&lt;R&gt;1&lt;/R&gt;&lt;C&gt;1&lt;/C&gt;&lt;D xsi:type="xsd:double"&gt;1.1305945&lt;/D&gt;&lt;/FQL&gt;&lt;FQL&gt;&lt;Q&gt;US1491501045^FE_ESTIMATE(EPS,MEAN,NTMA,,NOW,,,'WIN=45')&lt;/Q&gt;&lt;R&gt;1&lt;/R&gt;&lt;C&gt;1&lt;/C&gt;&lt;D xsi:type="xsd:double"&gt;5.547589&lt;/D&gt;&lt;/FQL&gt;&lt;FQL&gt;&lt;Q&gt;US0316521006^FE_ESTIMATE(EPS,MEAN,NTMA,,NOW,,,'WIN=45')&lt;/Q&gt;&lt;R&gt;1&lt;/R&gt;&lt;C&gt;1&lt;/C&gt;&lt;D xsi:type="xsd:double"&gt;2.8261263&lt;/D&gt;&lt;/FQL&gt;&lt;FQL&gt;&lt;Q&gt;US44930G1076^FE_ESTIMATE(EPS,MEAN,NTMA,,NOW,,,'WIN=45')&lt;/Q&gt;&lt;R&gt;1&lt;/R&gt;&lt;C&gt;1&lt;/C&gt;&lt;D xsi:type="xsd:double"&gt;7.230018&lt;/D&gt;&lt;/FQL&gt;&lt;FQL&gt;&lt;Q&gt;US7587501039^FE_ESTIMATE(EPS,MEAN,NTMA,,NOW,,,'WIN=45')&lt;/Q&gt;&lt;R&gt;1&lt;/R&gt;&lt;C&gt;1&lt;/C&gt;&lt;D xsi:type="xsd:double"&gt;10.984715&lt;/D&gt;&lt;/FQL&gt;&lt;FQL&gt;&lt;Q&gt;US37637Q1058^FE_ESTIMATE(EPS,MEAN,NTMA,,NOW,,,'WIN=45')&lt;/Q&gt;&lt;R&gt;1&lt;/R&gt;&lt;C&gt;1&lt;/C&gt;&lt;D xsi:type="xsd:double"&gt;2.9264522&lt;/D&gt;&lt;/FQL&gt;&lt;FQL&gt;&lt;Q&gt;US7835491082^FE_ESTIMATE(EPS,MEAN,NTMA,,NOW,,,'WIN=45')&lt;/Q&gt;&lt;R&gt;1&lt;/R&gt;&lt;C&gt;1&lt;/C&gt;&lt;D xsi:type="xsd:double"&gt;10.977945&lt;/D&gt;&lt;/FQL&gt;&lt;FQL&gt;&lt;Q&gt;US5627501092^FE_ESTIMATE(EPS,MEAN,NTMA,,NOW,,,'WIN=45')&lt;/Q&gt;&lt;R&gt;1&lt;/R&gt;&lt;C&gt;1&lt;/C&gt;&lt;D xsi:type="xsd:double"&gt;2.583863&lt;/D&gt;&lt;/FQL&gt;&lt;FQL&gt;&lt;Q&gt;US92552V1008^FE_ESTIMATE(EPS,MEAN,NTMA,,NOW,,,'WIN=45')&lt;/Q&gt;&lt;R&gt;1&lt;/R&gt;&lt;C&gt;1&lt;/C&gt;&lt;D xsi:type="xsd:double"&gt;-0.394745&lt;/D&gt;&lt;/FQL&gt;&lt;FQL&gt;&lt;Q&gt;US0234361089^FE_ESTIMATE(EPS,MEAN,NTMA,,NOW,,,'WIN=45')&lt;/Q&gt;&lt;R&gt;1&lt;/R&gt;&lt;C&gt;1&lt;/C&gt;&lt;D xsi:type="xsd:double"&gt;5.1589727&lt;/D&gt;&lt;/FQL&gt;&lt;FQL&gt;&lt;Q&gt;US16359R1032^FE_ESTIMATE(EPS,MEAN,NTMA,,NOW,,,'WIN=45')&lt;/Q&gt;&lt;R&gt;1&lt;/R&gt;&lt;C&gt;1&lt;/C&gt;&lt;D xsi:type="xsd:double"&gt;20.186329&lt;/D&gt;&lt;/FQL&gt;&lt;FQL&gt;&lt;Q&gt;US1844961078^FE_ESTIMATE(EPS,MEAN,NTMA,,NOW,,,'WIN=45')&lt;/Q&gt;&lt;R&gt;1&lt;/R&gt;&lt;C&gt;1&lt;/C&gt;&lt;D xsi:type="xsd:double"&gt;6.830048&lt;/D&gt;&lt;/FQL&gt;&lt;FQL&gt;&lt;Q&gt;US89531P1057^FE_ESTIMATE(EPS,MEAN,NTMA,,NOW,,,'WIN=45')&lt;/Q&gt;&lt;R&gt;1&lt;/R&gt;&lt;C&gt;1&lt;/C&gt;&lt;D xsi:type="xsd:double"&gt;1.5932503&lt;/D&gt;&lt;/FQL&gt;&lt;FQL&gt;&lt;Q&gt;US5002551043^FE_ESTIMATE(EPS,MEAN,NTMA,,NOW,,,'WIN=45')&lt;/Q&gt;&lt;R&gt;1&lt;/R&gt;&lt;C&gt;1&lt;/C&gt;&lt;D xsi:type="xsd:double"&gt;3.3185723&lt;/D&gt;&lt;/FQL&gt;&lt;FQL&gt;&lt;Q&gt;US4990491049^FE_ESTIMATE(EPS,MEAN,NTMA,,NOW,,,'WIN=45')&lt;/Q&gt;&lt;R&gt;1&lt;/R&gt;&lt;C&gt;1&lt;/C&gt;&lt;D xsi:type="xsd:double"&gt;4.2665854&lt;/D&gt;&lt;/FQL&gt;&lt;FQL&gt;&lt;Q&gt;US05464C1018^FE_ESTIMATE(EPS,MEAN,NTMA,,NOW,,,'WIN=45')&lt;/Q&gt;&lt;R&gt;1&lt;/R&gt;&lt;C&gt;1&lt;/C&gt;&lt;D xsi:type="xsd:double"&gt;2.6241987&lt;/D&gt;&lt;/FQL&gt;&lt;FQL&gt;&lt;Q&gt;CA67000B1040^FE_ESTIMATE(EPS,MEAN,NTMA,,NOW,,,'WIN=45')&lt;/Q&gt;&lt;R&gt;1&lt;/R&gt;&lt;C&gt;1&lt;/C&gt;&lt;D xsi:type="xsd:double"&gt;3.3268492&lt;/D&gt;&lt;/FQL&gt;&lt;FQL&gt;&lt;Q&gt;US8581191009^FE_ESTIMATE(EPS,MEAN,NTMA,,NOW,,,'WIN=45')&lt;/Q&gt;&lt;R&gt;1&lt;/R&gt;&lt;C&gt;1&lt;/C&gt;&lt;D xsi:type="xsd:double"&gt;11.42918&lt;/D&gt;&lt;/FQL&gt;&lt;FQL&gt;&lt;Q&gt;US3142111034^FE_ESTIMATE(EPS,MEAN,NTMA,,NOW,,,'WIN=45')&lt;/Q&gt;&lt;R&gt;1&lt;/R&gt;&lt;C&gt;1&lt;/C&gt;&lt;D xsi:type="xsd:double"&gt;3.1951377&lt;/D&gt;&lt;/FQL&gt;&lt;FQL&gt;&lt;Q&gt;US04280A1007^FE_ESTIMATE(EPS,MEAN,NTMA,,NOW,,,'WIN=45')&lt;/Q&gt;&lt;R&gt;1&lt;/R&gt;&lt;C&gt;1&lt;/C&gt;&lt;D xsi:type="xsd:double"&gt;-2.0221045&lt;/D&gt;&lt;/FQL&gt;&lt;FQL&gt;&lt;Q&gt;US0010841023^FE_ESTIMATE(EPS,MEAN,NTMA,,NOW,,,'WIN=45')&lt;/Q&gt;&lt;R&gt;1&lt;/R&gt;&lt;C&gt;1&lt;/C&gt;&lt;D xsi:type="xsd:double"&gt;12.768704&lt;/D&gt;&lt;/FQL&gt;&lt;FQL&gt;&lt;Q&gt;US3448491049^FE_ESTIMATE(EPS,MEAN,NTMA,,NOW,,,'WIN=45')&lt;/Q&gt;&lt;R&gt;1&lt;/R&gt;&lt;C&gt;1&lt;/C&gt;&lt;D xsi:type="xsd:double"&gt;4.2294383&lt;/D&gt;&lt;/FQL&gt;&lt;FQL&gt;&lt;Q&gt;US1714841087^FE_ESTIMATE(EPS,MEAN,NTMA,,NOW,,,'WIN=45')&lt;/Q&gt;&lt;R&gt;1&lt;/R&gt;&lt;C&gt;1&lt;/C&gt;&lt;D xsi:type="xsd:double"&gt;9.805461&lt;/D&gt;&lt;/FQL&gt;&lt;FQL&gt;&lt;Q&gt;GB00BYMT0J19^FE_ESTIMATE(EPS,MEAN,NTMA,,NOW,,,'WIN=45')&lt;/Q&gt;&lt;R&gt;1&lt;/R&gt;&lt;C&gt;1&lt;/C&gt;&lt;D xsi:type="xsd:double"&gt;2.5215802&lt;/D&gt;&lt;/FQL&gt;&lt;FQL&gt;&lt;Q&gt;US56418H1005^FE_ESTIMATE(EPS,MEAN,NTMA,,NOW,,,'WIN=45')&lt;/Q&gt;&lt;R&gt;1&lt;/R&gt;&lt;C&gt;1&lt;/C&gt;&lt;D xsi:type="xsd:double"&gt;7.4794793&lt;/D&gt;&lt;/FQL&gt;&lt;FQL&gt;&lt;Q&gt;US4511071064^FE_ESTIMATE(EPS,MEAN,NTMA,,NOW,,,'WIN=45')&lt;/Q&gt;&lt;R&gt;1&lt;/R&gt;&lt;C&gt;1&lt;/C&gt;&lt;D xsi:type="xsd:double"&gt;5.1600714&lt;/D&gt;&lt;/FQL&gt;&lt;FQL&gt;&lt;Q&gt;US0538071038^FE_ESTIMATE(EPS,MEAN,NTMA,,NOW,,,'WIN=45')&lt;/Q&gt;&lt;R&gt;1&lt;/R&gt;&lt;C&gt;1&lt;/C&gt;&lt;D xsi:type="xsd:double"&gt;6.9440207&lt;/D&gt;&lt;/FQL&gt;&lt;FQL&gt;&lt;Q&gt;US53223X1072^FE_ESTIMATE(EPS,MEAN,NTMA,,NOW,,,'WIN=45')&lt;/Q&gt;&lt;R&gt;1&lt;/R&gt;&lt;C&gt;1&lt;/C&gt;&lt;D xsi:type="xsd:double"&gt;4.579028&lt;/D&gt;&lt;/FQL&gt;&lt;FQL&gt;&lt;Q&gt;US2533931026^FE_ESTIMATE(EPS,MEAN,NTMA,,NOW,,,'WIN=45')&lt;/Q&gt;&lt;R&gt;1&lt;/R&gt;&lt;C&gt;1&lt;/C&gt;&lt;D xsi:type="xsd:double"&gt;12.073809&lt;/D&gt;&lt;/FQL&gt;&lt;FQL&gt;&lt;Q&gt;US8101861065^FE_ESTIMATE(EPS,MEAN,NTMA,,NOW,,,'WIN=45')&lt;/Q&gt;&lt;R&gt;1&lt;/R&gt;&lt;C&gt;1&lt;/C&gt;&lt;D xsi:type="xsd:double"&gt;3.9242003&lt;/D&gt;&lt;/FQL&gt;&lt;FQL&gt;&lt;Q&gt;US5526901096^FE_ESTIMATE(EPS,MEAN,NTMA,,NOW,,,'WIN=45')&lt;/Q&gt;&lt;R&gt;1&lt;/R&gt;&lt;C&gt;1&lt;/C&gt;&lt;D xsi:type="xsd:double"&gt;2.1078448&lt;/D&gt;&lt;/FQL&gt;&lt;FQL&gt;&lt;Q&gt;US5779331041^FE_ESTIMATE(EPS,MEAN,NTMA,,NOW,,,'WIN=45')&lt;/Q&gt;&lt;R&gt;1&lt;/R&gt;&lt;C&gt;1&lt;/C&gt;&lt;D xsi:type="xsd:double"&gt;2.790246&lt;/D&gt;&lt;/FQL&gt;&lt;FQL&gt;&lt;Q&gt;US4884011002^FE_ESTIMATE(EPS,MEAN,NTMA,,NOW,,,'WIN=45')&lt;/Q&gt;&lt;R&gt;1&lt;/R&gt;&lt;C&gt;1&lt;/C&gt;&lt;D xsi:type="xsd:double"&gt;2.486313&lt;/D&gt;&lt;/FQL&gt;&lt;FQL&gt;&lt;Q&gt;US3434121022^FE_ESTIMATE(EPS,MEAN,NTMA,,NOW,,,'WIN=45')&lt;/Q&gt;&lt;R&gt;1&lt;/R&gt;&lt;C&gt;1&lt;/C&gt;&lt;D xsi:type="xsd:double"&gt;1.6229969&lt;/D&gt;&lt;/FQL&gt;&lt;FQL&gt;&lt;Q&gt;US7392761034^FE_ESTIMATE(EPS,MEAN,NTMA,,NOW,,,'WIN=45')&lt;/Q&gt;&lt;R&gt;1&lt;/R&gt;&lt;C&gt;1&lt;/C&gt;&lt;D xsi:type="xsd:double"&gt;2.703685&lt;/D&gt;&lt;/FQL&gt;&lt;FQL&gt;&lt;Q&gt;US6988131024^FE_ESTIMATE(EPS,MEAN,NTMA,,NOW,,,'WIN=45')&lt;/Q&gt;&lt;R&gt;1&lt;/R&gt;&lt;C&gt;1&lt;/C&gt;&lt;D xsi:type="xsd:double"&gt;3.3255951&lt;/D&gt;&lt;/FQL&gt;&lt;FQL&gt;&lt;Q&gt;US62886E1082^FE_ESTIMATE(EPS,MEAN,NTMA,,NOW,,,'WIN=45')&lt;/Q&gt;&lt;R&gt;1&lt;/R&gt;&lt;C&gt;1&lt;/C&gt;&lt;D xsi:type="xsd:double"&gt;2.9070275&lt;/D&gt;&lt;/FQL&gt;&lt;FQL&gt;&lt;Q&gt;US8807791038^FE_ESTIMATE(EPS,MEAN,NTMA,,NOW,,,'WIN=45')&lt;/Q&gt;&lt;R&gt;1&lt;/R&gt;&lt;C&gt;1&lt;/C&gt;&lt;D xsi:type="xsd:double"&gt;4.6037545&lt;/D&gt;&lt;/FQL&gt;&lt;FQL&gt;&lt;Q&gt;US4282911084^FE_ESTIMATE(EPS,MEAN,NTMA,,NOW,,,'WIN=45')&lt;/Q&gt;&lt;R&gt;1&lt;/R&gt;&lt;C&gt;1&lt;/C&gt;&lt;D xsi:type="xsd:double"&gt;1.7854228&lt;/D&gt;&lt;/FQL&gt;&lt;FQL&gt;&lt;Q&gt;US05368V1061^FE_ESTIMATE(EPS,MEAN,NTMA,,NOW,,,'WIN=45')&lt;/Q&gt;&lt;R&gt;1&lt;/R&gt;&lt;C&gt;1&lt;/C&gt;&lt;D xsi:type="xsd:double"&gt;2.499248&lt;/D&gt;&lt;/FQL&gt;&lt;FQL&gt;&lt;Q&gt;US97650W1080^FE_ESTIMATE(EPS,MEAN,NTMA,,NOW,,,'WIN=45')&lt;/Q&gt;&lt;R&gt;1&lt;/R&gt;&lt;C&gt;1&lt;/C&gt;&lt;D xsi:type="xsd:double"&gt;10.538393&lt;/D&gt;&lt;/FQL&gt;&lt;FQL&gt;&lt;Q&gt;US4312841087^FE_ESTIMATE(EPS,MEAN,NTMA,,NOW,,,'WIN=45')&lt;/Q&gt;&lt;R&gt;1&lt;/R&gt;&lt;C&gt;1&lt;/C&gt;&lt;D xsi:type="xsd:double"&gt;1.1202557&lt;/D&gt;&lt;/FQL&gt;&lt;FQL&gt;&lt;Q&gt;US5246601075^FE_ESTIMATE(EPS,MEAN,NTMA,,NOW,,,'WIN=45')&lt;/Q&gt;&lt;R&gt;1&lt;/R&gt;&lt;C&gt;1&lt;/C&gt;&lt;D xsi:type="xsd:double"&gt;2.132911&lt;/D&gt;&lt;/FQL&gt;&lt;FQL&gt;&lt;Q&gt;US4771431016^FE_ESTIMATE(EPS,MEAN,NTMA,,NOW,,,'WIN=45')&lt;/Q&gt;&lt;R&gt;1&lt;/R&gt;&lt;C&gt;1&lt;/C&gt;&lt;D xsi:type="xsd:double"&gt;0.6503674&lt;/D&gt;&lt;/FQL&gt;&lt;FQL&gt;&lt;Q&gt;US8606301021^FE_ESTIMATE(EPS,MEAN,NTMA,,NOW,,,'WIN=45')&lt;/Q&gt;&lt;R&gt;1&lt;/R&gt;&lt;C&gt;1&lt;/C&gt;&lt;D xsi:type="xsd:double"&gt;7.152225&lt;/D&gt;&lt;/FQL&gt;&lt;FQL&gt;&lt;Q&gt;US3647601083^FE_ESTIMATE(EPS,MEAN,NTMA,,NOW,,,'WIN=45')&lt;/Q&gt;&lt;R&gt;1&lt;/R&gt;&lt;C&gt;1&lt;/C&gt;&lt;D xsi:type="xsd:double"&gt;0.69369835&lt;/D&gt;&lt;/FQL&gt;&lt;FQL&gt;&lt;Q&gt;US6556641008^FE_ESTIMATE(EPS,MEAN,NTMA,,NOW,,,'WIN=45')&lt;/Q&gt;&lt;R&gt;1&lt;/R&gt;&lt;C&gt;1&lt;/C&gt;&lt;D xsi:type="xsd:double"&gt;2.4646113&lt;/D&gt;&lt;/FQL&gt;&lt;FQL&gt;&lt;Q&gt;US3846371041^FE_ESTIMATE(EPS,MEAN,NTMA,,NOW,,,'WIN=45')&lt;/Q&gt;&lt;R&gt;1&lt;/R&gt;&lt;C&gt;1&lt;/C&gt;&lt;D xsi:type="xsd:double"&gt;51.360767&lt;/D&gt;&lt;/FQL&gt;&lt;FQL&gt;&lt;Q&gt;US4198701009^FE_ESTIMATE(EPS,MEAN,NTMA,,NOW,,,'WIN=45')&lt;/Q&gt;&lt;R&gt;1&lt;/R&gt;&lt;C&gt;1&lt;/C&gt;&lt;D xsi:type="xsd:double"&gt;2.3258812&lt;/D&gt;&lt;/FQL&gt;&lt;FQL&gt;&lt;Q&gt;US8163001071^FE_ESTIMATE(EPS,MEAN,NTMA,,NOW,,,'WIN=45')&lt;/Q&gt;&lt;R&gt;1&lt;/R&gt;&lt;C&gt;1&lt;/C&gt;&lt;D xsi:type="xsd:double"&gt;6.0032372&lt;/D&gt;&lt;/FQL&gt;&lt;FQL&gt;&lt;Q&gt;US2987361092^FE_ESTIMATE(EPS,MEAN,NTMA,,NOW,,,'WIN=45')&lt;/Q&gt;&lt;R&gt;0&lt;/R&gt;&lt;C&gt;0&lt;/C&gt;&lt;/FQL&gt;&lt;FQL&gt;&lt;Q&gt;US1270551013^FE_ESTIMATE(EPS,MEAN,NTMA,,NOW,,,'WIN=45')&lt;/Q&gt;&lt;R&gt;1&lt;/R&gt;&lt;C&gt;1&lt;/C&gt;&lt;D xsi:type="xsd:double"&gt;6.551931&lt;/D&gt;&lt;/FQL&gt;&lt;FQL&gt;&lt;Q&gt;US0936711052^FE_ESTIMATE(EPS,MEAN,NTMA,,NOW,,,'WIN=45')&lt;/Q&gt;&lt;R&gt;1&lt;/R&gt;&lt;C&gt;1&lt;/C&gt;&lt;D xsi:type="xsd:double"&gt;3.942418&lt;/D&gt;&lt;/FQL&gt;&lt;FQL&gt;&lt;Q&gt;US1727551004^FE_ESTIMATE(EPS,MEAN,NTMA,,NOW,,,'WIN=45')&lt;/Q&gt;&lt;R&gt;1&lt;/R&gt;&lt;C&gt;1&lt;/C&gt;&lt;D xsi:type="xsd:double"&gt;6.293811&lt;/D&gt;&lt;/FQL&gt;&lt;FQL&gt;&lt;Q&gt;US87157D1090^FE_ESTIMATE(EPS,MEAN,NTMA,,NOW,,,'WIN=45')&lt;/Q&gt;&lt;R&gt;1&lt;/R&gt;&lt;C&gt;1&lt;/C&gt;&lt;D xsi:type="xsd:double"&gt;10.120946&lt;/D&gt;&lt;/FQL&gt;&lt;FQL&gt;&lt;Q&gt;US5893781089^FE_ESTIMATE(EPS,MEAN,NTMA,,NOW,,,'WIN=45')&lt;/Q&gt;&lt;R&gt;1&lt;/R&gt;&lt;C&gt;1&lt;/C&gt;&lt;D xsi:type="xsd:double"&gt;2.1904116&lt;/D&gt;&lt;/FQL&gt;&lt;FQL&gt;&lt;Q&gt;US9026811052^FE_ESTIMATE(EPS,MEAN,NTMA,,NOW,,,'WIN=45')&lt;/Q&gt;&lt;R&gt;1&lt;/R&gt;&lt;C&gt;1&lt;/C&gt;&lt;D xsi:type="xsd:double"&gt;3.1016016&lt;/D&gt;&lt;/FQL&gt;&lt;FQL&gt;&lt;Q&gt;US7496851038^FE_ESTIMATE(EPS,MEAN,NTMA,,NOW,,,'WIN=45')&lt;/Q&gt;&lt;R&gt;1&lt;/R&gt;&lt;C&gt;1&lt;/C&gt;&lt;D xsi:type="xsd:double"&gt;4.7459836&lt;/D&gt;&lt;/FQL&gt;&lt;FQL&gt;&lt;Q&gt;US2227955026^FE_ESTIMATE(EPS,MEAN,NTMA,,NOW,,,'WIN=45')&lt;/Q&gt;&lt;R&gt;1&lt;/R&gt;&lt;C&gt;1&lt;/C&gt;&lt;D xsi:type="xsd:double"&gt;0.5437432&lt;/D&gt;&lt;/FQL&gt;&lt;FQL&gt;&lt;Q&gt;US0082521081^FE_ESTIMATE(EPS,MEAN,NTMA,,NOW,,,'WIN=45')&lt;/Q&gt;&lt;R&gt;1&lt;/R&gt;&lt;C&gt;1&lt;/C&gt;&lt;D xsi:type="xsd:double"&gt;19.594002&lt;/D&gt;&lt;/FQL&gt;&lt;FQL&gt;&lt;Q&gt;US19247G1076^FE_ESTIMATE(EPS,MEAN,NTMA,,NOW,,,'WIN=45')&lt;/Q&gt;&lt;R&gt;1&lt;/R&gt;&lt;C&gt;1&lt;/C&gt;&lt;D xsi:type="xsd:double"&gt;4.1326103&lt;/D&gt;&lt;/FQL&gt;&lt;FQL&gt;&lt;Q&gt;US5770811025^FE_ESTIMATE(EPS,MEAN,NTMA,,NOW,,,'WIN=45')&lt;/Q&gt;&lt;R&gt;1&lt;/R&gt;&lt;C&gt;1&lt;/C&gt;&lt;D xsi:type="xsd:double"&gt;1.6309634&lt;/D&gt;&lt;/FQL&gt;&lt;FQL&gt;&lt;Q&gt;US8290731053^FE_ESTIMATE(EPS,MEAN,NTMA,,NOW,,,'WIN=45')&lt;/Q&gt;&lt;R&gt;1&lt;/R&gt;&lt;C&gt;1&lt;/C&gt;&lt;D xsi:type="xsd:double"&gt;6.5438356&lt;/D&gt;&lt;/FQL&gt;&lt;FQL&gt;&lt;Q&gt;US5370081045^FE_ESTIMATE(EPS,MEAN,NTMA,,NOW,,,'WIN=45')&lt;/Q&gt;&lt;R&gt;1&lt;/R&gt;&lt;C&gt;1&lt;/C&gt;&lt;D xsi:type="xsd:double"&gt;14.255049&lt;/D&gt;&lt;/FQL&gt;&lt;FQL&gt;&lt;Q&gt;US3602711000^FE_ESTIMATE(EPS,MEAN,NTMA,,NOW,,,'WIN=45')&lt;/Q&gt;&lt;R&gt;1&lt;/R&gt;&lt;C&gt;1&lt;/C&gt;&lt;D xsi:type="xsd:double"&gt;2.0737808&lt;/D&gt;&lt;/FQL&gt;&lt;FQL&gt;&lt;Q&gt;US5763231090^FE_ESTIMATE(EPS,MEAN,NTMA,,NOW,,,'WIN=45')&lt;/Q&gt;&lt;R&gt;1&lt;/R&gt;&lt;C&gt;1&lt;/C&gt;&lt;D xsi:type="xsd:double"&gt;5.066274&lt;/D&gt;&lt;/FQL&gt;&lt;FQL&gt;&lt;Q&gt;US91347P1057^FE_ESTIMATE(EPS,MEAN,NTMA,,NOW,,,'WIN=45')&lt;/Q&gt;&lt;R&gt;1&lt;/R&gt;&lt;C&gt;1&lt;/C&gt;&lt;D xsi:type="xsd:double"&gt;4.164313&lt;/D&gt;&lt;/FQL&gt;&lt;FQL&gt;&lt;Q&gt;US3976241071^FE_ESTIMATE(EPS,MEAN,NTMA,,NOW,,,'WIN=45')&lt;/Q&gt;&lt;R&gt;1&lt;/R&gt;&lt;C&gt;1&lt;/C&gt;&lt;D xsi:type="xsd:double"&gt;6.316011&lt;/D&gt;&lt;/FQL&gt;&lt;FQL&gt;&lt;Q&gt;US2197981051^FE_ESTIMATE(EPS,MEAN,NTMA,,NOW,,,'WIN=45')&lt;/Q&gt;&lt;R&gt;1&lt;/R&gt;&lt;C&gt;1&lt;/C&gt;&lt;D xsi:type="xsd:double"&gt;5.6012344&lt;/D&gt;&lt;/FQL&gt;&lt;FQL&gt;&lt;Q&gt;US5138471033^FE_ESTIMATE(EPS,MEAN,NTMA,,NOW,,,'WIN=45')&lt;/Q&gt;&lt;R&gt;1&lt;/R&gt;&lt;C&gt;1&lt;/C&gt;&lt;D xsi:type="xsd:double"&gt;6.645287&lt;/D&gt;&lt;/FQL&gt;&lt;FQL&gt;&lt;Q&gt;US5138471033^FE_ESTIMATE(EPS,MEAN,QTR,+1,NOW,,,'WIN=45')&lt;/Q&gt;&lt;R&gt;1&lt;/R&gt;&lt;C&gt;1&lt;/C&gt;&lt;D xsi:type="xsd:double"&gt;1.665&lt;/D&gt;&lt;/FQL&gt;&lt;FQL&gt;&lt;Q&gt;US5138471033^FE_ESTIMATE(EPS,MEAN,ANN,+1,NOW,,,'WIN=45')&lt;/Q&gt;&lt;R&gt;1&lt;/R&gt;&lt;C&gt;1&lt;/C&gt;&lt;D xsi:type="xsd:double"&gt;6.1725&lt;/D&gt;&lt;/FQL&gt;&lt;FQL&gt;&lt;Q&gt;US5138471033^FE_ESTIMATE(EPS,MEAN,ANN_ROLL,+1,NOW,,,'WIN=45')&lt;/Q&gt;&lt;R&gt;1&lt;/R&gt;&lt;C&gt;1&lt;/C&gt;&lt;D xsi:type="xsd:double"&gt;6.1725&lt;/D&gt;&lt;/FQL&gt;&lt;FQL&gt;&lt;Q&gt;US29109X1063^FE_ESTIMATE(EPS,MEAN,STM4_ROLL,,NOW,,,'WIN=45')&lt;/Q&gt;&lt;R&gt;0&lt;/R&gt;&lt;C&gt;0&lt;/C&gt;&lt;/FQL&gt;&lt;FQL&gt;&lt;Q&gt;US29109X1063^FE_ESTIMATE(EPS,MEAN,NTM4_ROLL,,NOW,,,'WIN=45')&lt;/Q&gt;&lt;R&gt;1&lt;/R&gt;&lt;C&gt;1&lt;/C&gt;&lt;D xsi:type="xsd:double"&gt;6.17&lt;/D&gt;&lt;/FQL&gt;&lt;FQL&gt;&lt;Q&gt;US29605J1060^FE_ESTIMATE(EPS,MEAN,STM4_ROLL,,NOW,,,'WIN=45')&lt;/Q&gt;&lt;R&gt;1&lt;/R&gt;&lt;C&gt;1&lt;/C&gt;&lt;D xsi:type="xsd:double"&gt;3.88&lt;/D&gt;&lt;/FQL&gt;&lt;FQL&gt;&lt;Q&gt;US29605J1060^FE_ESTIMATE(EPS,MEAN,NTM4_ROLL,,NOW,,,'WIN=45')&lt;/Q&gt;&lt;R&gt;1&lt;/R&gt;&lt;C&gt;1&lt;/C&gt;&lt;D xsi:type="xsd:double"&gt;3.7208333&lt;/D&gt;&lt;/FQL&gt;&lt;FQL&gt;&lt;Q&gt;US50155Q1004^FE_ESTIMATE(EPS,MEAN,STM4_ROLL,,NOW,,,'WIN=45')&lt;/Q&gt;&lt;R&gt;0&lt;/R&gt;&lt;C&gt;0&lt;/C&gt;&lt;/FQL&gt;&lt;FQL&gt;&lt;Q&gt;US50155Q1004^FE_ESTIMATE(EPS,MEAN,NTM4_ROLL,,NOW,,,'WIN=45')&lt;/Q&gt;&lt;R&gt;0&lt;/R&gt;&lt;C&gt;0&lt;/C&gt;&lt;/FQL&gt;&lt;FQL&gt;&lt;Q&gt;US35909D1090^FE_ESTIMATE(EPS,MEAN,STM4_ROLL,,NOW,,,'WIN=45')&lt;/Q&gt;&lt;R&gt;1&lt;/R&gt;&lt;C&gt;1&lt;/C&gt;&lt;D xsi:type="xsd:double"&gt;0.29048717&lt;/D&gt;&lt;/FQL&gt;&lt;FQL&gt;&lt;Q&gt;US35909D1090^FE_ESTIMATE(EPS,MEAN,NTM4_ROLL,,NOW,,,'WIN=45')&lt;/Q&gt;&lt;R&gt;1&lt;/R&gt;&lt;C&gt;1&lt;/C&gt;&lt;D xsi:type="xsd:double"&gt;0.3916075&lt;/D&gt;&lt;/FQL&gt;&lt;FQL&gt;&lt;Q&gt;US36262G1013^FE_ESTIMATE(EPS,MEAN,STM4_ROLL,,NOW,,,'WIN=45')&lt;/Q&gt;&lt;R&gt;1&lt;/R&gt;&lt;C&gt;1&lt;/C&gt;&lt;D xsi:type="xsd:double"&gt;2.910914&lt;/D&gt;&lt;/FQL&gt;&lt;FQL&gt;&lt;Q&gt;US36262G1013^FE_ESTIMATE(EPS,MEAN,NTM4_ROLL,,NOW,,,'WIN=45')&lt;/Q&gt;&lt;R&gt;1&lt;/R&gt;&lt;C&gt;1&lt;/C&gt;&lt;D xsi:type="xsd:double"&gt;2.4845674&lt;/D&gt;&lt;/FQL&gt;&lt;FQL&gt;&lt;Q&gt;US74982T1034^FE_ESTIMATE(EPS,MEAN,STM4_ROLL,,NOW,,,'WIN=45')&lt;/Q&gt;&lt;R&gt;1&lt;/R&gt;&lt;C&gt;1&lt;/C&gt;&lt;D xsi:type="xsd:double"&gt;1.0167463&lt;/D&gt;&lt;/FQL&gt;&lt;FQL&gt;&lt;Q&gt;US74982T1034^FE_ESTIMATE(EPS,MEAN,NTM4_ROLL,,NOW,,,'WIN=45')&lt;/Q&gt;&lt;R&gt;1&lt;/R&gt;&lt;C&gt;1&lt;/C&gt;&lt;D xsi:type="xsd:double"&gt;0.8813515&lt;/D&gt;&lt;/FQL&gt;&lt;FQL&gt;&lt;Q&gt;US03750L1098^FE_ESTIMATE(EPS,MEAN,STM4_ROLL,,NOW,,,'WIN=45')&lt;/Q&gt;&lt;R&gt;1&lt;/R&gt;&lt;C&gt;1&lt;/C&gt;&lt;D xsi:type="xsd:double"&gt;0.43&lt;/D&gt;&lt;/FQL&gt;&lt;FQL&gt;&lt;Q&gt;US03750L1098^FE_ESTIMATE(EPS,MEAN,NTM4_ROLL,,NOW,,,'WIN=45')&lt;/Q&gt;&lt;R&gt;1&lt;/R&gt;&lt;C&gt;1&lt;/C&gt;&lt;D xsi:type="xsd:double"&gt;0.7306801&lt;/D&gt;&lt;/FQL&gt;&lt;FQL&gt;&lt;Q&gt;US20602D1019^FE_ESTIMATE(EPS,MEAN,STM4_ROLL,,NOW,,,'WIN=45')&lt;/Q&gt;&lt;R&gt;0&lt;/R&gt;&lt;C&gt;0&lt;/C&gt;&lt;/FQL&gt;&lt;FQL&gt;&lt;Q&gt;US20602D1019^FE_ESTIMATE(EPS,MEAN,NTM4_ROLL,,NOW,,,'WIN=45')&lt;/Q&gt;&lt;R&gt;1&lt;/R&gt;&lt;C&gt;1&lt;/C&gt;&lt;D xsi:type="xsd:double"&gt;12.14&lt;/D&gt;&lt;/FQL&gt;&lt;FQL&gt;&lt;Q&gt;US9288811014^FE_ESTIMATE(EPS,MEAN,STM4_ROLL,,NOW,,,'WIN=45')&lt;/Q&gt;&lt;R&gt;1&lt;/R&gt;&lt;C&gt;1&lt;/C&gt;&lt;D xsi:type="xsd:double"&gt;2.8294384&lt;/D&gt;&lt;/FQL&gt;&lt;FQL&gt;&lt;Q&gt;US9288811014^FE_ESTIMATE(EPS,MEAN,NTM4_ROLL,,NOW,,,'WIN=45')&lt;/Q&gt;&lt;R&gt;1&lt;/R&gt;&lt;C&gt;1&lt;/C&gt;&lt;D xsi:type="xsd:double"&gt;2.8066397&lt;/D&gt;&lt;/FQL&gt;&lt;FQL&gt;&lt;Q&gt;US5533681012^FE_ESTIMATE(EPS,MEAN,STM4_ROLL,,NOW,,,'WIN=45')&lt;/Q&gt;&lt;R&gt;1&lt;/R&gt;&lt;C&gt;1&lt;/C&gt;&lt;D xsi:type="xsd:double"&gt;1.9383072&lt;/D&gt;&lt;/FQL&gt;&lt;FQL&gt;&lt;Q&gt;US5533681012^FE_ESTIMATE(EPS,MEAN,NTM4_ROLL,,NOW,,,'WIN=45')&lt;/Q&gt;&lt;R&gt;1&lt;/R&gt;&lt;C&gt;1&lt;/C&gt;&lt;D xsi:type="xsd:double"&gt;0.90253586&lt;/D&gt;&lt;/FQL&gt;&lt;FQL&gt;&lt;Q&gt;US74340E1038^FE_ESTIMATE(EPS,MEAN,STM4_ROLL,,NOW,,,'WIN=45')&lt;/Q&gt;&lt;R&gt;0&lt;/R&gt;&lt;C&gt;0&lt;/C&gt;&lt;/FQL&gt;&lt;FQL&gt;&lt;Q&gt;US74340E1038^FE_ESTIMATE(EPS,MEAN,NTM4_ROLL,,NOW,,,'WIN=45')&lt;/Q&gt;&lt;R&gt;1&lt;/R&gt;&lt;C&gt;1&lt;/C&gt;&lt;D xsi:type="xsd:double"&gt;0.3598702&lt;/D&gt;&lt;/FQL&gt;&lt;FQL&gt;&lt;Q&gt;US07831C1036^FE_ESTIMATE(EPS,MEAN,STM4_ROLL,,NOW,,,'WIN=45')&lt;/Q&gt;&lt;R&gt;1&lt;/R&gt;&lt;C&gt;1&lt;/C&gt;&lt;D xsi:type="xsd:double"&gt;1.3994758&lt;/D&gt;&lt;/FQL&gt;&lt;FQL&gt;&lt;Q&gt;US07831C1036^FE_ESTIMATE(EPS,MEAN,NTM4_ROLL,,NOW,,,'WIN=45')&lt;/Q&gt;&lt;R&gt;1&lt;/R&gt;&lt;C&gt;1&lt;/C&gt;&lt;D xsi:type="xsd:double"&gt;1.207297&lt;/D&gt;&lt;/FQL&gt;&lt;FQL&gt;&lt;Q&gt;US29415F1049^FE_ESTIMATE(EPS,MEAN,STM4_ROLL,,NOW,,,'WIN=45')&lt;/Q&gt;&lt;R&gt;1&lt;/R&gt;&lt;C&gt;1&lt;/C&gt;&lt;D xsi:type="xsd:double"&gt;2.1991358&lt;/D&gt;&lt;/FQL&gt;&lt;FQL&gt;&lt;Q&gt;US29415F1049^FE_ESTIMATE(EPS,MEAN,NTM4_ROLL,,NOW,,,'WIN=45')&lt;/Q&gt;&lt;R&gt;1&lt;/R&gt;&lt;C&gt;1&lt;/C&gt;&lt;D xsi:type="xsd:double"&gt;1.9808711&lt;/D&gt;&lt;/FQL&gt;&lt;FQL&gt;&lt;Q&gt;US2681501092^FE_ESTIMATE(EPS,MEAN,STM4_ROLL,,NOW,,,'WIN=45')&lt;/Q&gt;&lt;R&gt;1&lt;/R&gt;&lt;C&gt;1&lt;/C&gt;&lt;D xsi:type="xsd:double"&gt;1.0286705&lt;/D&gt;&lt;/FQL&gt;&lt;FQL&gt;&lt;Q&gt;US2681501092^FE_ESTIMATE(EPS,MEAN,NTM4_ROLL,,NOW,,,'WIN=45')&lt;/Q&gt;&lt;R&gt;1&lt;/R&gt;&lt;C&gt;1&lt;/C&gt;&lt;D xsi:type="xsd:double"&gt;0.8707917&lt;/D&gt;&lt;/FQL&gt;&lt;FQL&gt;&lt;Q&gt;US39874R1014^FE_ESTIMATE(EPS,MEAN,STM4_ROLL,,NOW,,,'WIN=45')&lt;/Q&gt;&lt;R&gt;1&lt;/R&gt;&lt;C&gt;1&lt;/C&gt;&lt;D xsi:type="xsd:double"&gt;1.2720567&lt;/D&gt;&lt;/FQL&gt;&lt;FQL&gt;&lt;Q&gt;US39874R1014^FE_ESTIMATE(EPS,MEAN,NTM4_ROLL,,NOW,,,'WIN=45')&lt;/Q&gt;&lt;R&gt;1&lt;/R&gt;&lt;C&gt;1&lt;/C&gt;&lt;D xsi:type="xsd:double"&gt;1.09916&lt;/D&gt;&lt;/FQL&gt;&lt;FQL&gt;&lt;Q&gt;VGG1890L1076^FE_ESTIMATE(EPS,MEAN,STM4_ROLL,,NOW,,,'WIN=45')&lt;/Q&gt;&lt;R&gt;0&lt;/R&gt;&lt;C&gt;0&lt;/C&gt;&lt;/FQL</t>
        </r>
      </text>
    </comment>
    <comment ref="A14" authorId="0" shapeId="0" xr:uid="{71910CFD-4F35-4B57-AD00-97D92A3CE39B}">
      <text>
        <r>
          <rPr>
            <b/>
            <sz val="9"/>
            <color indexed="81"/>
            <rFont val="Tahoma"/>
            <charset val="1"/>
          </rPr>
          <t>&gt;&lt;FQL&gt;&lt;Q&gt;VGG1890L1076^FE_ESTIMATE(EPS,MEAN,NTM4_ROLL,,NOW,,,'WIN=45')&lt;/Q&gt;&lt;R&gt;1&lt;/R&gt;&lt;C&gt;1&lt;/C&gt;&lt;D xsi:type="xsd:double"&gt;7.216516&lt;/D&gt;&lt;/FQL&gt;&lt;FQL&gt;&lt;Q&gt;US05550J1016^FE_ESTIMATE(EPS,MEAN,STM4_ROLL,,NOW,,,'WIN=45')&lt;/Q&gt;&lt;R&gt;1&lt;/R&gt;&lt;C&gt;1&lt;/C&gt;&lt;D xsi:type="xsd:double"&gt;4.1020966&lt;/D&gt;&lt;/FQL&gt;&lt;FQL&gt;&lt;Q&gt;US05550J1016^FE_ESTIMATE(EPS,MEAN,NTM4_ROLL,,NOW,,,'WIN=45')&lt;/Q&gt;&lt;R&gt;1&lt;/R&gt;&lt;C&gt;1&lt;/C&gt;&lt;D xsi:type="xsd:double"&gt;3.676807&lt;/D&gt;&lt;/FQL&gt;&lt;FQL&gt;&lt;Q&gt;US98311A1051^FE_ESTIMATE(EPS,MEAN,STM4_ROLL,,NOW,,,'WIN=45')&lt;/Q&gt;&lt;R&gt;0&lt;/R&gt;&lt;C&gt;0&lt;/C&gt;&lt;/FQL&gt;&lt;FQL&gt;&lt;Q&gt;US98311A1051^FE_ESTIMATE(EPS,MEAN,NTM4_ROLL,,NOW,,,'WIN=45')&lt;/Q&gt;&lt;R&gt;1&lt;/R&gt;&lt;C&gt;1&lt;/C&gt;&lt;D xsi:type="xsd:double"&gt;3.766468&lt;/D&gt;&lt;/FQL&gt;&lt;FQL&gt;&lt;Q&gt;US00191U1025^FE_ESTIMATE(EPS,MEAN,STM4_ROLL,,NOW,,,'WIN=45')&lt;/Q&gt;&lt;R&gt;1&lt;/R&gt;&lt;C&gt;1&lt;/C&gt;&lt;D xsi:type="xsd:double"&gt;7.13&lt;/D&gt;&lt;/FQL&gt;&lt;FQL&gt;&lt;Q&gt;US00191U1025^FE_ESTIMATE(EPS,MEAN,NTM4_ROLL,,NOW,,,'WIN=45')&lt;/Q&gt;&lt;R&gt;1&lt;/R&gt;&lt;C&gt;1&lt;/C&gt;&lt;D xsi:type="xsd:double"&gt;6.454167&lt;/D&gt;&lt;/FQL&gt;&lt;FQL&gt;&lt;Q&gt;US83601L1026^FE_ESTIMATE(EPS,MEAN,STM4_ROLL,,NOW,,,'WIN=45')&lt;/Q&gt;&lt;R&gt;0&lt;/R&gt;&lt;C&gt;0&lt;/C&gt;&lt;/FQL&gt;&lt;FQL&gt;&lt;Q&gt;US83601L1026^FE_ESTIMATE(EPS,MEAN,NTM4_ROLL,,NOW,,,'WIN=45')&lt;/Q&gt;&lt;R&gt;1&lt;/R&gt;&lt;C&gt;1&lt;/C&gt;&lt;D xsi:type="xsd:double"&gt;0.99338907&lt;/D&gt;&lt;/FQL&gt;&lt;FQL&gt;&lt;Q&gt;US12740C1036^FE_ESTIMATE(EPS,MEAN,STM4_ROLL,,NOW,,,'WIN=45')&lt;/Q&gt;&lt;R&gt;1&lt;/R&gt;&lt;C&gt;1&lt;/C&gt;&lt;D xsi:type="xsd:double"&gt;3.2725&lt;/D&gt;&lt;/FQL&gt;&lt;FQL&gt;&lt;Q&gt;US12740C1036^FE_ESTIMATE(EPS,MEAN,NTM4_ROLL,,NOW,,,'WIN=45')&lt;/Q&gt;&lt;R&gt;1&lt;/R&gt;&lt;C&gt;1&lt;/C&gt;&lt;D xsi:type="xsd:double"&gt;3.075&lt;/D&gt;&lt;/FQL&gt;&lt;FQL&gt;&lt;Q&gt;US10922N1037^FE_ESTIMATE(EPS,MEAN,STM4_ROLL,,NOW,,,'WIN=45')&lt;/Q&gt;&lt;R&gt;1&lt;/R&gt;&lt;C&gt;1&lt;/C&gt;&lt;D xsi:type="xsd:double"&gt;16.224434&lt;/D&gt;&lt;/FQL&gt;&lt;FQL&gt;&lt;Q&gt;US10922N1037^FE_ESTIMATE(EPS,MEAN,NTM4_ROLL,,NOW,,,'WIN=45')&lt;/Q&gt;&lt;R&gt;1&lt;/R&gt;&lt;C&gt;1&lt;/C&gt;&lt;D xsi:type="xsd:double"&gt;13.5153885&lt;/D&gt;&lt;/FQL&gt;&lt;FQL&gt;&lt;Q&gt;JE00BYPZJM29^FE_ESTIMATE(EPS,MEAN,STM4_ROLL,,NOW,,,'WIN=45')&lt;/Q&gt;&lt;R&gt;1&lt;/R&gt;&lt;C&gt;1&lt;/C&gt;&lt;D xsi:type="xsd:double"&gt;2.3361707&lt;/D&gt;&lt;/FQL&gt;&lt;FQL&gt;&lt;Q&gt;JE00BYPZJM29^FE_ESTIMATE(EPS,MEAN,NTM4_ROLL,,NOW,,,'WIN=45')&lt;/Q&gt;&lt;R&gt;1&lt;/R&gt;&lt;C&gt;1&lt;/C&gt;&lt;D xsi:type="xsd:double"&gt;1.92&lt;/D&gt;&lt;/FQL&gt;&lt;FQL&gt;&lt;Q&gt;US92047W1018^FE_ESTIMATE(EPS,MEAN,STM4_ROLL,,NOW,,,'WIN=45')&lt;/Q&gt;&lt;R&gt;1&lt;/R&gt;&lt;C&gt;1&lt;/C&gt;&lt;D xsi:type="xsd:double"&gt;1.63&lt;/D&gt;&lt;/FQL&gt;&lt;FQL&gt;&lt;Q&gt;US92047W1018^FE_ESTIMATE(EPS,MEAN,NTM4_ROLL,,NOW,,,'WIN=45')&lt;/Q&gt;&lt;R&gt;1&lt;/R&gt;&lt;C&gt;1&lt;/C&gt;&lt;D xsi:type="xsd:double"&gt;1.09113&lt;/D&gt;&lt;/FQL&gt;&lt;FQL&gt;&lt;Q&gt;US45688C1071^FE_ESTIMATE(EPS,MEAN,STM4_ROLL,,NOW,,,'WIN=45')&lt;/Q&gt;&lt;R&gt;1&lt;/R&gt;&lt;C&gt;1&lt;/C&gt;&lt;D xsi:type="xsd:double"&gt;8.0925&lt;/D&gt;&lt;/FQL&gt;&lt;FQL&gt;&lt;Q&gt;US45688C1071^FE_ESTIMATE(EPS,MEAN,NTM4_ROLL,,NOW,,,'WIN=45')&lt;/Q&gt;&lt;R&gt;1&lt;/R&gt;&lt;C&gt;1&lt;/C&gt;&lt;D xsi:type="xsd:double"&gt;6.955&lt;/D&gt;&lt;/FQL&gt;&lt;FQL&gt;&lt;Q&gt;US70975L1070^FE_ESTIMATE(EPS,MEAN,STM4_ROLL,,NOW,,,'WIN=45')&lt;/Q&gt;&lt;R&gt;1&lt;/R&gt;&lt;C&gt;1&lt;/C&gt;&lt;D xsi:type="xsd:double"&gt;2.029237&lt;/D&gt;&lt;/FQL&gt;&lt;FQL&gt;&lt;Q&gt;US70975L1070^FE_ESTIMATE(EPS,MEAN,NTM4_ROLL,,NOW,,,'WIN=45')&lt;/Q&gt;&lt;R&gt;1&lt;/R&gt;&lt;C&gt;1&lt;/C&gt;&lt;D xsi:type="xsd:double"&gt;0.7391089&lt;/D&gt;&lt;/FQL&gt;&lt;FQL&gt;&lt;Q&gt;US71377A1034^FE_ESTIMATE(EPS,MEAN,STM4_ROLL,,NOW,,,'WIN=45')&lt;/Q&gt;&lt;R&gt;1&lt;/R&gt;&lt;C&gt;1&lt;/C&gt;&lt;D xsi:type="xsd:double"&gt;4.556024&lt;/D&gt;&lt;/FQL&gt;&lt;FQL&gt;&lt;Q&gt;US71377A1034^FE_ESTIMATE(EPS,MEAN,NTM4_ROLL,,NOW,,,'WIN=45')&lt;/Q&gt;&lt;R&gt;1&lt;/R&gt;&lt;C&gt;1&lt;/C&gt;&lt;D xsi:type="xsd:double"&gt;3.6858118&lt;/D&gt;&lt;/FQL&gt;&lt;FQL&gt;&lt;Q&gt;US86771W1053^FE_ESTIMATE(EPS,MEAN,STM4_ROLL,,NOW,,,'WIN=45')&lt;/Q&gt;&lt;R&gt;1&lt;/R&gt;&lt;C&gt;1&lt;/C&gt;&lt;D xsi:type="xsd:double"&gt;0.8260338&lt;/D&gt;&lt;/FQL&gt;&lt;FQL&gt;&lt;Q&gt;US86771W1053^FE_ESTIMATE(EPS,MEAN,NTM4_ROLL,,NOW,,,'WIN=45')&lt;/Q&gt;&lt;R&gt;1&lt;/R&gt;&lt;C&gt;1&lt;/C&gt;&lt;D xsi:type="xsd:double"&gt;0.3733859&lt;/D&gt;&lt;/FQL&gt;&lt;FQL&gt;&lt;Q&gt;US12685J1051^FE_ESTIMATE(EPS,MEAN,STM4_ROLL,,NOW,,,'WIN=45')&lt;/Q&gt;&lt;R&gt;1&lt;/R&gt;&lt;C&gt;1&lt;/C&gt;&lt;D xsi:type="xsd:double"&gt;62.988335&lt;/D&gt;&lt;/FQL&gt;&lt;FQL&gt;&lt;Q&gt;US12685J1051^FE_ESTIMATE(EPS,MEAN,NTM4_ROLL,,NOW,,,'WIN=45')&lt;/Q&gt;&lt;R&gt;1&lt;/R&gt;&lt;C&gt;1&lt;/C&gt;&lt;D xsi:type="xsd:double"&gt;51.84857&lt;/D&gt;&lt;/FQL&gt;&lt;FQL&gt;&lt;Q&gt;US9741551033^FE_ESTIMATE(EPS,MEAN,STM4_ROLL,,NOW,,,'WIN=45')&lt;/Q&gt;&lt;R&gt;1&lt;/R&gt;&lt;C&gt;1&lt;/C&gt;&lt;D xsi:type="xsd:double"&gt;2.2266538&lt;/D&gt;&lt;/FQL&gt;&lt;FQL&gt;&lt;Q&gt;US9741551033^FE_ESTIMATE(EPS,MEAN,NTM4_ROLL,,NOW,,,'WIN=45')&lt;/Q&gt;&lt;R&gt;1&lt;/R&gt;&lt;C&gt;1&lt;/C&gt;&lt;D xsi:type="xsd:double"&gt;1.8959633&lt;/D&gt;&lt;/FQL&gt;&lt;FQL&gt;&lt;Q&gt;US29272W1099^FE_ESTIMATE(EPS,MEAN,STM4_ROLL,,NOW,,,'WIN=45')&lt;/Q&gt;&lt;R&gt;1&lt;/R&gt;&lt;C&gt;1&lt;/C&gt;&lt;D xsi:type="xsd:double"&gt;3.48128&lt;/D&gt;&lt;/FQL&gt;&lt;FQL&gt;&lt;Q&gt;US29272W1099^FE_ESTIMATE(EPS,MEAN,NTM4_ROLL,,NOW,,,'WIN=45')&lt;/Q&gt;&lt;R&gt;1&lt;/R&gt;&lt;C&gt;1&lt;/C&gt;&lt;D xsi:type="xsd:double"&gt;3.14487&lt;/D&gt;&lt;/FQL&gt;&lt;FQL&gt;&lt;Q&gt;US89055F1030^FE_ESTIMATE(EPS,MEAN,STM4_ROLL,,NOW,,,'WIN=45')&lt;/Q&gt;&lt;R&gt;1&lt;/R&gt;&lt;C&gt;1&lt;/C&gt;&lt;D xsi:type="xsd:double"&gt;13.58866&lt;/D&gt;&lt;/FQL&gt;&lt;FQL&gt;&lt;Q&gt;US89055F1030^FE_ESTIMATE(EPS,MEAN,NTM4_ROLL,,NOW,,,'WIN=45')&lt;/Q&gt;&lt;R&gt;1&lt;/R&gt;&lt;C&gt;1&lt;/C&gt;&lt;D xsi:type="xsd:double"&gt;15.756059&lt;/D&gt;&lt;/FQL&gt;&lt;FQL&gt;&lt;Q&gt;US87901J1051^FE_ESTIMATE(EPS,MEAN,STM4_ROLL,,NOW,,,'WIN=45')&lt;/Q&gt;&lt;R&gt;0&lt;/R&gt;&lt;C&gt;0&lt;/C&gt;&lt;/FQL&gt;&lt;FQL&gt;&lt;Q&gt;US87901J1051^FE_ESTIMATE(EPS,MEAN,NTM4_ROLL,,NOW,,,'WIN=45')&lt;/Q&gt;&lt;R&gt;1&lt;/R&gt;&lt;C&gt;1&lt;/C&gt;&lt;D xsi:type="xsd:double"&gt;2.73&lt;/D&gt;&lt;/FQL&gt;&lt;FQL&gt;&lt;Q&gt;US74758T3032^FE_ESTIMATE(EPS,MEAN,STM4_ROLL,,NOW,,,'WIN=45')&lt;/Q&gt;&lt;R&gt;1&lt;/R&gt;&lt;C&gt;1&lt;/C&gt;&lt;D xsi:type="xsd:double"&gt;4.4545712&lt;/D&gt;&lt;/FQL&gt;&lt;FQL&gt;&lt;Q&gt;US74758T3032^FE_ESTIMATE(EPS,MEAN,NTM4_ROLL,,NOW,,,'WIN=45')&lt;/Q&gt;&lt;R&gt;1&lt;/R&gt;&lt;C&gt;1&lt;/C&gt;&lt;D xsi:type="xsd:double"&gt;3.8955238&lt;/D&gt;&lt;/FQL&gt;&lt;FQL&gt;&lt;Q&gt;US74967X1037^FE_ESTIMATE(EPS,MEAN,STM4_ROLL,,NOW,,,'WIN=45')&lt;/Q&gt;&lt;R&gt;1&lt;/R&gt;&lt;C&gt;1&lt;/C&gt;&lt;D xsi:type="xsd:double"&gt;21.31236&lt;/D&gt;&lt;/FQL&gt;&lt;FQL&gt;&lt;Q&gt;US74967X1037^FE_ESTIMATE(EPS,MEAN,NTM4_ROLL,,NOW,,,'WIN=45')&lt;/Q&gt;&lt;R&gt;1&lt;/R&gt;&lt;C&gt;1&lt;/C&gt;&lt;D xsi:type="xsd:double"&gt;16.784365&lt;/D&gt;&lt;/FQL&gt;&lt;FQL&gt;&lt;Q&gt;US1638511089^FE_ESTIMATE(EPS,MEAN,STM4_ROLL,,NOW,,,'WIN=45')&lt;/Q&gt;&lt;R&gt;1&lt;/R&gt;&lt;C&gt;1&lt;/C&gt;&lt;D xsi:type="xsd:double"&gt;5.338924&lt;/D&gt;&lt;/FQL&gt;&lt;FQL&gt;&lt;Q&gt;US1638511089^FE_ESTIMATE(EPS,MEAN,NTM4_ROLL,,NOW,,,'WIN=45')&lt;/Q&gt;&lt;R&gt;1&lt;/R&gt;&lt;C&gt;1&lt;/C&gt;&lt;D xsi:type="xsd:double"&gt;3.442793&lt;/D&gt;&lt;/FQL&gt;&lt;FQL&gt;&lt;Q&gt;US8621211007^FE_ESTIMATE(EPS,MEAN,STM4_ROLL,,NOW,,,'WIN=45')&lt;/Q&gt;&lt;R&gt;0&lt;/R&gt;&lt;C&gt;0&lt;/C&gt;&lt;/FQL&gt;&lt;FQL&gt;&lt;Q&gt;US8621211007^FE_ESTIMATE(EPS,MEAN,NTM4_ROLL,,NOW,,,'WIN=45')&lt;/Q&gt;&lt;R&gt;1&lt;/R&gt;&lt;C&gt;1&lt;/C&gt;&lt;D xsi:type="xsd:double"&gt;1.16&lt;/D&gt;&lt;/FQL&gt;&lt;FQL&gt;&lt;Q&gt;US7374461041^FE_ESTIMATE(EPS,MEAN,STM4_ROLL,,NOW,,,'WIN=45')&lt;/Q&gt;&lt;R&gt;1&lt;/R&gt;&lt;C&gt;1&lt;/C&gt;&lt;D xsi:type="xsd:double"&gt;4&lt;/D&gt;&lt;/FQL&gt;&lt;FQL&gt;&lt;Q&gt;US7374461041^FE_ESTIMATE(EPS,MEAN,NTM4_ROLL,,NOW,,,'WIN=45')&lt;/Q&gt;&lt;R&gt;1&lt;/R&gt;&lt;C&gt;1&lt;/C&gt;&lt;D xsi:type="xsd:double"&gt;3&lt;/D&gt;&lt;/FQL&gt;&lt;FQL&gt;&lt;Q&gt;US8969452015^FE_ESTIMATE(EPS,MEAN,STM4_ROLL,,NOW,,,'WIN=45')&lt;/Q&gt;&lt;R&gt;1&lt;/R&gt;&lt;C&gt;1&lt;/C&gt;&lt;D xsi:type="xsd:double"&gt;1.4955555&lt;/D&gt;&lt;/FQL&gt;&lt;FQL&gt;&lt;Q&gt;US8969452015^FE_ESTIMATE(EPS,MEAN,NTM4_ROLL,,NOW,,,'WIN=45')&lt;/Q&gt;&lt;R&gt;1&lt;/R&gt;&lt;C&gt;1&lt;/C&gt;&lt;D xsi:type="xsd:double"&gt;1.1446493&lt;/D&gt;&lt;/FQL&gt;&lt;FQL&gt;&lt;Q&gt;US45073V1089^FE_ESTIMATE(EPS,MEAN,STM4_ROLL,,NOW,,,'WIN=45')&lt;/Q&gt;&lt;R&gt;0&lt;/R&gt;&lt;C&gt;0&lt;/C&gt;&lt;/FQL&gt;&lt;FQL&gt;&lt;Q&gt;US45073V1089^FE_ESTIMATE(EPS,MEAN,NTM4_ROLL,,NOW,,,'WIN=45')&lt;/Q&gt;&lt;R&gt;1&lt;/R&gt;&lt;C&gt;1&lt;/C&gt;&lt;D xsi:type="xsd:double"&gt;4.8313885&lt;/D&gt;&lt;/FQL&gt;&lt;FQL&gt;&lt;Q&gt;US55405Y1001^FE_ESTIMATE(EPS,MEAN,STM4_ROLL,,NOW,,,'WIN=45')&lt;/Q&gt;&lt;R&gt;1&lt;/R&gt;&lt;C&gt;1&lt;/C&gt;&lt;D xsi:type="xsd:double"&gt;3.285&lt;/D&gt;&lt;/FQL&gt;&lt;FQL&gt;&lt;Q&gt;US55405Y1001^FE_ESTIMATE(EPS,MEAN,NTM4_ROLL,,NOW,,,'WIN=45')&lt;/Q&gt;&lt;R&gt;1&lt;/R&gt;&lt;C&gt;1&lt;/C&gt;&lt;D xsi:type="xsd:double"&gt;3.0691667&lt;/D&gt;&lt;/FQL&gt;&lt;FQL&gt;&lt;Q&gt;US91336L1070^FE_ESTIMATE(EPS,MEAN,STM4_ROLL,,NOW,,,'WIN=45')&lt;/Q&gt;&lt;R&gt;1&lt;/R&gt;&lt;C&gt;1&lt;/C&gt;&lt;D xsi:type="xsd:double"&gt;3.145903&lt;/D&gt;&lt;/FQL&gt;&lt;FQL&gt;&lt;Q&gt;US91336L1070^FE_ESTIMATE(EPS,MEAN,NTM4_ROLL,,NOW,,,'WIN=45')&lt;/Q&gt;&lt;R&gt;1&lt;/R&gt;&lt;C&gt;1&lt;/C&gt;&lt;D xsi:type="xsd:double"&gt;2.8050532&lt;/D&gt;&lt;/FQL&gt;&lt;FQL&gt;&lt;Q&gt;US9264001028^FE_ESTIMATE(EPS,MEAN,STM4_ROLL,,NOW,,,'WIN=45')&lt;/Q&gt;&lt;R&gt;1&lt;/R&gt;&lt;C&gt;1&lt;/C&gt;&lt;D xsi:type="xsd:double"&gt;5.6209083&lt;/D&gt;&lt;/FQL&gt;&lt;FQL&gt;&lt;Q&gt;US9264001028^FE_ESTIMATE(EPS,MEAN,NTM4_ROLL,,NOW,,,'WIN=45')&lt;/Q&gt;&lt;R&gt;1&lt;/R&gt;&lt;C&gt;1&lt;/C&gt;&lt;D xsi:type="xsd:double"&gt;4.725687&lt;/D&gt;&lt;/FQL&gt;&lt;FQL&gt;&lt;Q&gt;US46590V1008^FE_ESTIMATE(EPS,MEAN,STM4_ROLL,,NOW,,,'WIN=45')&lt;/Q&gt;&lt;R&gt;0&lt;/R&gt;&lt;C&gt;0&lt;/C&gt;&lt;/FQL&gt;&lt;FQL&gt;&lt;Q&gt;US46590V1008^FE_ESTIMATE(EPS,MEAN,NTM4_ROLL,,NOW,,,'WIN=45')&lt;/Q&gt;&lt;R&gt;0&lt;/R&gt;&lt;C&gt;0&lt;/C&gt;&lt;/FQL&gt;&lt;FQL&gt;&lt;Q&gt;US57164Y1073^FE_ESTIMATE(EPS,MEAN,STM4_ROLL,,NOW,,,'WIN=45')&lt;/Q&gt;&lt;R&gt;1&lt;/R&gt;&lt;C&gt;1&lt;/C&gt;&lt;D xsi:type="xsd:double"&gt;12.690072&lt;/D&gt;&lt;/FQL&gt;&lt;FQL&gt;&lt;Q&gt;US57164Y1073^FE_ESTIMATE(EPS,MEAN,NTM4_ROLL,,NOW,,,'WIN=45')&lt;/Q&gt;&lt;R&gt;1&lt;/R&gt;&lt;C&gt;1&lt;/C&gt;&lt;D xsi:type="xsd:double"&gt;11.327552&lt;/D&gt;&lt;/FQL&gt;&lt;FQL&gt;&lt;Q&gt;US5165441032^FE_ESTIMATE(EPS,MEAN,STM4_ROLL,,NOW,,,'WIN=45')&lt;/Q&gt;&lt;R&gt;1&lt;/R&gt;&lt;C&gt;1&lt;/C&gt;&lt;D xsi:type="xsd:double"&gt;4.520791&lt;/D&gt;&lt;/FQL&gt;&lt;FQL&gt;&lt;Q&gt;US5165441032^FE_ESTIMATE(EPS,MEAN,NTM4_ROLL,,NOW,,,'WIN=45')&lt;/Q&gt;&lt;R&gt;1&lt;/R&gt;&lt;C&gt;1&lt;/C&gt;&lt;D xsi:type="xsd:double"&gt;3.9042857&lt;/D&gt;&lt;/FQL&gt;&lt;FQL&gt;&lt;Q&gt;US42226A1079^FE_ESTIMATE(EPS,MEAN,STM4_ROLL,,NOW,,,'WIN=45')&lt;/Q&gt;&lt;R&gt;0&lt;/R&gt;&lt;C&gt;0&lt;/C&gt;&lt;/FQL&gt;&lt;FQL&gt;&lt;Q&gt;US42226A1079^FE_ESTIMATE(EPS,MEAN,NTM4_ROLL,,NOW,,,'WIN=45')&lt;/Q&gt;&lt;R&gt;1&lt;/R&gt;&lt;C&gt;1&lt;/C&gt;&lt;D xsi:type="xsd:double"&gt;1.6435&lt;/D&gt;&lt;/FQL&gt;&lt;FQL&gt;&lt;Q&gt;US78573L1061^FE_ESTIMATE(EPS,MEAN,STM4_ROLL,,NOW,,,'WIN=45')&lt;/Q&gt;&lt;R&gt;0&lt;/R&gt;&lt;C&gt;0&lt;/C&gt;&lt;/FQL&gt;&lt;FQL&gt;&lt;Q&gt;US78573L1061^FE_ESTIMATE(EPS,MEAN,NTM4_ROLL,,NOW,,,'WIN=45')&lt;/Q&gt;&lt;R&gt;1&lt;/R&gt;&lt;C&gt;1&lt;/C&gt;&lt;D xsi:type="xsd:double"&gt;0.54833335&lt;/D&gt;&lt;/FQL&gt;&lt;FQL&gt;&lt;Q&gt;US29404K1060^FE_ESTIMATE(EPS,MEAN,STM4_ROLL,,NOW,,,'WIN=45')&lt;/Q&gt;&lt;R&gt;1&lt;/R&gt;&lt;C&gt;1&lt;/C&gt;&lt;D xsi:type="xsd:double"&gt;2.6116667&lt;/D&gt;&lt;/FQL&gt;&lt;FQL&gt;&lt;Q&gt;US29404K1060^FE_ESTIMATE(EPS,MEAN,NTM4_ROLL,,NOW,,,'WIN=45')&lt;/Q&gt;&lt;R&gt;1&lt;/R&gt;&lt;C&gt;1&lt;/C&gt;&lt;D xsi:type="xsd:double"&gt;1.9661999&lt;/D&gt;&lt;/FQL&gt;&lt;FQL&gt;&lt;Q&gt;US13100M5094^FE_ESTIMATE(EPS,MEAN,STM4_ROLL,,NOW,,,'WIN=45')&lt;/Q&gt;&lt;R&gt;0&lt;/R&gt;&lt;C&gt;0&lt;/C&gt;&lt;/FQL&gt;&lt;FQL&gt;&lt;Q&gt;US13100M5094^FE_ESTIMATE(EPS,MEAN,NTM4_ROLL,,NOW,,,'WIN=45')&lt;/Q&gt;&lt;R&gt;1&lt;/R&gt;&lt;C&gt;1&lt;/C&gt;&lt;D xsi:type="xsd:double"&gt;1.21&lt;/D&gt;&lt;/FQL&gt;&lt;FQL&gt;&lt;Q&gt;US8753722037^FE_ESTIMATE(EPS,MEAN,STM4_ROLL,,NOW,,,'WIN=45')&lt;/Q&gt;&lt;R&gt;1&lt;/R&gt;&lt;C&gt;1&lt;/C&gt;&lt;D xsi:type="xsd:double"&gt;-0.08833333&lt;/D&gt;&lt;/FQL&gt;&lt;FQL&gt;&lt;Q&gt;US8753722037^FE_ESTIMATE(EPS,MEAN,NTM4_ROLL,,NOW,,,'WIN=45')&lt;/Q&gt;&lt;R&gt;1&lt;/R&gt;&lt;C&gt;1&lt;/C&gt;&lt;D xsi:type="xsd:double"&gt;-0.60231715&lt;/D&gt;&lt;/FQL&gt;&lt;FQL&gt;&lt;Q&gt;US03676B1026^FE_ESTIMATE(EPS,MEAN,STM4_ROLL,,NOW,,,'WIN=45')&lt;/Q&gt;&lt;R&gt;0&lt;/R&gt;&lt;C&gt;0&lt;/C&gt;&lt;/FQL&gt;&lt;FQL&gt;&lt;Q&gt;US03676B1026^FE_ESTIMATE(EPS,MEAN,NTM4_ROLL,,NOW,,,'WIN=45')&lt;/Q&gt;&lt;R&gt;1&lt;/R&gt;&lt;C&gt;1&lt;/C&gt;&lt;D xsi:type="xsd:double"&gt;0.7414222&lt;/D&gt;&lt;/FQL&gt;&lt;FQL&gt;&lt;Q&gt;US11120U1051^FE_ESTIMATE(EPS,MEAN,STM4_ROLL,,NOW,,,'WIN=45')&lt;/Q&gt;&lt;R&gt;0&lt;/R&gt;&lt;C&gt;0&lt;/C&gt;&lt;/FQL&gt;&lt;FQL&gt;&lt;Q&gt;US11120U1051^FE_ESTIMATE(EPS,MEAN,NTM4_ROLL,,NOW,,,'WIN=45')&lt;/Q&gt;&lt;R&gt;1&lt;/R&gt;&lt;C&gt;1&lt;/C&gt;&lt;D xsi:type="xsd:double"&gt;0.9191695&lt;/D&gt;&lt;/FQL&gt;&lt;FQL&gt;&lt;Q&gt;BMG3198U1027^FE_ESTIMATE(EPS,MEAN,STM4_ROLL,,NOW,,,'WIN=45')&lt;/Q&gt;&lt;R&gt;1&lt;/R&gt;&lt;C&gt;1&lt;/C&gt;&lt;D xsi:type="xsd:double"&gt;6.8796515&lt;/D&gt;&lt;/FQL&gt;&lt;FQL&gt;&lt;Q&gt;BMG3198U1027^FE_ESTIMATE(EPS,MEAN,NTM4_ROLL,,NOW,,,'WIN=45')&lt;/Q&gt;&lt;R&gt;1&lt;/R&gt;&lt;C&gt;1&lt;/C&gt;&lt;D xsi:type="xsd:double"&gt;6.129372&lt;/D&gt;&lt;/FQL&gt;&lt;FQL&gt;&lt;Q&gt;US74164M1080^FE_ESTIMATE(EPS,MEAN,STM4_ROLL,,NOW,,,'WIN=45')&lt;/Q&gt;&lt;R&gt;1&lt;/R&gt;&lt;C&gt;1&lt;/C&gt;&lt;D xsi:type="xsd:double"&gt;14.371598&lt;/D&gt;&lt;/FQL&gt;&lt;FQL&gt;&lt;Q&gt;US74164M1080^FE_ESTIMATE(EPS,MEAN,NTM4_ROLL,,NOW,,,'WIN=45')&lt;/Q&gt;&lt;R&gt;1&lt;/R&gt;&lt;C&gt;1&lt;/C&gt;&lt;D xsi:type="xsd:double"&gt;12.559205&lt;/D&gt;&lt;/FQL&gt;&lt;FQL&gt;&lt;Q&gt;US8086251076^FE_ESTIMATE(EPS,MEAN,STM4_ROLL,,NOW,,,'WIN=45')&lt;/Q&gt;&lt;R&gt;0&lt;/R&gt;&lt;C&gt;0&lt;/C&gt;&lt;/FQL&gt;&lt;FQL&gt;&lt;Q&gt;US8086251076^FE_ESTIMATE(EPS,MEAN,NTM4_ROLL,,NOW,,,'WIN=45')&lt;/Q&gt;&lt;R&gt;1&lt;/R&gt;&lt;C&gt;1&lt;/C&gt;&lt;D xsi:type="xsd:double"&gt;7.378012&lt;/D&gt;&lt;/FQL&gt;&lt;FQL&gt;&lt;Q&gt;US6267551025^FE_ESTIMATE(EPS,MEAN,STM4_ROLL,,NOW,,,'WIN=45')&lt;/Q&gt;&lt;R&gt;0&lt;/R&gt;&lt;C&gt;0&lt;/C&gt;&lt;/FQL&gt;&lt;FQL&gt;&lt;Q&gt;US6267551025^FE_ESTIMATE(EPS,MEAN,NTM4_ROLL,,NOW,,,'WIN=45')&lt;/Q&gt;&lt;R&gt;1&lt;/R&gt;&lt;C&gt;1&lt;/C&gt;&lt;D xsi:type="xsd:double"&gt;25.39&lt;/D&gt;&lt;/FQL&gt;&lt;FQL&gt;&lt;Q&gt;US4492531037^FE_ESTIMATE(EPS,MEAN,STM4_ROLL,,NOW,,,'WIN=45')&lt;/Q&gt;&lt;R&gt;0&lt;/R&gt;&lt;C&gt;0&lt;/C&gt;&lt;/FQL&gt;&lt;FQL&gt;&lt;Q&gt;US4492531037^FE_ESTIMATE(EPS,MEAN,NTM4_ROLL,,NOW,,,'WIN=45')&lt;/Q&gt;&lt;R&gt;1&lt;/R&gt;&lt;C&gt;1&lt;/C&gt;&lt;D xsi:type="xsd:double"&gt;2.2973332&lt;/D&gt;&lt;/FQL&gt;&lt;FQL&gt;&lt;Q&gt;US00404A1097^FE_ESTIMATE(EPS,MEAN,STM4_ROLL,,NOW,,,'WIN=45')&lt;/Q&gt;&lt;R&gt;1&lt;/R&gt;&lt;C&gt;1&lt;/C&gt;&lt;D xsi:type="xsd:double"&gt;3.6212747&lt;/D&gt;&lt;/FQL&gt;&lt;FQL&gt;&lt;Q&gt;US00404A1097^FE_ESTIMATE(EPS,MEAN,NTM4_ROLL,,NOW,,,'WIN=45')&lt;/Q&gt;&lt;R&gt;1&lt;/R&gt;&lt;C&gt;1&lt;/C&gt;&lt;D xsi:type="xsd:double"&gt;3.2451787&lt;/D&gt;&lt;/FQL&gt;&lt;FQL&gt;&lt;Q&gt;US38526M1062^FE_ESTIMATE(EPS,MEAN,STM4_ROLL,,NOW,,,'WIN=45')&lt;/Q&gt;&lt;R&gt;1&lt;/R&gt;&lt;C&gt;1&lt;/C&gt;&lt;D xsi:type="xsd:double"&gt;6.8&lt;/D&gt;&lt;/FQL&gt;&lt;FQL&gt;&lt;Q&gt;US38526M1062^FE_ESTIMATE(EPS,MEAN,NTM4_ROLL,,NOW,,,'WIN=45')&lt;/Q&gt;&lt;R&gt;1&lt;/R&gt;&lt;C&gt;1&lt;/C&gt;&lt;D xsi:type="xsd:double"&gt;6.145&lt;/D&gt;&lt;/FQL&gt;&lt;FQL&gt;&lt;Q&gt;US84860W3007^FE_ESTIMATE(EPS,MEAN,STM4_ROLL,,NOW,,,'WIN=45')&lt;/Q&gt;&lt;R&gt;1&lt;/R&gt;&lt;C&gt;1&lt;/C&gt;&lt;D xsi:type="xsd:double"&gt;1.4778123&lt;/D&gt;&lt;/FQL&gt;&lt;FQL&gt;&lt;Q&gt;US84860W3007^FE_ESTIMATE(EPS,MEAN,NTM4_ROLL,,NOW,,,'WIN=45')&lt;/Q&gt;&lt;R&gt;1&lt;/R&gt;&lt;C&gt;1&lt;/C&gt;&lt;D xsi:type="xsd:double"&gt;1.4754275&lt;/D&gt;&lt;/FQL&gt;&lt;FQL&gt;&lt;Q&gt;US71943U1043^FE_ESTIMATE(EPS,MEAN,STM4_ROLL,,NOW,,,'WIN=45')&lt;/Q&gt;&lt;R&gt;0&lt;/R&gt;&lt;C&gt;0&lt;/C&gt;&lt;/FQL&gt;&lt;FQL&gt;&lt;Q&gt;US71943U1043^FE_ESTIMATE(EPS,MEAN,NTM4_ROLL,,NOW,,,'WIN=45')&lt;/Q&gt;&lt;R&gt;1&lt;/R&gt;&lt;C&gt;1&lt;/C&gt;&lt;D xsi:type="xsd:double"&gt;0.17982979&lt;/D&gt;&lt;/FQL&gt;&lt;FQL&gt;&lt;Q&gt;US76169C1009^FE_ESTIMATE(EPS,MEAN,STM4_ROLL,,NOW,,,'WIN=45')&lt;/Q&gt;&lt;R&gt;0&lt;/R&gt;&lt;C&gt;0&lt;/C&gt;&lt;/FQL&gt;&lt;FQL&gt;&lt;Q&gt;US76169C1009^FE_ESTIMATE(EPS,MEAN,NTM4_ROLL,,NOW,,,'WIN=45')&lt;/Q&gt;&lt;R&gt;0&lt;/R&gt;&lt;C&gt;0&lt;/C&gt;&lt;/FQL&gt;&lt;FQL&gt;&lt;Q&gt;US55024U1097^FE_ESTIMATE(EPS,MEAN,STM4_ROLL,,NOW,,,'WIN=45')&lt;/Q&gt;&lt;R&gt;1&lt;/R&gt;&lt;C&gt;1&lt;/C&gt;&lt;D xsi:type="xsd:double"&gt;6.3268485&lt;/D&gt;&lt;/FQL&gt;&lt;FQL&gt;&lt;Q&gt;US55024U1097^FE_ESTIMATE(EPS,MEAN,NTM4_ROLL,,NOW,,,'WIN=45')&lt;/Q&gt;&lt;R&gt;1&lt;/R&gt;&lt;C&gt;1&lt;/C&gt;&lt;D xsi:type="xsd:double"&gt;4.9924164&lt;/D&gt;&lt;/FQL&gt;&lt;FQL&gt;&lt;Q&gt;US68235P1084^FE_ESTIMATE(EPS,MEAN,STM4_ROLL,,NOW,,,'WIN=45')&lt;/Q&gt;&lt;R&gt;1&lt;/R&gt;&lt;C&gt;1&lt;/C&gt;&lt;D xsi:type="xsd:double"&gt;4.21&lt;/D&gt;&lt;/FQL&gt;&lt;FQL&gt;&lt;Q&gt;US68235P1084^FE_ESTIMATE(EPS,MEAN,NTM4_ROLL,,NOW,,,'WIN=45')&lt;/Q&gt;&lt;R&gt;1&lt;/R&gt;&lt;C&gt;1&lt;/C&gt;&lt;D xsi:type="xsd:double"&gt;4.1173334&lt;/D&gt;&lt;/FQL&gt;&lt;FQL&gt;&lt;Q&gt;US2358252052^FE_ESTIMATE(EPS,MEAN,STM4_ROLL,,NOW,,,'WIN=45')&lt;/Q&gt;&lt;R&gt;0&lt;/R&gt;&lt;C&gt;0&lt;/C&gt;&lt;/FQL&gt;&lt;FQL&gt;&lt;Q&gt;US2358252052^FE_ESTIMATE(EPS,MEAN,NTM4_ROLL,,NOW,,,'WIN=45')&lt;/Q&gt;&lt;R&gt;1&lt;/R&gt;&lt;C&gt;1&lt;/C&gt;&lt;D xsi:type="xsd:double"&gt;1.5007294&lt;/D&gt;&lt;/FQL&gt;&lt;FQL&gt;&lt;Q&gt;US5747951003^FE_ESTIMATE(EPS,MEAN,STM4_ROLL,,NOW,,,'WIN=45')&lt;/Q&gt;&lt;R&gt;1&lt;/R&gt;&lt;C&gt;1&lt;/C&gt;&lt;D xsi:type="xsd:double"&gt;4.7548428&lt;/D&gt;&lt;/FQL&gt;&lt;FQL&gt;&lt;Q&gt;US5747951003^FE_ESTIMATE(EPS,MEAN,NTM4_ROLL,,NOW,,,'WIN=45')&lt;/Q&gt;&lt;R&gt;1&lt;/R&gt;&lt;C&gt;1&lt;/C&gt;&lt;D xsi:type="xsd:double"&gt;4.225&lt;/D&gt;&lt;/FQL&gt;&lt;FQL&gt;&lt;Q&gt;US46269C1027^FE_ESTIMATE(EPS,MEAN,STM4_ROLL,,NOW,,,'WIN=45')&lt;/Q&gt;&lt;R&gt;0&lt;/R&gt;&lt;C&gt;0&lt;/C&gt;&lt;/FQL&gt;&lt;FQL&gt;&lt;Q&gt;US46269C1027^FE_ESTIMATE(EPS,MEAN,NTM4_ROLL,,NOW,,,'WIN=45')&lt;/Q&gt;&lt;R&gt;1&lt;/R&gt;&lt;C&gt;1&lt;/C&gt;&lt;D xsi:type="xsd:double"&gt;0.0525&lt;/D&gt;&lt;/FQL&gt;&lt;FQL&gt;&lt;Q&gt;US03674X1063^FE_ESTIMATE(EPS,MEAN,STM4_ROLL,,NOW,,,'WIN=45')&lt;/Q&gt;&lt;R&gt;1&lt;/R&gt;&lt;C&gt;1&lt;/C&gt;&lt;D xsi:type="xsd:double"&gt;7.2255573&lt;/D&gt;&lt;/FQL&gt;&lt;FQL&gt;&lt;Q&gt;US03674X1063^FE_ESTIMATE(EPS,MEAN,NTM4_ROLL,,NOW,,,'WIN=45')&lt;/Q&gt;&lt;R&gt;1&lt;/R&gt;&lt;C&gt;1&lt;/C&gt;&lt;D xsi:type="xsd:double"&gt;6.597768&lt;/D&gt;&lt;/FQL&gt;&lt;FQL&gt;&lt;Q&gt;US35138V1026^FE_ESTIMATE(EPS,MEAN,STM4_ROLL,,NOW,,,'WIN=45')&lt;/Q&gt;&lt;R&gt;0&lt;/R&gt;&lt;C&gt;0&lt;/C&gt;&lt;/FQL&gt;&lt;FQL&gt;&lt;Q&gt;US35138V1026^FE_ESTIMATE(EPS,MEAN,NTM4_ROLL,,NOW,,,'WIN=45')&lt;/Q&gt;&lt;R&gt;1&lt;/R&gt;&lt;C&gt;1&lt;/C&gt;&lt;D xsi:type="xsd:double"&gt;5.6062856&lt;/D&gt;&lt;/FQL&gt;&lt;FQL&gt;&lt;Q&gt;US55616P1049^FE_ESTIMATE(EPS,MEAN,STM4_ROLL,,NOW,,,'WIN=45')&lt;/Q&gt;&lt;R&gt;1&lt;/R&gt;&lt;C&gt;1&lt;/C&gt;&lt;D xsi:type="xsd:double"&gt;3.452664&lt;/D&gt;&lt;/FQL&gt;&lt;FQL&gt;&lt;Q&gt;US55616P1049^FE_ESTIMATE(EPS,MEAN,NTM4_ROLL,,NOW,,,'WIN=45')&lt;/Q&gt;&lt;R&gt;1&lt;/R&gt;&lt;C&gt;1&lt;/C&gt;&lt;D xsi:type="xsd:double"&gt;3.678815&lt;/D&gt;&lt;/FQL&gt;&lt;FQL&gt;&lt;Q&gt;IE00B4Q5ZN47^FE_ESTIMATE(EPS,MEAN,STM4_ROLL,,NOW,,,'WIN=45')&lt;/Q&gt;&lt;R&gt;1&lt;/R&gt;&lt;C&gt;1&lt;/C&gt;&lt;D xsi:type="xsd:double"&gt;17.542734&lt;/D&gt;&lt;/FQL&gt;&lt;FQL&gt;&lt;Q&gt;IE00B4Q5ZN47^FE_ESTIMATE(EPS,MEAN,NTM4_ROLL,,NOW,,,'WIN=45')&lt;/Q&gt;&lt;R&gt;1&lt;/R&gt;&lt;C&gt;1&lt;/C&gt;&lt;D xsi:type="xsd:double"&gt;17.98179&lt;/D&gt;&lt;/FQL&gt;&lt;FQL&gt;&lt;Q&gt;US45841N1072^FE_ESTIMATE(EPS,MEAN,STM4_ROLL,,NOW,,,'WIN=45')&lt;/Q&gt;&lt;R&gt;1&lt;/R&gt;&lt;C&gt;1&lt;/C&gt;&lt;D xsi:type="xsd:double"&gt;5.1275&lt;/D&gt;&lt;/FQL&gt;&lt;FQL&gt;&lt;Q&gt;US45841N1072^FE_ESTIMATE(EPS,MEAN,NTM4_ROLL,,NOW,,,'WIN=45')&lt;/Q&gt;&lt;R&gt;1&lt;/R&gt;&lt;C&gt;1&lt;/C&gt;&lt;D xsi:type="xsd:double"&gt;5.1787524&lt;/D&gt;&lt;/FQL&gt;&lt;FQL&gt;&lt;Q&gt;US9290891004^FE_ESTIMATE(EPS,MEAN,STM4_ROLL,,NOW,,,'WIN=45')&lt;/Q&gt;&lt;R&gt;1&lt;/R&gt;&lt;C&gt;1&lt;/C&gt;&lt;D xsi:type="xsd:double"&gt;8.569118&lt;/D&gt;&lt;/FQL&gt;&lt;FQL&gt;&lt;Q&gt;US9290891004^FE_ESTIMATE(EPS,MEAN,NTM4_ROLL,,NOW,,,'WIN=45')&lt;/Q&gt;&lt;R&gt;1&lt;/R&gt;&lt;C&gt;1&lt;/C&gt;&lt;D xsi:type="xsd:double"&gt;7.3205123&lt;/D&gt;&lt;/FQL&gt;&lt;FQL&gt;&lt;Q&gt;US44980X1090^FE_ESTIMATE(EPS,MEAN,STM4_ROLL,,NOW,,,'WIN=45')&lt;/Q&gt;&lt;R&gt;0&lt;/R&gt;&lt;C&gt;0&lt;/C&gt;&lt;/FQL&gt;&lt;FQL&gt;&lt;Q&gt;US44980X1090^FE_ESTIMATE(EPS,MEAN,NTM4_ROLL,,NOW,,,'WIN=45')&lt;/Q&gt;&lt;R&gt;1&lt;/R&gt;&lt;C&gt;1&lt;/C&gt;&lt;D xsi:type="xsd:double"&gt;4.5164027&lt;/D&gt;&lt;/FQL&gt;&lt;FQL&gt;&lt;Q&gt;US3364331070^FE_ESTIMATE(EPS,MEAN,STM4_ROLL,,NOW,,,'WIN=45')&lt;/Q&gt;&lt;R&gt;1&lt;/R&gt;&lt;C&gt;1&lt;/C&gt;&lt;D xsi:type="xsd:double"&gt;10.559727&lt;/D&gt;&lt;/FQL&gt;&lt;FQL&gt;&lt;Q&gt;US3364331070^FE_ESTIMATE(EPS,MEAN,NTM4_ROLL,,NOW,,,'WIN=45')&lt;/Q&gt;&lt;R&gt;1&lt;/R&gt;&lt;C&gt;1&lt;/C&gt;&lt;D xsi:type="xsd:double"&gt;4.3451657&lt;/D&gt;&lt;/FQL&gt;&lt;FQL&gt;&lt;Q&gt;US48242W1062^FE_ESTIMATE(EPS,MEAN,STM4_ROLL,,NOW,,,'WIN=45')&lt;/Q&gt;&lt;R&gt;0&lt;/R&gt;&lt;C&gt;0&lt;/C&gt;&lt;/FQL&gt;&lt;FQL&gt;&lt;Q&gt;US48242W1062^FE_ESTIMATE(EPS,MEAN,NTM4_ROLL,,NOW,,,'WIN=45')&lt;/Q&gt;&lt;R&gt;1&lt;/R&gt;&lt;C&gt;1&lt;/C&gt;&lt;D xsi:type="xsd:double"&gt;2.6889641&lt;/D&gt;&lt;/FQL&gt;&lt;FQL&gt;&lt;Q&gt;US25960P1093^FE_ESTIMATE(EPS,MEAN,STM4_ROLL,,NOW,,,'WIN=45')&lt;/Q&gt;&lt;R&gt;1&lt;/R&gt;&lt;C&gt;1&lt;/C&gt;&lt;D xsi:type="xsd:double"&gt;0.69&lt;/D&gt;&lt;/FQL&gt;&lt;FQL&gt;&lt;Q&gt;US25960P1093^FE_ESTIMATE(EPS,MEAN,NTM4_ROLL,,NOW,,,'WIN=45')&lt;/Q&gt;&lt;R&gt;1&lt;/R&gt;&lt;C&gt;1&lt;/C&gt;&lt;D xsi:type="xsd:double"&gt;0.5857785&lt;/D&gt;&lt;/FQL&gt;&lt;FQL&gt;&lt;Q&gt;US09227Q1004^FE_ESTIMATE(EPS,MEAN,STM4_ROLL,,NOW,,,'WIN=45')&lt;/Q&gt;&lt;R&gt;1&lt;/R&gt;&lt;C&gt;1&lt;/C&gt;&lt;D xsi:type="xsd:double"&gt;4.316&lt;/D&gt;&lt;/FQL&gt;&lt;FQL&gt;&lt;Q&gt;US09227Q1004^FE_ESTIMATE(EPS,MEAN,NTM4_ROLL,,NOW,,,'WIN=45')&lt;/Q&gt;&lt;R&gt;1&lt;/R&gt;&lt;C&gt;1&lt;/C&gt;&lt;D xsi:type="xsd:double"&gt;2.9266667&lt;/D&gt;&lt;/FQL&gt;&lt;FQL&gt;&lt;Q&gt;US0044981019^FE_ESTIMATE(EPS,MEAN,STM4_ROLL,,NOW,,,'WIN=45')&lt;/Q&gt;&lt;R&gt;0&lt;/R&gt;&lt;C&gt;0&lt;/C&gt;&lt;/FQL&gt;&lt;FQL&gt;&lt;Q&gt;US0044981019^FE_ESTIMATE(EPS,MEAN,NTM4_ROLL,,NOW,,,'WIN=45')&lt;/Q&gt;&lt;R&gt;1&lt;/R&gt;&lt;C&gt;1&lt;/C&gt;&lt;D xsi:type="xsd:double"&gt;1.2316667&lt;/D&gt;&lt;/FQL&gt;&lt;FQL&gt;&lt;Q&gt;US9598021098^FE_ESTIMATE(EPS,MEAN,STM4_ROLL,,NOW,,,'WIN=45')&lt;/Q&gt;&lt;R&gt;1&lt;/R&gt;&lt;C&gt;1&lt;/C&gt;&lt;D xsi:type="xsd:double"&gt;1.6199393&lt;/D&gt;&lt;/FQL&gt;&lt;FQL&gt;&lt;Q&gt;US9598021098^FE_ESTIMATE(EPS,MEAN,NTM4_ROLL,,NOW,,,'WIN=45')&lt;/Q&gt;&lt;R&gt;1&lt;/R&gt;&lt;C&gt;1&lt;/C&gt;&lt;D xsi:type="xsd:double"&gt;1.5434117&lt;/D&gt;&lt;/FQL&gt;&lt;FQL&gt;&lt;Q&gt;IE00BDVJJQ56^FE_ESTIMATE(EPS,MEAN,STM4_ROLL,,NOW,,,'WIN=45')&lt;/Q&gt;&lt;R&gt;0&lt;/R&gt;&lt;C&gt;0&lt;/C&gt;&lt;/FQL&gt;&lt;FQL&gt;&lt;Q&gt;IE00BDVJJQ56^FE_ESTIMATE(EPS,MEAN,NTM4_ROLL,,NOW,,,'WIN=45')&lt;/Q&gt;&lt;R&gt;1&lt;/R&gt;&lt;C&gt;1&lt;/C&gt;&lt;D xsi:type="xsd:double"&gt;2.435&lt;/D&gt;&lt;/FQL&gt;&lt;FQL&gt;&lt;Q&gt;US12621E1038^FE_ESTIMATE(EPS,MEAN,STM4_ROLL,,NOW,,,'WIN=45')&lt;/Q&gt;&lt;R&gt;1&lt;/R&gt;&lt;C&gt;1&lt;/C&gt;&lt;D xsi:type="xsd:double"&gt;2.5230544&lt;/D&gt;&lt;/FQL&gt;&lt;FQL&gt;&lt;Q&gt;US12621E1038^FE_ESTIMATE(EPS,MEAN,NTM4_ROLL,,NOW,,,'WIN=45')&lt;/Q&gt;&lt;R&gt;1&lt;/R&gt;&lt;C&gt;1&lt;/C&gt;&lt;D xsi:type="xsd:double"&gt;2.2314796&lt;/D&gt;&lt;/FQL&gt;&lt;FQL&gt;&lt;Q&gt;US4368932004^FE_ESTIMATE(EPS,MEAN,STM4_ROLL,,NOW,,,'WIN=45')&lt;/Q&gt;&lt;R&gt;0&lt;/R&gt;&lt;C&gt;0&lt;/C&gt;&lt;/FQL&gt;&lt;FQL&gt;&lt;Q&gt;US4368932004^FE_ESTIMATE(EPS,MEAN,NTM4_ROLL,,NOW,,,'WIN=45')&lt;/Q&gt;&lt;R&gt;1&lt;/R&gt;&lt;C&gt;1&lt;/C&gt;&lt;D xsi:type="xsd:double"&gt;2.1416667&lt;/D&gt;&lt;/FQL&gt;&lt;FQL&gt;&lt;Q&gt;US87166B1026^FE_ESTIMATE(EPS,MEAN,STM4_ROLL,,NOW,,,'WIN=45')&lt;/Q&gt;&lt;R&gt;1&lt;/R&gt;&lt;C&gt;1&lt;/C&gt;&lt;D xsi:type="xsd:double"&gt;3.943068&lt;/D&gt;&lt;/FQL&gt;&lt;FQL&gt;&lt;Q&gt;US87166B1026^FE_ESTIMATE(EPS,MEAN,NTM4_ROLL,,NOW,,,'WIN=45')&lt;/Q&gt;&lt;R&gt;1&lt;/R&gt;&lt;C&gt;1&lt;/C&gt;&lt;D xsi:type="xsd:double"&gt;4.030973&lt;/D&gt;&lt;/FQL&gt;&lt;FQL&gt;&lt;Q&gt;US96208T1043^FE_ESTIMATE(EPS,MEAN,STM4_ROLL,,NOW,,,'WIN=45')&lt;/Q&gt;&lt;R&gt;1&lt;/R&gt;&lt;C&gt;1&lt;/C&gt;&lt;D xsi:type="xsd:double"&gt;15.624913&lt;/D&gt;&lt;/FQL&gt;&lt;FQL&gt;&lt;Q&gt;US96208T1043^FE_ESTIMATE(EPS,MEAN,NTM4_ROLL,,NOW,,,'WIN=45')&lt;/Q&gt;&lt;R&gt;1&lt;/R&gt;&lt;C&gt;1&lt;/C&gt;&lt;D xsi:type="xsd:double"&gt;13.642936&lt;/D&gt;&lt;/FQL&gt;&lt;FQL&gt;&lt;Q&gt;US50187A1079^FE_ESTIMATE(EPS,MEAN,STM4_ROLL,,NOW,,,'WIN=45')&lt;/Q&gt;&lt;R&gt;1&lt;/R&gt;&lt;C&gt;1&lt;/C&gt;&lt;D xsi:type="xsd:double"&gt;5.2911487&lt;/D&gt;&lt;/FQL&gt;&lt;FQL&gt;&lt;Q&gt;US50187A1079^FE_ESTIMATE(EPS,MEAN,NTM4_ROLL,,NOW,,,'WIN=45')&lt;/Q&gt;&lt;R&gt;1&lt;/R&gt;&lt;C&gt;1&lt;/C&gt;&lt;D xsi:type="xsd:double"&gt;4.8239274&lt;/D&gt;&lt;/FQL&gt;&lt;FQL&gt;&lt;Q&gt;US95058W1009^FE_ESTIMATE(EPS,MEAN,STM4_ROLL,,NOW,,,'WIN=45')&lt;/Q&gt;&lt;R&gt;1&lt;/R&gt;&lt;C&gt;1&lt;/C&gt;&lt;D xsi:type="xsd:double"&gt;1.0602332&lt;/D&gt;&lt;/FQL&gt;&lt;FQL&gt;&lt;Q&gt;US95058W1009^FE_ESTIMATE(EPS,MEAN,NTM4_ROLL,,NOW,,,'WIN=45')&lt;/Q&gt;&lt;R&gt;1&lt;/R&gt;&lt;C&gt;1&lt;/C&gt;&lt;D xsi:type="xsd:double"&gt;0.93099135&lt;/D&gt;&lt;/FQL&gt;&lt;FQL&gt;&lt;Q&gt;US87162W1009^FE_ESTIMATE(EPS,MEAN,STM4_ROLL,,NOW,,,'WIN=45')&lt;/Q&gt;&lt;R&gt;1&lt;/R&gt;&lt;C&gt;1&lt;/C&gt;&lt;D xsi:type="xsd:double"&gt;13.990941&lt;/D&gt;&lt;/FQL&gt;&lt;FQL&gt;&lt;Q&gt;US87162W1009^FE_ESTIMATE(EPS,MEAN,NTM4_ROLL,,NOW,,,'WIN=45')&lt;/Q&gt;&lt;R&gt;1&lt;/R&gt;&lt;C&gt;1&lt;/C&gt;&lt;D xsi:type="xsd:double"&gt;12.067784&lt;/D&gt;&lt;/FQL&gt;&lt;FQL&gt;&lt;Q&gt;US1462291097^FE_ESTIMATE(EPS,MEAN,STM4_ROLL,,NOW,,,'WIN=45')&lt;/Q&gt;&lt;R&gt;0&lt;/R&gt;&lt;C&gt;0&lt;/C&gt;&lt;/FQL&gt;&lt;FQL&gt;&lt;Q&gt;US1462291097^FE_ESTIMATE(EPS,MEAN,NTM4_ROLL,,NOW,,,'WIN=45')&lt;/Q&gt;&lt;R&gt;1&lt;/R&gt;&lt;C&gt;1&lt;/C&gt;&lt;D xsi:type="xsd:double"&gt;5.4275293&lt;/D&gt;&lt;/FQL&gt;&lt;FQL&gt;&lt;Q&gt;US88224Q1076^FE_ESTIMATE(EPS,MEAN,STM4_ROLL,,NOW,,,'WIN=45')&lt;/Q&gt;&lt;R&gt;1&lt;/R&gt;&lt;C&gt;1&lt;/C&gt;&lt;D xsi:type="xsd:double"&gt;4.2214&lt;/D&gt;&lt;/FQL&gt;&lt;FQL&gt;&lt;Q&gt;US88224Q1076^FE_ESTIMATE(EPS,MEAN,NTM4_ROLL,,NOW,,,'WIN=45')&lt;/Q&gt;&lt;R&gt;1&lt;/R&gt;&lt;C&gt;1&lt;/C&gt;&lt;D xsi:type="xsd:double"&gt;4.2475&lt;/D&gt;&lt;/FQL&gt;&lt;FQL&gt;&lt;Q&gt;US92839U2069^FE_ESTIMATE(EPS,MEAN,STM4_ROLL,,NOW,,,'WIN=45')&lt;/Q&gt;&lt;R&gt;0&lt;/R&gt;&lt;C&gt;0&lt;/C&gt;&lt;/FQL&gt;&lt;FQL&gt;&lt;Q&gt;US92839U2069^FE_ESTIMATE(EPS,MEAN,NTM4_ROLL,,NOW,,,'WIN=45')&lt;/Q&gt;&lt;R&gt;1&lt;/R&gt;&lt;C&gt;1&lt;/C&gt;&lt;D xsi:type="xsd:double"&gt;5.654994&lt;/D&gt;&lt;/FQL&gt;&lt;FQL&gt;&lt;Q&gt;US6866881021^FE_ESTIMATE(EPS,MEAN,STM4_ROLL,,NOW,,,'WIN=45')&lt;/Q&gt;&lt;R&gt;1&lt;/R&gt;&lt;C&gt;1&lt;/C&gt;&lt;D xsi:type="xsd:double"&gt;2.3353918&lt;/D&gt;&lt;/FQL&gt;&lt;FQL&gt;&lt;Q&gt;US6866881021^FE_ESTIMATE(EPS,MEAN,NTM4_ROLL,,NOW,,,'WIN=45')&lt;/Q&gt;&lt;R&gt;1&lt;/R&gt;&lt;C&gt;1&lt;/C&gt;&lt;D xsi:type="xsd:double"&gt;1.8532765&lt;/D&gt;&lt;/FQL&gt;&lt;FQL&gt;&lt;Q&gt;US4108671052^FE_ESTIMATE(EPS,MEAN,STM4_ROLL,,NOW,,,'WIN=45')&lt;/Q&gt;&lt;R&gt;1&lt;/R&gt;&lt;C&gt;1&lt;/C&gt;&lt;D xsi:type="xsd:double"&gt;11.596666&lt;/D&gt;&lt;/FQL&gt;&lt;FQL&gt;&lt;Q&gt;US4108671052^FE_ESTIMATE(EPS,MEAN,NTM4_ROLL,,NOW,,,'WIN=45')&lt;/Q&gt;&lt;R&gt;1&lt;/R&gt;&lt;C&gt;1&lt;/C&gt;&lt;D xsi:type="xsd:double"&gt;9.255182&lt;/D&gt;&lt;/FQL&gt;&lt;FQL&gt;&lt;Q&gt;US58463J3041^FE_ESTIMATE(EPS,MEAN,STM4_ROLL,,NOW,,,'WIN=45')&lt;/Q&gt;&lt;R&gt;0&lt;/R&gt;&lt;C&gt;0&lt;/C&gt;&lt;/FQL&gt;&lt;FQL&gt;&lt;Q&gt;US58463J3041^FE_ESTIMATE(EPS,MEAN,NTM4_ROLL,,NOW,,,'WIN=45')&lt;/Q&gt;&lt;R&gt;1&lt;/R&gt;&lt;C&gt;1&lt;/C&gt;&lt;D xsi:type="xsd:double"&gt;1.1450324&lt;/D&gt;&lt;/FQL&gt;&lt;FQL&gt;&lt;Q&gt;US3020811044^FE_ESTIMATE(EPS,MEAN,STM4_ROLL,,NOW,,,'WIN=45')&lt;/Q&gt;&lt;R&gt;1&lt;/R&gt;&lt;C&gt;1&lt;/C&gt;&lt;D xsi:type="xsd:double"&gt;7.2533336&lt;/D&gt;&lt;/FQL&gt;&lt;FQL&gt;&lt;Q&gt;US3020811044^FE_ESTIMATE(EPS,MEAN,NTM4_ROLL,,NOW,,,'WIN=45')&lt;/Q&gt;&lt;R&gt;1&lt;/R&gt;&lt;C&gt;1&lt;/C&gt;&lt;D xsi:type="xsd:double"&gt;6.2826667&lt;/D&gt;&lt;/FQL&gt;&lt;FQL&gt;&lt;Q&gt;US7365088472^FE_ESTIMATE(EPS,MEAN,STM4_ROLL,,NOW,,,'WIN=45')&lt;/Q&gt;&lt;R&gt;1&lt;/R&gt;&lt;C&gt;1&lt;/C&gt;&lt;D xsi:type="xsd:double"&gt;2.8342435&lt;/D&gt;&lt;/FQL&gt;&lt;FQL&gt;&lt;Q&gt;US7365088472^FE_ESTIMATE(EPS,MEAN,NTM4_ROLL,,NOW,,,'WIN=45')&lt;/Q&gt;&lt;R&gt;1&lt;/R&gt;&lt;C&gt;1&lt;/C&gt;&lt;D xsi:type="xsd:double"&gt;2.7355325&lt;/D&gt;&lt;/FQL&gt;&lt;FQL&gt;&lt;Q&gt;US6707041058^FE_ESTIMATE(EPS,MEAN,STM4_ROLL,,NOW,,,'WIN=45')&lt;/Q&gt;&lt;R&gt;1&lt;/R&gt;&lt;C&gt;1&lt;/C&gt;&lt;D xsi:type="xsd:double"&gt;2.617086&lt;/D&gt;&lt;/FQL&gt;&lt;FQL&gt;&lt;Q&gt;US6707041058^FE_ESTIMATE(EPS,MEAN,NTM4_ROLL,,NOW,,,'WIN=45')&lt;/Q&gt;&lt;R&gt;1&lt;/R&gt;&lt;C&gt;1&lt;/C&gt;&lt;D xsi:type="xsd:double"&gt;2.1411664&lt;/D&gt;&lt;/FQL&gt;&lt;FQL&gt;&lt;Q&gt;US88023U1016^FE_ESTIMATE(EPS,MEAN,STM4_ROLL,,NOW,,,'WIN=45')&lt;/Q&gt;&lt;R&gt;1&lt;/R&gt;&lt;C&gt;1&lt;/C&gt;&lt;D xsi:type="xsd:double"&gt;2.9558823&lt;/D&gt;&lt;/FQL&gt;&lt;FQL&gt;&lt;Q&gt;US88023U1016^FE_ESTIMATE(EPS,MEAN,NTM4_ROLL,,NOW,,,'WIN=45')&lt;/Q&gt;&lt;R&gt;1&lt;/R&gt;&lt;C&gt;1&lt;/C&gt;&lt;D xsi:type="xsd:double"&gt;2.5737886&lt;/D&gt;&lt;/FQL&gt;&lt;FQL&gt;&lt;Q&gt;US6811161099^FE_ESTIMATE(EPS,MEAN,STM4_ROLL,,NOW,,,'WIN=45')&lt;/Q&gt;&lt;R&gt;1&lt;/R&gt;&lt;C&gt;1&lt;/C&gt;&lt;D xsi:type="xsd:double"&gt;2.90752&lt;/D&gt;&lt;/FQL&gt;&lt;FQL&gt;&lt;Q&gt;US6811161099^FE_ESTIMATE(EPS,MEAN,NTM4_ROLL,,NOW,,,'WIN=45')&lt;/Q&gt;&lt;R&gt;1&lt;/R&gt;&lt;C&gt;1&lt;/C&gt;&lt;D xsi:type="xsd:double"&gt;2.2715745&lt;/D&gt;&lt;/FQL&gt;&lt;FQL&gt;&lt;Q&gt;IE00BGH1M568^FE_ESTIMATE(EPS,MEAN,STM4_ROLL,,NOW,,,'WIN=45')&lt;/Q&gt;&lt;R&gt;0&lt;/R&gt;&lt;C&gt;0&lt;/C&gt;&lt;/FQL&gt;&lt;FQL&gt;&lt;Q&gt;IE00BGH1M568^FE_ESTIMATE(EPS,MEAN,NTM4_ROLL,,NOW,,,'WIN=45')&lt;/Q&gt;&lt;R&gt;1&lt;/R&gt;&lt;C&gt;1&lt;/C&gt;&lt;D xsi:type="xsd:double"&gt;2.605&lt;/D&gt;&lt;/FQL&gt;&lt;FQL&gt;&lt;Q&gt;US1143401024^FE_ESTIMATE(EPS,MEAN,STM4_ROLL,,NOW,,,'WIN=45')&lt;/Q&gt;&lt;R&gt;1&lt;/R&gt;&lt;C&gt;1&lt;/C&gt;&lt;D xsi:type="xsd:double"&gt;0.92&lt;/D&gt;&lt;/FQL&gt;&lt;FQL&gt;&lt;Q&gt;US1143401024^FE_ESTIMATE(EPS,MEAN,NTM4_ROLL,,NOW,,,'WIN=45')&lt;/Q&gt;&lt;R&gt;1&lt;/R&gt;&lt;C&gt;1&lt;/C&gt;&lt;D xsi:type="xsd:double"&gt;0.3925&lt;/D&gt;&lt;/FQL&gt;&lt;FQL&gt;&lt;Q&gt;US40637H1095^FE_ESTIMATE(EPS,MEAN,STM4_ROLL,,NOW,,,'WIN=45')&lt;/Q&gt;&lt;R&gt;1&lt;/R&gt;&lt;C&gt;1&lt;/C&gt;&lt;D xsi:type="xsd:double"&gt;4.2841344&lt;/D&gt;&lt;/FQL&gt;&lt;FQL&gt;&lt;Q&gt;US40637H1095^FE_ESTIMATE(EPS,MEAN,NTM4_ROLL,,NOW,,,'WIN=45')&lt;/Q&gt;&lt;R&gt;1&lt;/R&gt;&lt;C&gt;1&lt;/C&gt;&lt;D xsi:type="xsd:double"&gt;2.0617857&lt;/D&gt;&lt;/FQL&gt;&lt;FQL&gt;&lt;Q&gt;US36467W1099^FE_ESTIMATE(EPS,MEAN,STM4_ROLL,,NOW,,,'WIN=45')&lt;/Q&gt;&lt;R&gt;1&lt;/R&gt;&lt;C&gt;1&lt;/C&gt;&lt;D xsi:type="xsd:double"&gt;-0.765&lt;/D&gt;&lt;/FQL&gt;&lt;FQL&gt;&lt;Q&gt;US36467W1099^FE_ESTIMATE(EPS,MEAN,NTM4_ROLL,,NOW,,,'WIN=45')&lt;/Q&gt;&lt;R&gt;1&lt;/R&gt;&lt;C&gt;1&lt;/C&gt;&lt;D xsi:type="xsd:double"&gt;-0.735&lt;/D&gt;&lt;/FQL&gt;&lt;FQL&gt;&lt;Q&gt;US58506Q1094^FE_ESTIMATE(EPS,MEAN,STM4_ROLL,,NOW,,,'WIN=45')&lt;/Q&gt;&lt;R&gt;0&lt;/R&gt;&lt;C&gt;0&lt;/C&gt;&lt;/FQL&gt;&lt;FQL&gt;&lt;Q&gt;US58506Q1094^FE_ESTIMATE(EPS,MEAN,NTM4_ROLL,,NOW,,,'WIN=45')&lt;/Q&gt;&lt;R&gt;1&lt;/R&gt;&lt;C&gt;1&lt;/C&gt;&lt;D xsi:type="xsd:double"&gt;7.31&lt;/D&gt;&lt;/FQL&gt;&lt;FQL&gt;&lt;Q&gt;US8676524064^FE_ESTIMATE(EPS,MEAN,STM4_ROLL,,NOW,,,'WIN=45')&lt;/Q&gt;&lt;R&gt;1&lt;/R&gt;&lt;C&gt;1&lt;/C&gt;&lt;D xsi:type="xsd:double"&gt;0.65554243&lt;/D&gt;&lt;/FQL&gt;&lt;FQL&gt;&lt;Q&gt;US8676524064^FE_ESTIMATE(EPS,MEAN,NTM4_ROLL,,NOW,,,'WIN=45')&lt;/Q&gt;&lt;R&gt;1&lt;/R&gt;&lt;C&gt;1&lt;/C&gt;&lt;D xsi:type="xsd:double"&gt;0.5624198&lt;/D&gt;&lt;/FQL&gt;&lt;FQL&gt;&lt;Q&gt;US8941641024^FE_ESTIMATE(EPS,MEAN,STM4_ROLL,,NOW,,,'WIN=45')&lt;/Q&gt;&lt;R&gt;0&lt;/R&gt;&lt;C&gt;0&lt;/C&gt;&lt;/FQL&gt;&lt;FQL&gt;&lt;Q&gt;US8941641024^FE_ESTIMATE(EPS,MEAN,NTM4_ROLL,,NOW,,,'WIN=45')&lt;/Q&gt;&lt;R&gt;1&lt;/R&gt;&lt;C&gt;1&lt;/C&gt;&lt;D xsi:type="xsd:double"&gt;5.07041&lt;/D&gt;&lt;/FQL&gt;&lt;FQL&gt;&lt;Q&gt;US0185223007^FE_ESTIMATE(EPS,MEAN,STM4_ROLL,,NOW,,,'WIN=45')&lt;/Q&gt;&lt;R&gt;1&lt;/R&gt;&lt;C&gt;1&lt;/C&gt;&lt;D xsi:type="xsd:double"&gt;4.096667&lt;/D&gt;&lt;/FQL&gt;&lt;FQL&gt;&lt;Q&gt;US0185223007^FE_ESTIMATE(EPS,MEAN,NTM4_ROLL,,NOW,,,'WIN=45')&lt;/Q&gt;&lt;R&gt;1&lt;/R&gt;&lt;C&gt;1&lt;/C&gt;&lt;D xsi:type="xsd:double"&gt;4.0583334&lt;/D&gt;&lt;/FQL&gt;&lt;FQL&gt;&lt;Q&gt;US15118V2079^FE_ESTIMATE(EPS,MEAN,STM4_ROLL,,NOW,,,'WIN=45')&lt;/Q&gt;&lt;R&gt;1&lt;/R&gt;&lt;C&gt;1&lt;/C&gt;&lt;D xsi:type="xsd:double"&gt;1.5933962&lt;/D&gt;&lt;/FQL&gt;&lt;FQL&gt;&lt;Q&gt;US15118V2079^FE_ESTIMATE(EPS,MEAN,NTM4_ROLL,,NOW,,,'WIN=45')&lt;/Q&gt;&lt;R&gt;1&lt;/R&gt;&lt;C&gt;1&lt;/C&gt;&lt;D xsi:type="xsd:double"&gt;0.9643662&lt;/D&gt;&lt;/FQL&gt;&lt;FQL&gt;&lt;Q&gt;US7005171050^FE_ESTIMATE(EPS,MEAN,STM4_ROLL,,NOW,,,'WIN=45')&lt;/Q&gt;&lt;R&gt;1&lt;/R&gt;&lt;C&gt;1&lt;/C&gt;&lt;D xsi:type="xsd:double"&gt;0.3844842&lt;/D&gt;&lt;/FQL&gt;&lt;FQL&gt;&lt;Q&gt;US7005171050^FE_ESTIMATE(EPS,MEAN,NTM4_ROLL,,NOW,,,'WIN=45')&lt;/Q&gt;&lt;R&gt;1&lt;/R&gt;&lt;C&gt;1&lt;/C&gt;&lt;D xsi:type="xsd:double"&gt;0.6308917&lt;/D&gt;&lt;/FQL&gt;&lt;FQL&gt;&lt;Q&gt;US9604131022^FE_ESTIMATE(EPS,MEAN,STM4_ROLL,,NOW,,,'WIN=45')&lt;/Q&gt;&lt;R&gt;1&lt;/R&gt;&lt;C&gt;1&lt;/C&gt;&lt;D xsi:type="xsd:double"&gt;11.417021&lt;/D&gt;&lt;/FQL&gt;&lt;FQL&gt;&lt;Q&gt;US9604131022^FE_ESTIMATE(EPS,MEAN,NTM4_ROLL,,NOW,,,'WIN=45')&lt;/Q&gt;&lt;R&gt;1&lt;/R&gt;&lt;C&gt;1&lt;/C&gt;&lt;D xsi:type="xsd:double"&gt;10.511095&lt;/D&gt;&lt;/FQL&gt;&lt;FQL&gt;&lt;Q&gt;US12008R1077^FE_ESTIMATE(EPS,MEAN,STM4_ROLL,,NOW,,,'WIN=45')&lt;/Q&gt;&lt;R&gt;1&lt;/R&gt;&lt;C&gt;1&lt;/C&gt;&lt;D xsi:type="xsd:double"&gt;5.941&lt;/D&gt;&lt;/FQL&gt;&lt;FQL&gt;&lt;Q&gt;US12008R1077^FE_ESTIMATE(EPS,MEAN,NTM4_ROLL,,NOW,,,'WIN=45')&lt;/Q&gt;&lt;R&gt;1&lt;/R&gt;&lt;C&gt;1&lt;/C&gt;&lt;D xsi:type="xsd:double"&gt;8.091461&lt;/D&gt;&lt;/FQL&gt;&lt;FQL&gt;&lt;Q&gt;US4103451021^FE_ESTIMATE(EPS,MEAN,STM4_ROLL,,NOW,,,'WIN=45')&lt;/Q&gt;&lt;R&gt;0&lt;/R&gt;&lt;C&gt;0&lt;/C&gt;&lt;/FQL&gt;&lt;FQL&gt;&lt;Q&gt;US4103451021^FE_ESTIMATE(EPS,MEAN,NTM4_ROLL,,NOW,,,'WIN=45')&lt;/Q&gt;&lt;R&gt;1&lt;/R&gt;&lt;C&gt;1&lt;/C&gt;&lt;D xsi:type="xsd:double"&gt;0.8110471&lt;/D&gt;&lt;/FQL&gt;&lt;FQL&gt;&lt;Q&gt;US6936561009^FE_ESTIMATE(EPS,MEAN,STM4_ROLL,,NOW,,,'WIN=45')&lt;/Q&gt;&lt;R&gt;1&lt;/R&gt;&lt;C&gt;1&lt;/C&gt;&lt;D xsi:type="xsd:double"&gt;10.454311&lt;/D&gt;&lt;/FQL&gt;&lt;FQL&gt;&lt;Q&gt;US6936561009^FE_ESTIMATE(EPS,MEAN,NTM4_ROLL,,NOW,,,'WIN=45')&lt;/Q&gt;&lt;R&gt;1&lt;/R&gt;&lt;C&gt;1&lt;/C&gt;&lt;D xsi:type="xsd:double"&gt;8.471605&lt;/D&gt;&lt;/FQL&gt;&lt;FQL&gt;&lt;Q&gt;US72147K1088^FE_ESTIMATE(EPS,MEAN,STM4_ROLL,,NOW,,,'WIN=45')&lt;/Q&gt;&lt;R&gt;0&lt;/R&gt;&lt;C&gt;0&lt;/C&gt;&lt;/FQL&gt;&lt;FQL&gt;&lt;Q&gt;US72147K1088^FE_ESTIMATE(EPS,MEAN,NTM4_ROLL,,NOW,,,'WIN=45')&lt;/Q&gt;&lt;R&gt;1&lt;/R&gt;&lt;C&gt;1&lt;/C&gt;&lt;D xsi:type="xsd:double"&gt;2.49&lt;/D&gt;&lt;/FQL&gt;&lt;FQL&gt;&lt;Q&gt;US70509V1008^FE_ESTIMATE(EPS,MEAN,STM4_ROLL,,NOW,,,'WIN=45')&lt;/Q&gt;&lt;R&gt;0&lt;/R&gt;&lt;C&gt;0&lt;/C&gt;&lt;/FQL&gt;&lt;FQL&gt;&lt;Q&gt;US70509V1008^FE_ESTIMATE(EPS,MEAN,NTM4_ROLL,,NOW,,,'WIN=45')&lt;/Q&gt;&lt;R&gt;1&lt;/R&gt;&lt;C&gt;1&lt;/C&gt;&lt;D xsi:type="xsd:double"&gt;-0.15&lt;/D&gt;&lt;/FQL&gt;&lt;FQL&gt;&lt;Q&gt;US23345M1071^FE_ESTIMATE(EPS,MEAN,STM4_ROLL,,NOW,,,'WIN=45')&lt;/Q&gt;&lt;R&gt;0&lt;/R&gt;&lt;C&gt;0&lt;/C&gt;&lt;/FQL&gt;&lt;FQL&gt;&lt;Q&gt;US23345M1071^FE_ESTIMATE(EPS,MEAN,NTM4_ROLL,,NOW,,,'WIN=45')&lt;/Q&gt;&lt;R&gt;1&lt;/R&gt;&lt;C&gt;1&lt;/C&gt;&lt;D xsi:type="xsd:double"&gt;3.9714477&lt;/D&gt;&lt;/FQL&gt;&lt;FQL&gt;&lt;Q&gt;US2220702037^FE_ESTIMATE(EPS,MEAN,STM4_ROLL,,NOW,,,'WIN=45')&lt;/Q&gt;&lt;R&gt;1&lt;/R&gt;&lt;C&gt;1&lt;/C&gt;&lt;D xsi:type="xsd:double"&gt;0.455285&lt;/D&gt;&lt;/FQL&gt;&lt;FQL&gt;&lt;Q&gt;US2220702037^FE_ESTIMATE(EPS,MEAN,NTM4_ROLL,,NOW,,,'WIN=45')&lt;/Q&gt;&lt;R&gt;1&lt;/R&gt;&lt;C&gt;1&lt;/C&gt;&lt;D xsi:type="xsd:double"&gt;0.3654887&lt;/D&gt;&lt;/FQL&gt;&lt;FQL&gt;&lt;Q&gt;US42226K1051^FE_ESTIMATE(EPS,MEAN,STM4_ROLL,,NOW,,,'WIN=45')&lt;/Q&gt;&lt;R&gt;0&lt;/R&gt;&lt;C&gt;0&lt;/C&gt;&lt;/FQL&gt;&lt;FQL&gt;&lt;Q&gt;US42226K1051^FE_ESTIMATE(EPS,MEAN,NTM4_ROLL,,NOW,,,'WIN=45')&lt;/Q&gt;&lt;R&gt;1&lt;/R&gt;&lt;C&gt;1&lt;/C&gt;&lt;D xsi:type="xsd:double"&gt;-0.07604566&lt;/D&gt;&lt;/FQL&gt;&lt;FQL&gt;&lt;Q&gt;US87724P1066^FE_ESTIMATE(EPS,MEAN,STM4_ROLL,,NOW,,,'WIN=45')&lt;/Q&gt;&lt;R&gt;1&lt;/R&gt;&lt;C&gt;1&lt;/C&gt;&lt;D xsi:type="xsd:double"&gt;5.46245&lt;/D&gt;&lt;/FQL&gt;&lt;FQL&gt;&lt;Q&gt;US87724P1066^FE_ESTIMATE(EPS,MEAN,NTM4_ROLL,,NOW,,,'WIN=45')&lt;/Q&gt;&lt;R&gt;1&lt;/R&gt;&lt;C&gt;1&lt;/C&gt;&lt;D xsi:type="xsd:double"&gt;7.17216&lt;/D&gt;&lt;/FQL&gt;&lt;FQL&gt;&lt;Q&gt;US2946001011^FE_ESTIMATE(EPS,MEAN,STM4_ROLL,,NOW,,,'WIN=45')&lt;/Q&gt;&lt;R&gt;1&lt;/R&gt;&lt;C&gt;1&lt;/C&gt;&lt;D xsi:type="xsd:double"&gt;0.74698406&lt;/D&gt;&lt;/FQL&gt;&lt;FQL&gt;&lt;Q&gt;US2946001011^FE_ESTIMATE(EPS,MEAN,NTM4_ROLL,,NOW,,,'WIN=45')&lt;/Q&gt;&lt;R&gt;1&lt;/R&gt;&lt;C&gt;1&lt;/C&gt;&lt;D xsi:type="xsd:double"&gt;0.63219327&lt;/D&gt;&lt;/FQL&gt;&lt;FQL&gt;&lt;Q&gt;US69318G1067^FE_ESTIMATE(EPS,MEAN,STM4_ROLL,,NOW,,,'WIN=45')&lt;/Q&gt;&lt;R&gt;1&lt;/R&gt;&lt;C&gt;1&lt;/C&gt;&lt;D xsi:type="xsd:double"&gt;7.000722&lt;/D&gt;&lt;/FQL&gt;&lt;FQL&gt;&lt;Q&gt;US69318G1067^FE_ESTIMATE(EPS,MEAN,NTM4_ROLL,,NOW,,,'WIN=45')&lt;/Q&gt;&lt;R&gt;1&lt;/R&gt;&lt;C&gt;1&lt;/C&gt;&lt;D xsi:type="xsd:double"&gt;15.357674&lt;/D&gt;&lt;/FQL&gt;&lt;FQL&gt;&lt;Q&gt;US3795772082^FE_ESTIMATE(EPS,MEAN,STM4_ROLL,,NOW,,,'WIN=45')&lt;/Q&gt;&lt;R&gt;1&lt;/R&gt;&lt;C&gt;1&lt;/C&gt;&lt;D xsi:type="xsd:double"&gt;2.695722&lt;/D&gt;&lt;/FQL&gt;&lt;FQL&gt;&lt;Q&gt;US3795772082^FE_ESTIMATE(EPS,MEAN,NTM4_ROLL,,NOW,,,'WIN=45')&lt;/Q&gt;&lt;R&gt;1&lt;/R&gt;&lt;C&gt;1&lt;/C&gt;&lt;D xsi:type="xsd:double"&gt;2.2687113&lt;/D&gt;&lt;/FQL&gt;&lt;FQL&gt;&lt;Q&gt;US63938C1080^FE_ESTIMATE(EPS,MEAN,STM4_ROLL,,NOW,,,'WIN=45')&lt;/Q&gt;&lt;R&gt;1&lt;/R&gt;&lt;C&gt;1&lt;/C&gt;&lt;D xsi:type="xsd:double"&gt;2.985&lt;/D&gt;&lt;/FQL&gt;&lt;FQL&gt;&lt;Q&gt;US63938C1080^FE_ESTIMATE(EPS,MEAN,NTM4_ROLL,,NOW,,,'WIN=45')&lt;/Q&gt;&lt;R&gt;1&lt;/R&gt;&lt;C&gt;1&lt;/C&gt;&lt;D xsi:type="xsd:double"&gt;2.945&lt;/D&gt;&lt;/FQL&gt;&lt;FQL&gt;&lt;Q&gt;US98585X1046^FE_ESTIMATE(EPS,MEAN,STM4_ROLL,,NOW,,,'WIN=45')&lt;/Q&gt;&lt;R&gt;1&lt;/R&gt;&lt;C&gt;1&lt;/C&gt;&lt;D xsi:type="xsd:double"&gt;3.1286309&lt;/D&gt;&lt;/FQL&gt;&lt;FQL&gt;&lt;Q&gt;US98585X1046^FE_ESTIMATE(EPS,MEAN,NTM4_ROLL,,NOW,,,'WIN=45')&lt;/Q&gt;&lt;R&gt;1&lt;/R&gt;&lt;C&gt;1&lt;/C&gt;&lt;D xsi:type="xsd:double"&gt;2.6208549&lt;/D&gt;&lt;/FQL&gt;&lt;FQL&gt;&lt;Q&gt;US82489T1043^FE_ESTIMATE(EPS,MEAN,STM4_ROLL,,NOW,,,'WIN=45')&lt;/Q&gt;&lt;R&gt;1&lt;/R&gt;&lt;C&gt;1&lt;/C&gt;&lt;D xsi:type="xsd:double"&gt;4.44&lt;/D&gt;&lt;/FQL&gt;&lt;FQL&gt;&lt;Q&gt;US82489T1043^FE_ESTIMATE(EPS,MEAN,NTM4_ROLL,,NOW,,,'WIN=45')&lt;/Q&gt;&lt;R&gt;1&lt;/R&gt;&lt;C&gt;1&lt;/C&gt;&lt;D xsi:type="xsd:double"&gt;3.612057&lt;/D&gt;&lt;/FQL&gt;&lt;FQL&gt;&lt;Q&gt;US6680743050^FE_ESTIMATE(EPS,MEAN,STM4_ROLL,,NOW,,,'WIN=45')&lt;/Q&gt;&lt;R&gt;1&lt;/R&gt;&lt;C&gt;1&lt;/C&gt;&lt;D xsi:type="xsd:double"&gt;3.5756044&lt;/D&gt;&lt;/FQL&gt;&lt;FQL&gt;&lt;Q&gt;US6680743050^FE_ESTIMATE(EPS,MEAN,NTM4_ROLL,,NOW,,,'WIN=45')&lt;/Q&gt;&lt;R&gt;1&lt;/R&gt;&lt;C&gt;1&lt;/C&gt;&lt;D xsi:type="xsd:double"&gt;3.515858&lt;/D&gt;&lt;/FQL&gt;&lt;FQL&gt;&lt;Q&gt;US7593516047^FE_ESTIMATE(EPS,MEAN,STM4_ROLL,,NOW,,,'WIN=45')&lt;/Q&gt;&lt;R&gt;1&lt;/R&gt;&lt;C&gt;1&lt;/C&gt;&lt;D xsi:type="xsd:double"&gt;16.699568&lt;/D&gt;&lt;/FQL&gt;&lt;FQL&gt;&lt;Q&gt;US7593516047^FE_ESTIMATE(EPS,MEAN,NTM4_ROLL,,NOW,,,'WIN=45')&lt;/Q&gt;&lt;R&gt;1&lt;/R&gt;&lt;C&gt;1&lt;/C&gt;&lt;D xsi:type="xsd:double"&gt;15.372586&lt;/D&gt;&lt;/FQL&gt;&lt;FQL&gt;&lt;Q&gt;US49714P1084^FE_ESTIMATE(EPS,MEAN,STM4_ROLL,,NOW,,,'WIN=45')&lt;/Q&gt;&lt;R&gt;1&lt;/R&gt;&lt;C&gt;1&lt;/C&gt;&lt;D xsi:type="xsd:double"&gt;10.107856&lt;/D&gt;&lt;/FQL&gt;&lt;FQL&gt;&lt;Q&gt;US49714P1084^FE_ESTIMATE(EPS,MEAN,NTM4_ROLL,,NOW,,,'WIN=45')&lt;/Q&gt;&lt;R&gt;1&lt;/R&gt;&lt;C&gt;1&lt;/C&gt;&lt;D xsi:type="xsd:double"&gt;8.615&lt;/D&gt;&lt;/FQL&gt;&lt;FQL&gt;&lt;Q&gt;US22410J1060^FE_ESTIMATE(EPS,MEAN,STM4_ROLL,,NOW,,,'WIN=45')&lt;/Q&gt;&lt;R&gt;0&lt;/R&gt;&lt;C&gt;0&lt;/C&gt;&lt;/FQL&gt;&lt;FQL&gt;&lt;Q&gt;US22410J1060^FE_ESTIMATE(EPS,MEAN,NTM4_ROLL,,NOW,,,'WIN=45')&lt;/Q&gt;&lt;R&gt;1&lt;/R&gt;&lt;C&gt;1&lt;/C&gt;&lt;D xsi:type="xsd:double"&gt;6.166545&lt;/D&gt;&lt;/FQL&gt;&lt;FQL&gt;&lt;Q&gt;US82982T1060^FE_ESTIMATE(EPS,MEAN,STM4_ROLL,,NOW,,,'WIN=45')&lt;/Q&gt;&lt;R&gt;1&lt;/R&gt;&lt;C&gt;1&lt;/C&gt;&lt;D xsi:type="xsd:double"&gt;2.828371&lt;/D&gt;&lt;/FQL&gt;&lt;FQL&gt;&lt;Q&gt;US82982T1060^FE_ESTIMATE(EPS,MEAN,NTM4_ROLL,,NOW,,,'WIN=45')&lt;/Q&gt;&lt;R&gt;1&lt;/R&gt;&lt;C&gt;1&lt;/C&gt;&lt;D xsi:type="xsd:double"&gt;1.6008614&lt;/D&gt;&lt;/FQL&gt;&lt;FQL&gt;&lt;Q&gt;US15872M1045^FE_ESTIMATE(EPS,MEAN,STM4_ROLL,,NOW,,,'WIN=45')&lt;/Q&gt;&lt;R&gt;0&lt;/R&gt;&lt;C&gt;0&lt;/C&gt;&lt;/FQL&gt;&lt;FQL&gt;&lt;Q&gt;US15872M1045^FE_ESTIMATE(EPS,MEAN,NTM4_ROLL,,NOW,,,'WIN=45')&lt;/Q&gt;&lt;R&gt;1&lt;/R&gt;&lt;C&gt;1&lt;/C&gt;&lt;D xsi:type="xsd:double"&gt;1.7579687&lt;/D&gt;&lt;/FQL&gt;&lt;FQL&gt;&lt;Q&gt;US6378701063^FE_ESTIMATE(EPS,MEAN,STM4_ROLL,,NOW,,,'WIN=45')&lt;/Q&gt;&lt;R&gt;1&lt;/R&gt;&lt;C&gt;1&lt;/C&gt;&lt;D xsi:type="xsd:double"&gt;1.139842&lt;/D&gt;&lt;/FQL&gt;&lt;FQL&gt;&lt;Q&gt;US6378701063^FE_ESTIMATE(EPS,MEAN,NTM4_ROLL,,NOW,,,'WIN=45')&lt;/Q&gt;&lt;R&gt;1&lt;/R&gt;&lt;C&gt;1&lt;/C&gt;&lt;D xsi:type="xsd:double"&gt;0.980815&lt;/D&gt;&lt;/FQL&gt;&lt;FQL&gt;&lt;Q&gt;US4039491000^FE_ESTIMATE(EPS,MEAN,STM4_ROLL,,NOW,,,'WIN=45')&lt;/Q&gt;&lt;R&gt;1&lt;/R&gt;&lt;C&gt;1&lt;/C&gt;&lt;D xsi:type="xsd:double"&gt;9.239718&lt;/D&gt;&lt;/FQL&gt;&lt;FQL&gt;&lt;Q&gt;US4039491000^FE_ESTIMATE(EPS,MEAN,NTM4_ROLL,,NOW,,,'WIN=45')&lt;/Q&gt;&lt;R&gt;1&lt;/R&gt;&lt;C&gt;1&lt;/C&gt;&lt;D xsi:type="xsd:double"&gt;11.799894&lt;/D&gt;&lt;/FQL&gt;&lt;FQL&gt;&lt;Q&gt;US33829M1018^FE_ESTIMATE(EPS,MEAN,STM4_ROLL,,NOW,,,'WIN=45')&lt;/Q&gt;&lt;R&gt;1&lt;/R&gt;&lt;C&gt;1&lt;/C&gt;&lt;D xsi:type="xsd:double"&gt;5.979595&lt;/D&gt;&lt;/FQL&gt;&lt;FQL&gt;&lt;Q&gt;US33829M1018^FE_ESTIMATE(EPS,MEAN,NTM4_ROLL,,NOW,,,'WIN=45')&lt;/Q&gt;&lt;R&gt;1&lt;/R&gt;&lt;C&gt;1&lt;/C&gt;&lt;D xsi:type="xsd:double"&gt;5.153447&lt;/D&gt;&lt;/FQL&gt;&lt;FQL&gt;&lt;Q&gt;US70438V1061^FE_ESTIMATE(EPS,MEAN,STM4_ROLL,,NOW,,,'WIN=45')&lt;/Q&gt;&lt;R&gt;1&lt;/R&gt;&lt;C&gt;1&lt;/C&gt;&lt;D xsi:type="xsd:double"&gt;5.221699&lt;/D&gt;&lt;/FQL&gt;&lt;FQL&gt;&lt;Q&gt;US70438V1061^FE_ESTIMATE(EPS,MEAN,NTM4_ROLL,,NOW,,,'WIN=45')&lt;/Q&gt;&lt;R&gt;1&lt;/R&gt;&lt;C&gt;1&lt;/C&gt;&lt;D xsi:type="xsd:double"&gt;4.1689405&lt;/D&gt;&lt;/FQL&gt;&lt;FQL&gt;&lt;Q&gt;US9837931008^FE_ESTIMATE(EPS,MEAN,STM4_ROLL,,NOW,,,'WIN=45')&lt;/Q&gt;&lt;R&gt;1&lt;/R&gt;&lt;C&gt;1&lt;/C&gt;&lt;D xsi:type="xsd:double"&gt;3.947615&lt;/D&gt;&lt;/FQL&gt;&lt;FQL&gt;&lt;Q&gt;US9837931008^FE_ESTIMATE(EPS,MEAN,NTM4_ROLL,,NOW,,,'WIN=45')&lt;/Q&gt;&lt;R&gt;1&lt;/R&gt;&lt;C&gt;1&lt;/C&gt;&lt;D xsi:type="xsd:double"&gt;3.3803415&lt;/D&gt;&lt;/FQL&gt;&lt;FQL&gt;&lt;Q&gt;US78709Y1055^FE_ESTIMATE(EPS,MEAN,STM4_ROLL,,NOW,,,'WIN=45')&lt;/Q&gt;&lt;R&gt;1&lt;/R&gt;&lt;C&gt;1&lt;/C&gt;&lt;D xsi:type="xsd:double"&gt;14.4134245&lt;/D&gt;&lt;/FQL&gt;&lt;FQL&gt;&lt;Q&gt;US78709Y1055^FE_ESTIMATE(EPS,MEAN,NTM4_ROLL,,NOW,,,'WIN=45')&lt;/Q&gt;&lt;R&gt;1&lt;/R&gt;&lt;C&gt;1&lt;/C&gt;&lt;D xsi:type="xsd:double"&gt;12.94093&lt;/D&gt;&lt;/FQL&gt;&lt;FQL&gt;&lt;Q&gt;US0537741052^FE_ESTIMATE(EPS,MEAN,STM4_ROLL,,NOW,,,'WIN=45')&lt;/Q&gt;&lt;R&gt;1&lt;/R&gt;&lt;C&gt;1&lt;/C&gt;&lt;D xsi:type="xsd:double"&gt;23.296486&lt;/D&gt;&lt;/FQL&gt;&lt;FQL&gt;&lt;Q&gt;US0537741052^FE_ESTIMATE(EPS,MEAN,NTM4_ROLL,,NOW,,,'WIN=45')&lt;/Q&gt;&lt;R&gt;1&lt;/R&gt;&lt;C&gt;1&lt;/C&gt;&lt;D xsi:type="xsd:double"&gt;28.92293&lt;/D&gt;&lt;/FQL&gt;&lt;FQL&gt;&lt;Q&gt;US1940145022^FE_ESTIMATE(EPS,MEAN,STM4_ROLL,,NOW,,,'WIN=45')&lt;/Q&gt;&lt;R&gt;1&lt;/R&gt;&lt;C&gt;1&lt;/C&gt;&lt;D xsi:type="xsd:double"&gt;2.7266667&lt;/D&gt;&lt;/FQL&gt;&lt;FQL&gt;&lt;Q&gt;US1940145022^FE_ESTIMATE(EPS,MEAN,NTM4_ROLL,,NOW,,,'WIN=45')&lt;/Q&gt;&lt;R&gt;1&lt;/R&gt;&lt;C&gt;1&lt;/C&gt;&lt;D xsi:type="xsd:double"&gt;2.3740964&lt;/D&gt;&lt;/FQL&gt;&lt;FQL&gt;&lt;Q&gt;US72346Q1040^FE_ESTIMATE(EPS,MEAN,STM4_ROLL,,NOW,,,'WIN=45')&lt;/Q&gt;&lt;R&gt;1&lt;/R&gt;&lt;C&gt;1&lt;/C&gt;&lt;D xsi:type="xsd:double"&gt;8.276735&lt;/D&gt;&lt;/FQL&gt;&lt;FQL&gt;&lt;Q&gt;US72346Q1040^FE_ESTIMATE(EPS,MEAN,NTM4_ROLL,,NOW,,,'WIN=45')&lt;/Q&gt;&lt;R&gt;1&lt;/R&gt;&lt;C&gt;1&lt;/C&gt;&lt;D xsi:type="xsd:double"&gt;7.9815435&lt;/D&gt;&lt;/FQL&gt;&lt;FQL&gt;&lt;Q&gt;IE00BD845X29^FE_ESTIMATE(EPS,MEAN,STM4_ROLL,,NOW,,,'WIN=45')&lt;/Q&gt;&lt;R&gt;1&lt;/R&gt;&lt;C&gt;1&lt;/C&gt;&lt;D xsi:type="xsd:double"&gt;4.2488866&lt;/D&gt;&lt;/FQL&gt;&lt;FQL&gt;&lt;Q&gt;IE00BD845X29^FE_ESTIMATE(EPS,MEAN,NTM4_ROLL,,NOW,,,'WIN=45')&lt;/Q&gt;&lt;R&gt;1&lt;/R&gt;&lt;C&gt;1&lt;/C&gt;&lt;D xsi:type="xsd:double"&gt;2.122857&lt;/D&gt;&lt;/FQL&gt;&lt;FQL&gt;&lt;Q&gt;US6907421019^FE_ESTIMATE(EPS,MEAN,STM4_ROLL,,NOW,,,'WIN=45')&lt;/Q&gt;&lt;R&gt;1&lt;/R&gt;&lt;C&gt;1&lt;/C&gt;&lt;D xsi:type="xsd:double"&gt;11.303429&lt;/D&gt;&lt;/FQL&gt;&lt;FQL&gt;&lt;Q&gt;US6907421019^FE_ESTIMATE(EPS,MEAN,NTM4_ROLL,,NOW,,,'WIN=45')&lt;/Q&gt;&lt;R&gt;1&lt;/R&gt;&lt;C&gt;1&lt;/C&gt;&lt;D xsi:type="xsd:double"&gt;10.483829&lt;/D&gt;&lt;/FQL&gt;&lt;FQL&gt;&lt;Q&gt;US1717793095^FE_ESTIMATE(EPS,MEAN,STM4_ROLL,,NOW,,,'WIN=45')&lt;/Q&gt;&lt;R&gt;1&lt;/R&gt;&lt;C&gt;1&lt;/C&gt;&lt;D xsi:type="xsd:double"&gt;3.6137133&lt;/D&gt;&lt;/FQL&gt;&lt;FQL&gt;&lt;Q&gt;US1717793095^FE_ESTIMATE(EPS,MEAN,NTM4_ROLL,,NOW,,,'WIN=45')&lt;/Q&gt;&lt;R&gt;1&lt;/R&gt;&lt;C&gt;1&lt;/C&gt;&lt;D xsi:type="xsd:double"&gt;2.6174545&lt;/D&gt;&lt;/FQL&gt;&lt;FQL&gt;&lt;Q&gt;US6952631033^FE_ESTIMATE(EPS,MEAN,STM4_ROLL,,NOW,,,'WIN=45')&lt;/Q&gt;&lt;R&gt;1&lt;/R&gt;&lt;C&gt;1&lt;/C&gt;&lt;D xsi:type="xsd:double"&gt;3.6283865&lt;/D&gt;&lt;/FQL&gt;&lt;FQL&gt;&lt;Q&gt;US6952631033^FE_ESTIMATE(EPS,MEAN,NTM4_ROLL,,NOW,,,'WIN=45')&lt;/Q&gt;&lt;R&gt;1&lt;/R&gt;&lt;C&gt;1&lt;/C&gt;&lt;D xsi:type="xsd:double"&gt;3.7763877&lt;/D&gt;&lt;/FQL&gt;&lt;FQL&gt;&lt;Q&gt;US5218652049^FE_ESTIMATE(EPS,MEAN,STM4_ROLL,,NOW,,,'WIN=45')&lt;/Q&gt;&lt;R&gt;1&lt;/R&gt;&lt;C&gt;1&lt;/C&gt;&lt;D xsi:type="xsd:double"&gt;15.636414&lt;/D&gt;&lt;/FQL&gt;&lt;FQL&gt;&lt;Q&gt;US5218652049^FE_ESTIMATE(EPS,MEAN,NTM4_ROLL,,NOW,,,'WIN=45')&lt;/Q&gt;&lt;R&gt;1&lt;/R&gt;&lt;C&gt;1&lt;/C&gt;&lt;D xsi:type="xsd:double"&gt;11.837613&lt;/D&gt;&lt;/FQL&gt;&lt;FQL&gt;&lt;Q&gt;U</t>
        </r>
      </text>
    </comment>
    <comment ref="A15" authorId="0" shapeId="0" xr:uid="{F2E9C650-D338-4B43-BA0C-D22E4F279773}">
      <text>
        <r>
          <rPr>
            <b/>
            <sz val="9"/>
            <color indexed="81"/>
            <rFont val="Tahoma"/>
            <charset val="1"/>
          </rPr>
          <t>S9043112062^FE_ESTIMATE(EPS,MEAN,STM4_ROLL,,NOW,,,'WIN=45')&lt;/Q&gt;&lt;R&gt;1&lt;/R&gt;&lt;C&gt;1&lt;/C&gt;&lt;D xsi:type="xsd:double"&gt;0.68061286&lt;/D&gt;&lt;/FQL&gt;&lt;FQL&gt;&lt;Q&gt;US9043112062^FE_ESTIMATE(EPS,MEAN,NTM4_ROLL,,NOW,,,'WIN=45')&lt;/Q&gt;&lt;R&gt;1&lt;/R&gt;&lt;C&gt;1&lt;/C&gt;&lt;D xsi:type="xsd:double"&gt;0.563046&lt;/D&gt;&lt;/FQL&gt;&lt;FQL&gt;&lt;Q&gt;US5764852050^FE_ESTIMATE(EPS,MEAN,STM4_ROLL,,NOW,,,'WIN=45')&lt;/Q&gt;&lt;R&gt;1&lt;/R&gt;&lt;C&gt;1&lt;/C&gt;&lt;D xsi:type="xsd:double"&gt;9.057999&lt;/D&gt;&lt;/FQL&gt;&lt;FQL&gt;&lt;Q&gt;US5764852050^FE_ESTIMATE(EPS,MEAN,NTM4_ROLL,,NOW,,,'WIN=45')&lt;/Q&gt;&lt;R&gt;1&lt;/R&gt;&lt;C&gt;1&lt;/C&gt;&lt;D xsi:type="xsd:double"&gt;9.122216&lt;/D&gt;&lt;/FQL&gt;&lt;FQL&gt;&lt;Q&gt;US45378A1060^FE_ESTIMATE(EPS,MEAN,STM4_ROLL,,NOW,,,'WIN=45')&lt;/Q&gt;&lt;R&gt;0&lt;/R&gt;&lt;C&gt;0&lt;/C&gt;&lt;/FQL&gt;&lt;FQL&gt;&lt;Q&gt;US45378A1060^FE_ESTIMATE(EPS,MEAN,NTM4_ROLL,,NOW,,,'WIN=45')&lt;/Q&gt;&lt;R&gt;1&lt;/R&gt;&lt;C&gt;1&lt;/C&gt;&lt;D xsi:type="xsd:double"&gt;0.301633&lt;/D&gt;&lt;/FQL&gt;&lt;FQL&gt;&lt;Q&gt;US26969P1084^FE_ESTIMATE(EPS,MEAN,STM4_ROLL,,NOW,,,'WIN=45')&lt;/Q&gt;&lt;R&gt;0&lt;/R&gt;&lt;C&gt;0&lt;/C&gt;&lt;/FQL&gt;&lt;FQL&gt;&lt;Q&gt;US26969P1084^FE_ESTIMATE(EPS,MEAN,NTM4_ROLL,,NOW,,,'WIN=45')&lt;/Q&gt;&lt;R&gt;1&lt;/R&gt;&lt;C&gt;1&lt;/C&gt;&lt;D xsi:type="xsd:double"&gt;13.045&lt;/D&gt;&lt;/FQL&gt;&lt;FQL&gt;&lt;Q&gt;US7376301039^FE_ESTIMATE(EPS,MEAN,STM4_ROLL,,NOW,,,'WIN=45')&lt;/Q&gt;&lt;R&gt;0&lt;/R&gt;&lt;C&gt;0&lt;/C&gt;&lt;/FQL&gt;&lt;FQL&gt;&lt;Q&gt;US7376301039^FE_ESTIMATE(EPS,MEAN,NTM4_ROLL,,NOW,,,'WIN=45')&lt;/Q&gt;&lt;R&gt;1&lt;/R&gt;&lt;C&gt;1&lt;/C&gt;&lt;D xsi:type="xsd:double"&gt;1.26&lt;/D&gt;&lt;/FQL&gt;&lt;FQL&gt;&lt;Q&gt;US2270461096^FE_ESTIMATE(EPS,MEAN,STM4_ROLL,,NOW,,,'WIN=45')&lt;/Q&gt;&lt;R&gt;1&lt;/R&gt;&lt;C&gt;1&lt;/C&gt;&lt;D xsi:type="xsd:double"&gt;12.712423&lt;/D&gt;&lt;/FQL&gt;&lt;FQL&gt;&lt;Q&gt;US2270461096^FE_ESTIMATE(EPS,MEAN,NTM4_ROLL,,NOW,,,'WIN=45')&lt;/Q&gt;&lt;R&gt;1&lt;/R&gt;&lt;C&gt;1&lt;/C&gt;&lt;D xsi:type="xsd:double"&gt;10.642698&lt;/D&gt;&lt;/FQL&gt;&lt;FQL&gt;&lt;Q&gt;BMG3922B1072^FE_ESTIMATE(EPS,MEAN,STM4_ROLL,,NOW,,,'WIN=45')&lt;/Q&gt;&lt;R&gt;1&lt;/R&gt;&lt;C&gt;1&lt;/C&gt;&lt;D xsi:type="xsd:double"&gt;3.2566667&lt;/D&gt;&lt;/FQL&gt;&lt;FQL&gt;&lt;Q&gt;BMG3922B1072^FE_ESTIMATE(EPS,MEAN,NTM4_ROLL,,NOW,,,'WIN=45')&lt;/Q&gt;&lt;R&gt;1&lt;/R&gt;&lt;C&gt;1&lt;/C&gt;&lt;D xsi:type="xsd:double"&gt;2.8643732&lt;/D&gt;&lt;/FQL&gt;&lt;FQL&gt;&lt;Q&gt;US31847R1023^FE_ESTIMATE(EPS,MEAN,STM4_ROLL,,NOW,,,'WIN=45')&lt;/Q&gt;&lt;R&gt;0&lt;/R&gt;&lt;C&gt;0&lt;/C&gt;&lt;/FQL&gt;&lt;FQL&gt;&lt;Q&gt;US31847R1023^FE_ESTIMATE(EPS,MEAN,NTM4_ROLL,,NOW,,,'WIN=45')&lt;/Q&gt;&lt;R&gt;1&lt;/R&gt;&lt;C&gt;1&lt;/C&gt;&lt;D xsi:type="xsd:double"&gt;5.37&lt;/D&gt;&lt;/FQL&gt;&lt;FQL&gt;&lt;Q&gt;US9043111072^FE_ESTIMATE(EPS,MEAN,STM4_ROLL,,NOW,,,'WIN=45')&lt;/Q&gt;&lt;R&gt;1&lt;/R&gt;&lt;C&gt;1&lt;/C&gt;&lt;D xsi:type="xsd:double"&gt;0.68061286&lt;/D&gt;&lt;/FQL&gt;&lt;FQL&gt;&lt;Q&gt;US9043111072^FE_ESTIMATE(EPS,MEAN,NTM4_ROLL,,NOW,,,'WIN=45')&lt;/Q&gt;&lt;R&gt;1&lt;/R&gt;&lt;C&gt;1&lt;/C&gt;&lt;D xsi:type="xsd:double"&gt;0.561072&lt;/D&gt;&lt;/FQL&gt;&lt;FQL&gt;&lt;Q&gt;US68404L2016^FE_ESTIMATE(EPS,MEAN,STM4_ROLL,,NOW,,,'WIN=45')&lt;/Q&gt;&lt;R&gt;0&lt;/R&gt;&lt;C&gt;0&lt;/C&gt;&lt;/FQL&gt;&lt;FQL&gt;&lt;Q&gt;US68404L2016^FE_ESTIMATE(EPS,MEAN,NTM4_ROLL,,NOW,,,'WIN=45')&lt;/Q&gt;&lt;R&gt;1&lt;/R&gt;&lt;C&gt;1&lt;/C&gt;&lt;D xsi:type="xsd:double"&gt;0.85&lt;/D&gt;&lt;/FQL&gt;&lt;FQL&gt;&lt;Q&gt;US16115Q3083^FE_ESTIMATE(EPS,MEAN,STM4_ROLL,,NOW,,,'WIN=45')&lt;/Q&gt;&lt;R&gt;1&lt;/R&gt;&lt;C&gt;1&lt;/C&gt;&lt;D xsi:type="xsd:double"&gt;9.454603&lt;/D&gt;&lt;/FQL&gt;&lt;FQL&gt;&lt;Q&gt;US16115Q3083^FE_ESTIMATE(EPS,MEAN,NTM4_ROLL,,NOW,,,'WIN=45')&lt;/Q&gt;&lt;R&gt;1&lt;/R&gt;&lt;C&gt;1&lt;/C&gt;&lt;D xsi:type="xsd:double"&gt;6.903321&lt;/D&gt;&lt;/FQL&gt;&lt;FQL&gt;&lt;Q&gt;US85208M1027^FE_ESTIMATE(EPS,MEAN,STM4_ROLL,,NOW,,,'WIN=45')&lt;/Q&gt;&lt;R&gt;0&lt;/R&gt;&lt;C&gt;0&lt;/C&gt;&lt;/FQL&gt;&lt;FQL&gt;&lt;Q&gt;US85208M1027^FE_ESTIMATE(EPS,MEAN,NTM4_ROLL,,NOW,,,'WIN=45')&lt;/Q&gt;&lt;R&gt;1&lt;/R&gt;&lt;C&gt;1&lt;/C&gt;&lt;D xsi:type="xsd:double"&gt;2.374241&lt;/D&gt;&lt;/FQL&gt;&lt;FQL&gt;&lt;Q&gt;US2041661024^FE_ESTIMATE(EPS,MEAN,STM4_ROLL,,NOW,,,'WIN=45')&lt;/Q&gt;&lt;R&gt;1&lt;/R&gt;&lt;C&gt;1&lt;/C&gt;&lt;D xsi:type="xsd:double"&gt;3.1416667&lt;/D&gt;&lt;/FQL&gt;&lt;FQL&gt;&lt;Q&gt;US2041661024^FE_ESTIMATE(EPS,MEAN,NTM4_ROLL,,NOW,,,'WIN=45')&lt;/Q&gt;&lt;R&gt;1&lt;/R&gt;&lt;C&gt;1&lt;/C&gt;&lt;D xsi:type="xsd:double"&gt;2.8321428&lt;/D&gt;&lt;/FQL&gt;&lt;FQL&gt;&lt;Q&gt;US29977A1051^FE_ESTIMATE(EPS,MEAN,STM4_ROLL,,NOW,,,'WIN=45')&lt;/Q&gt;&lt;R&gt;0&lt;/R&gt;&lt;C&gt;0&lt;/C&gt;&lt;/FQL&gt;&lt;FQL&gt;&lt;Q&gt;US29977A1051^FE_ESTIMATE(EPS,MEAN,NTM4_ROLL,,NOW,,,'WIN=45')&lt;/Q&gt;&lt;R&gt;1&lt;/R&gt;&lt;C&gt;1&lt;/C&gt;&lt;D xsi:type="xsd:double"&gt;9.58&lt;/D&gt;&lt;/FQL&gt;&lt;FQL&gt;&lt;Q&gt;US49803T3005^FE_ESTIMATE(EPS,MEAN,STM4_ROLL,,NOW,,,'WIN=45')&lt;/Q&gt;&lt;R&gt;0&lt;/R&gt;&lt;C&gt;0&lt;/C&gt;&lt;/FQL&gt;&lt;FQL&gt;&lt;Q&gt;US49803T3005^FE_ESTIMATE(EPS,MEAN,NTM4_ROLL,,NOW,,,'WIN=45')&lt;/Q&gt;&lt;R&gt;1&lt;/R&gt;&lt;C&gt;1&lt;/C&gt;&lt;D xsi:type="xsd:double"&gt;-0.195&lt;/D&gt;&lt;/FQL&gt;&lt;FQL&gt;&lt;Q&gt;US00766T1007^FE_ESTIMATE(EPS,MEAN,STM4_ROLL,,NOW,,,'WIN=45')&lt;/Q&gt;&lt;R&gt;1&lt;/R&gt;&lt;C&gt;1&lt;/C&gt;&lt;D xsi:type="xsd:double"&gt;4.23&lt;/D&gt;&lt;/FQL&gt;&lt;FQL&gt;&lt;Q&gt;US00766T1007^FE_ESTIMATE(EPS,MEAN,NTM4_ROLL,,NOW,,,'WIN=45')&lt;/Q&gt;&lt;R&gt;1&lt;/R&gt;&lt;C&gt;1&lt;/C&gt;&lt;D xsi:type="xsd:double"&gt;3.669827&lt;/D&gt;&lt;/FQL&gt;&lt;FQL&gt;&lt;Q&gt;US1858991011^FE_ESTIMATE(EPS,MEAN,STM4_ROLL,,NOW,,,'WIN=45')&lt;/Q&gt;&lt;R&gt;0&lt;/R&gt;&lt;C&gt;0&lt;/C&gt;&lt;/FQL&gt;&lt;FQL&gt;&lt;Q&gt;US1858991011^FE_ESTIMATE(EPS,MEAN,NTM4_ROLL,,NOW,,,'WIN=45')&lt;/Q&gt;&lt;R&gt;1&lt;/R&gt;&lt;C&gt;1&lt;/C&gt;&lt;D xsi:type="xsd:double"&gt;0.15733333&lt;/D&gt;&lt;/FQL&gt;&lt;FQL&gt;&lt;Q&gt;US29275Y1029^FE_ESTIMATE(EPS,MEAN,STM4_ROLL,,NOW,,,'WIN=45')&lt;/Q&gt;&lt;R&gt;0&lt;/R&gt;&lt;C&gt;0&lt;/C&gt;&lt;/FQL&gt;&lt;FQL&gt;&lt;Q&gt;US29275Y1029^FE_ESTIMATE(EPS,MEAN,NTM4_ROLL,,NOW,,,'WIN=45')&lt;/Q&gt;&lt;R&gt;1&lt;/R&gt;&lt;C&gt;1&lt;/C&gt;&lt;D xsi:type="xsd:double"&gt;5.170017&lt;/D&gt;&lt;/FQL&gt;&lt;FQL&gt;&lt;Q&gt;US8826811098^FE_ESTIMATE(EPS,MEAN,STM4_ROLL,,NOW,,,'WIN=45')&lt;/Q&gt;&lt;R&gt;1&lt;/R&gt;&lt;C&gt;1&lt;/C&gt;&lt;D xsi:type="xsd:double"&gt;5.51&lt;/D&gt;&lt;/FQL&gt;&lt;FQL&gt;&lt;Q&gt;US8826811098^FE_ESTIMATE(EPS,MEAN,NTM4_ROLL,,NOW,,,'WIN=45')&lt;/Q&gt;&lt;R&gt;1&lt;/R&gt;&lt;C&gt;1&lt;/C&gt;&lt;D xsi:type="xsd:double"&gt;4.676736&lt;/D&gt;&lt;/FQL&gt;&lt;FQL&gt;&lt;Q&gt;US45332Y1091^FE_ESTIMATE(EPS,MEAN,STM4_ROLL,,NOW,,,'WIN=45')&lt;/Q&gt;&lt;R&gt;1&lt;/R&gt;&lt;C&gt;1&lt;/C&gt;&lt;D xsi:type="xsd:double"&gt;0.16885&lt;/D&gt;&lt;/FQL&gt;&lt;FQL&gt;&lt;Q&gt;US45332Y1091^FE_ESTIMATE(EPS,MEAN,NTM4_ROLL,,NOW,,,'WIN=45')&lt;/Q&gt;&lt;R&gt;1&lt;/R&gt;&lt;C&gt;1&lt;/C&gt;&lt;D xsi:type="xsd:double"&gt;-0.4567542&lt;/D&gt;&lt;/FQL&gt;&lt;FQL&gt;&lt;Q&gt;US88076W1036^FE_ESTIMATE(EPS,MEAN,STM4_ROLL,,NOW,,,'WIN=45')&lt;/Q&gt;&lt;R&gt;1&lt;/R&gt;&lt;C&gt;1&lt;/C&gt;&lt;D xsi:type="xsd:double"&gt;2.190558&lt;/D&gt;&lt;/FQL&gt;&lt;FQL&gt;&lt;Q&gt;US88076W1036^FE_ESTIMATE(EPS,MEAN,NTM4_ROLL,,NOW,,,'WIN=45')&lt;/Q&gt;&lt;R&gt;1&lt;/R&gt;&lt;C&gt;1&lt;/C&gt;&lt;D xsi:type="xsd:double"&gt;1.7493505&lt;/D&gt;&lt;/FQL&gt;&lt;FQL&gt;&lt;Q&gt;BMG7496G1033^FE_ESTIMATE(EPS,MEAN,STM4_ROLL,,NOW,,,'WIN=45')&lt;/Q&gt;&lt;R&gt;1&lt;/R&gt;&lt;C&gt;1&lt;/C&gt;&lt;D xsi:type="xsd:double"&gt;25.052238&lt;/D&gt;&lt;/FQL&gt;&lt;FQL&gt;&lt;Q&gt;BMG7496G1033^FE_ESTIMATE(EPS,MEAN,NTM4_ROLL,,NOW,,,'WIN=45')&lt;/Q&gt;&lt;R&gt;1&lt;/R&gt;&lt;C&gt;1&lt;/C&gt;&lt;D xsi:type="xsd:double"&gt;20.40643&lt;/D&gt;&lt;/FQL&gt;&lt;FQL&gt;&lt;Q&gt;US84857L1017^FE_ESTIMATE(EPS,MEAN,STM4_ROLL,,NOW,,,'WIN=45')&lt;/Q&gt;&lt;R&gt;1&lt;/R&gt;&lt;C&gt;1&lt;/C&gt;&lt;D xsi:type="xsd:double"&gt;4.3&lt;/D&gt;&lt;/FQL&gt;&lt;FQL&gt;&lt;Q&gt;US84857L1017^FE_ESTIMATE(EPS,MEAN,NTM4_ROLL,,NOW,,,'WIN=45')&lt;/Q&gt;&lt;R&gt;1&lt;/R&gt;&lt;C&gt;1&lt;/C&gt;&lt;D xsi:type="xsd:double"&gt;3.8632143&lt;/D&gt;&lt;/FQL&gt;&lt;FQL&gt;&lt;Q&gt;US1924221039^FE_ESTIMATE(EPS,MEAN,STM4_ROLL,,NOW,,,'WIN=45')&lt;/Q&gt;&lt;R&gt;1&lt;/R&gt;&lt;C&gt;1&lt;/C&gt;&lt;D xsi:type="xsd:double"&gt;1.612086&lt;/D&gt;&lt;/FQL&gt;&lt;FQL&gt;&lt;Q&gt;US1924221039^FE_ESTIMATE(EPS,MEAN,NTM4_ROLL,,NOW,,,'WIN=45')&lt;/Q&gt;&lt;R&gt;1&lt;/R&gt;&lt;C&gt;1&lt;/C&gt;&lt;D xsi:type="xsd:double"&gt;1.3659409&lt;/D&gt;&lt;/FQL&gt;&lt;FQL&gt;&lt;Q&gt;US2298991090^FE_ESTIMATE(EPS,MEAN,STM4_ROLL,,NOW,,,'WIN=45')&lt;/Q&gt;&lt;R&gt;1&lt;/R&gt;&lt;C&gt;1&lt;/C&gt;&lt;D xsi:type="xsd:double"&gt;10.789849&lt;/D&gt;&lt;/FQL&gt;&lt;FQL&gt;&lt;Q&gt;US2298991090^FE_ESTIMATE(EPS,MEAN,NTM4_ROLL,,NOW,,,'WIN=45')&lt;/Q&gt;&lt;R&gt;1&lt;/R&gt;&lt;C&gt;1&lt;/C&gt;&lt;D xsi:type="xsd:double"&gt;10.910571&lt;/D&gt;&lt;/FQL&gt;&lt;FQL&gt;&lt;Q&gt;US32020R1095^FE_ESTIMATE(EPS,MEAN,STM4_ROLL,,NOW,,,'WIN=45')&lt;/Q&gt;&lt;R&gt;1&lt;/R&gt;&lt;C&gt;1&lt;/C&gt;&lt;D xsi:type="xsd:double"&gt;1.7561567&lt;/D&gt;&lt;/FQL&gt;&lt;FQL&gt;&lt;Q&gt;US32020R1095^FE_ESTIMATE(EPS,MEAN,NTM4_ROLL,,NOW,,,'WIN=45')&lt;/Q&gt;&lt;R&gt;1&lt;/R&gt;&lt;C&gt;1&lt;/C&gt;&lt;D xsi:type="xsd:double"&gt;1.6566666&lt;/D&gt;&lt;/FQL&gt;&lt;FQL&gt;&lt;Q&gt;US06417N1037^FE_ESTIMATE(EPS,MEAN,STM4_ROLL,,NOW,,,'WIN=45')&lt;/Q&gt;&lt;R&gt;1&lt;/R&gt;&lt;C&gt;1&lt;/C&gt;&lt;D xsi:type="xsd:double"&gt;4.961088&lt;/D&gt;&lt;/FQL&gt;&lt;FQL&gt;&lt;Q&gt;US06417N1037^FE_ESTIMATE(EPS,MEAN,NTM4_ROLL,,NOW,,,'WIN=45')&lt;/Q&gt;&lt;R&gt;1&lt;/R&gt;&lt;C&gt;1&lt;/C&gt;&lt;D xsi:type="xsd:double"&gt;5.1501675&lt;/D&gt;&lt;/FQL&gt;&lt;FQL&gt;&lt;Q&gt;US3205171057^FE_ESTIMATE(EPS,MEAN,STM4_ROLL,,NOW,,,'WIN=45')&lt;/Q&gt;&lt;R&gt;1&lt;/R&gt;&lt;C&gt;1&lt;/C&gt;&lt;D xsi:type="xsd:double"&gt;2.15&lt;/D&gt;&lt;/FQL&gt;&lt;FQL&gt;&lt;Q&gt;US3205171057^FE_ESTIMATE(EPS,MEAN,NTM4_ROLL,,NOW,,,'WIN=45')&lt;/Q&gt;&lt;R&gt;1&lt;/R&gt;&lt;C&gt;1&lt;/C&gt;&lt;D xsi:type="xsd:double"&gt;2.09&lt;/D&gt;&lt;/FQL&gt;&lt;FQL&gt;&lt;Q&gt;US7436061052^FE_ESTIMATE(EPS,MEAN,STM4_ROLL,,NOW,,,'WIN=45')&lt;/Q&gt;&lt;R&gt;1&lt;/R&gt;&lt;C&gt;1&lt;/C&gt;&lt;D xsi:type="xsd:double"&gt;6.556738&lt;/D&gt;&lt;/FQL&gt;&lt;FQL&gt;&lt;Q&gt;US7436061052^FE_ESTIMATE(EPS,MEAN,NTM4_ROLL,,NOW,,,'WIN=45')&lt;/Q&gt;&lt;R&gt;1&lt;/R&gt;&lt;C&gt;1&lt;/C&gt;&lt;D xsi:type="xsd:double"&gt;5.7246428&lt;/D&gt;&lt;/FQL&gt;&lt;FQL&gt;&lt;Q&gt;US5528481030^FE_ESTIMATE(EPS,MEAN,STM4_ROLL,,NOW,,,'WIN=45')&lt;/Q&gt;&lt;R&gt;1&lt;/R&gt;&lt;C&gt;1&lt;/C&gt;&lt;D xsi:type="xsd:double"&gt;2.1980422&lt;/D&gt;&lt;/FQL&gt;&lt;FQL&gt;&lt;Q&gt;US5528481030^FE_ESTIMATE(EPS,MEAN,NTM4_ROLL,,NOW,,,'WIN=45')&lt;/Q&gt;&lt;R&gt;1&lt;/R&gt;&lt;C&gt;1&lt;/C&gt;&lt;D xsi:type="xsd:double"&gt;2.1185825&lt;/D&gt;&lt;/FQL&gt;&lt;FQL&gt;&lt;Q&gt;US9202531011^FE_ESTIMATE(EPS,MEAN,STM4_ROLL,,NOW,,,'WIN=45')&lt;/Q&gt;&lt;R&gt;0&lt;/R&gt;&lt;C&gt;0&lt;/C&gt;&lt;/FQL&gt;&lt;FQL&gt;&lt;Q&gt;US9202531011^FE_ESTIMATE(EPS,MEAN,NTM4_ROLL,,NOW,,,'WIN=45')&lt;/Q&gt;&lt;R&gt;1&lt;/R&gt;&lt;C&gt;1&lt;/C&gt;&lt;D xsi:type="xsd:double"&gt;14.966666&lt;/D&gt;&lt;/FQL&gt;&lt;FQL&gt;&lt;Q&gt;US9129091081^FE_ESTIMATE(EPS,MEAN,STM4_ROLL,,NOW,,,'WIN=45')&lt;/Q&gt;&lt;R&gt;1&lt;/R&gt;&lt;C&gt;1&lt;/C&gt;&lt;D xsi:type="xsd:double"&gt;1.3905532&lt;/D&gt;&lt;/FQL&gt;&lt;FQL&gt;&lt;Q&gt;US9129091081^FE_ESTIMATE(EPS,MEAN,NTM4_ROLL,,NOW,,,'WIN=45')&lt;/Q&gt;&lt;R&gt;1&lt;/R&gt;&lt;C&gt;1&lt;/C&gt;&lt;D xsi:type="xsd:double"&gt;1.5002263&lt;/D&gt;&lt;/FQL&gt;&lt;FQL&gt;&lt;Q&gt;US5543821012^FE_ESTIMATE(EPS,MEAN,STM4_ROLL,,NOW,,,'WIN=45')&lt;/Q&gt;&lt;R&gt;0&lt;/R&gt;&lt;C&gt;0&lt;/C&gt;&lt;/FQL&gt;&lt;FQL&gt;&lt;Q&gt;US5543821012^FE_ESTIMATE(EPS,MEAN,NTM4_ROLL,,NOW,,,'WIN=45')&lt;/Q&gt;&lt;R&gt;1&lt;/R&gt;&lt;C&gt;1&lt;/C&gt;&lt;D xsi:type="xsd:double"&gt;-0.07506834&lt;/D&gt;&lt;/FQL&gt;&lt;FQL&gt;&lt;Q&gt;US1423391002^FE_ESTIMATE(EPS,MEAN,STM4_ROLL,,NOW,,,'WIN=45')&lt;/Q&gt;&lt;R&gt;1&lt;/R&gt;&lt;C&gt;1&lt;/C&gt;&lt;D xsi:type="xsd:double"&gt;23.251165&lt;/D&gt;&lt;/FQL&gt;&lt;FQL&gt;&lt;Q&gt;US1423391002^FE_ESTIMATE(EPS,MEAN,NTM4_ROLL,,NOW,,,'WIN=45')&lt;/Q&gt;&lt;R&gt;1&lt;/R&gt;&lt;C&gt;1&lt;/C&gt;&lt;D xsi:type="xsd:double"&gt;21.228178&lt;/D&gt;&lt;/FQL&gt;&lt;FQL&gt;&lt;Q&gt;US2674751019^FE_ESTIMATE(EPS,MEAN,STM4_ROLL,,NOW,,,'WIN=45')&lt;/Q&gt;&lt;R&gt;1&lt;/R&gt;&lt;C&gt;1&lt;/C&gt;&lt;D xsi:type="xsd:double"&gt;7.9972215&lt;/D&gt;&lt;/FQL&gt;&lt;FQL&gt;&lt;Q&gt;US2674751019^FE_ESTIMATE(EPS,MEAN,NTM4_ROLL,,NOW,,,'WIN=45')&lt;/Q&gt;&lt;R&gt;1&lt;/R&gt;&lt;C&gt;1&lt;/C&gt;&lt;D xsi:type="xsd:double"&gt;5.1004095&lt;/D&gt;&lt;/FQL&gt;&lt;FQL&gt;&lt;Q&gt;US78440X8873^FE_ESTIMATE(EPS,MEAN,STM4_ROLL,,NOW,,,'WIN=45')&lt;/Q&gt;&lt;R&gt;0&lt;/R&gt;&lt;C&gt;0&lt;/C&gt;&lt;/FQL&gt;&lt;FQL&gt;&lt;Q&gt;US78440X8873^FE_ESTIMATE(EPS,MEAN,NTM4_ROLL,,NOW,,,'WIN=45')&lt;/Q&gt;&lt;R&gt;1&lt;/R&gt;&lt;C&gt;1&lt;/C&gt;&lt;D xsi:type="xsd:double"&gt;-0.91518825&lt;/D&gt;&lt;/FQL&gt;&lt;FQL&gt;&lt;Q&gt;US1170431092^FE_ESTIMATE(EPS,MEAN,STM4_ROLL,,NOW,,,'WIN=45')&lt;/Q&gt;&lt;R&gt;1&lt;/R&gt;&lt;C&gt;1&lt;/C&gt;&lt;D xsi:type="xsd:double"&gt;11.988&lt;/D&gt;&lt;/FQL&gt;&lt;FQL&gt;&lt;Q&gt;US1170431092^FE_ESTIMATE(EPS,MEAN,NTM4_ROLL,,NOW,,,'WIN=45')&lt;/Q&gt;&lt;R&gt;1&lt;/R&gt;&lt;C&gt;1&lt;/C&gt;&lt;D xsi:type="xsd:double"&gt;10.724&lt;/D&gt;&lt;/FQL&gt;&lt;FQL&gt;&lt;Q&gt;US48123V1026^FE_ESTIMATE(EPS,MEAN,STM4_ROLL,,NOW,,,'WIN=45')&lt;/Q&gt;&lt;R&gt;0&lt;/R&gt;&lt;C&gt;0&lt;/C&gt;&lt;/FQL&gt;&lt;FQL&gt;&lt;Q&gt;US48123V1026^FE_ESTIMATE(EPS,MEAN,NTM4_ROLL,,NOW,,,'WIN=45')&lt;/Q&gt;&lt;R&gt;1&lt;/R&gt;&lt;C&gt;1&lt;/C&gt;&lt;D xsi:type="xsd:double"&gt;7.061599&lt;/D&gt;&lt;/FQL&gt;&lt;FQL&gt;&lt;Q&gt;US3614481030^FE_ESTIMATE(EPS,MEAN,STM4_ROLL,,NOW,,,'WIN=45')&lt;/Q&gt;&lt;R&gt;0&lt;/R&gt;&lt;C&gt;0&lt;/C&gt;&lt;/FQL&gt;&lt;FQL&gt;&lt;Q&gt;US3614481030^FE_ESTIMATE(EPS,MEAN,NTM4_ROLL,,NOW,,,'WIN=45')&lt;/Q&gt;&lt;R&gt;0&lt;/R&gt;&lt;C&gt;0&lt;/C&gt;&lt;/FQL&gt;&lt;FQL&gt;&lt;Q&gt;US8354951027^FE_ESTIMATE(EPS,MEAN,STM4_ROLL,,NOW,,,'WIN=45')&lt;/Q&gt;&lt;R&gt;0&lt;/R&gt;&lt;C&gt;0&lt;/C&gt;&lt;/FQL&gt;&lt;FQL&gt;&lt;Q&gt;US8354951027^FE_ESTIMATE(EPS,MEAN,NTM4_ROLL,,NOW,,,'WIN=45')&lt;/Q&gt;&lt;R&gt;1&lt;/R&gt;&lt;C&gt;1&lt;/C&gt;&lt;D xsi:type="xsd:double"&gt;5.733305&lt;/D&gt;&lt;/FQL&gt;&lt;FQL&gt;&lt;Q&gt;US5261071071^FE_ESTIMATE(EPS,MEAN,STM4_ROLL,,NOW,,,'WIN=45')&lt;/Q&gt;&lt;R&gt;1&lt;/R&gt;&lt;C&gt;1&lt;/C&gt;&lt;D xsi:type="xsd:double"&gt;17.118965&lt;/D&gt;&lt;/FQL&gt;&lt;FQL&gt;&lt;Q&gt;US5261071071^FE_ESTIMATE(EPS,MEAN,NTM4_ROLL,,NOW,,,'WIN=45')&lt;/Q&gt;&lt;R&gt;1&lt;/R&gt;&lt;C&gt;1&lt;/C&gt;&lt;D xsi:type="xsd:double"&gt;14.427585&lt;/D&gt;&lt;/FQL&gt;&lt;FQL&gt;&lt;Q&gt;US69327R1014^FE_ESTIMATE(EPS,MEAN,STM4_ROLL,,NOW,,,'WIN=45')&lt;/Q&gt;&lt;R&gt;1&lt;/R&gt;&lt;C&gt;1&lt;/C&gt;&lt;D xsi:type="xsd:double"&gt;15.231588&lt;/D&gt;&lt;/FQL&gt;&lt;FQL&gt;&lt;Q&gt;US69327R1014^FE_ESTIMATE(EPS,MEAN,NTM4_ROLL,,NOW,,,'WIN=45')&lt;/Q&gt;&lt;R&gt;1&lt;/R&gt;&lt;C&gt;1&lt;/C&gt;&lt;D xsi:type="xsd:double"&gt;15.005529&lt;/D&gt;&lt;/FQL&gt;&lt;FQL&gt;&lt;Q&gt;US30161Q1040^FE_ESTIMATE(EPS,MEAN,STM4_ROLL,,NOW,,,'WIN=45')&lt;/Q&gt;&lt;R&gt;0&lt;/R&gt;&lt;C&gt;0&lt;/C&gt;&lt;/FQL&gt;&lt;FQL&gt;&lt;Q&gt;US30161Q1040^FE_ESTIMATE(EPS,MEAN,NTM4_ROLL,,NOW,,,'WIN=45')&lt;/Q&gt;&lt;R&gt;1&lt;/R&gt;&lt;C&gt;1&lt;/C&gt;&lt;D xsi:type="xsd:double"&gt;0.6074359&lt;/D&gt;&lt;/FQL&gt;&lt;FQL&gt;&lt;Q&gt;US4435106079^FE_ESTIMATE(EPS,MEAN,STM4_ROLL,,NOW,,,'WIN=45')&lt;/Q&gt;&lt;R&gt;0&lt;/R&gt;&lt;C&gt;0&lt;/C&gt;&lt;/FQL&gt;&lt;FQL&gt;&lt;Q&gt;US4435106079^FE_ESTIMATE(EPS,MEAN,NTM4_ROLL,,NOW,,,'WIN=45')&lt;/Q&gt;&lt;R&gt;1&lt;/R&gt;&lt;C&gt;1&lt;/C&gt;&lt;D xsi:type="xsd:double"&gt;10.841973&lt;/D&gt;&lt;/FQL&gt;&lt;FQL&gt;&lt;Q&gt;US5534981064^FE_ESTIMATE(EPS,MEAN,STM4_ROLL,,NOW,,,'WIN=45')&lt;/Q&gt;&lt;R&gt;0&lt;/R&gt;&lt;C&gt;0&lt;/C&gt;&lt;/FQL&gt;&lt;FQL&gt;&lt;Q&gt;US5534981064^FE_ESTIMATE(EPS,MEAN,NTM4_ROLL,,NOW,,,'WIN=45')&lt;/Q&gt;&lt;R&gt;0&lt;/R&gt;&lt;C&gt;0&lt;/C&gt;&lt;/FQL&gt;&lt;FQL&gt;&lt;Q&gt;US2315611010^FE_ESTIMATE(EPS,MEAN,STM4_ROLL,,NOW,,,'WIN=45')&lt;/Q&gt;&lt;R&gt;0&lt;/R&gt;&lt;C&gt;0&lt;/C&gt;&lt;/FQL&gt;&lt;FQL&gt;&lt;Q&gt;US2315611010^FE_ESTIMATE(EPS,MEAN,NTM4_ROLL,,NOW,,,'WIN=45')&lt;/Q&gt;&lt;R&gt;1&lt;/R&gt;&lt;C&gt;1&lt;/C&gt;&lt;D xsi:type="xsd:double"&gt;8.598333&lt;/D&gt;&lt;/FQL&gt;&lt;FQL&gt;&lt;Q&gt;US6882392011^FE_ESTIMATE(EPS,MEAN,STM4_ROLL,,NOW,,,'WIN=45')&lt;/Q&gt;&lt;R&gt;1&lt;/R&gt;&lt;C&gt;1&lt;/C&gt;&lt;D xsi:type="xsd:double"&gt;7.202555&lt;/D&gt;&lt;/FQL&gt;&lt;FQL&gt;&lt;Q&gt;US6882392011^FE_ESTIMATE(EPS,MEAN,NTM4_ROLL,,NOW,,,'WIN=45')&lt;/Q&gt;&lt;R&gt;1&lt;/R&gt;&lt;C&gt;1&lt;/C&gt;&lt;D xsi:type="xsd:double"&gt;6.555401&lt;/D&gt;&lt;/FQL&gt;&lt;FQL&gt;&lt;Q&gt;US0138721065^FE_ESTIMATE(EPS,MEAN,STM4_ROLL,,NOW,,,'WIN=45')&lt;/Q&gt;&lt;R&gt;1&lt;/R&gt;&lt;C&gt;1&lt;/C&gt;&lt;D xsi:type="xsd:double"&gt;4.8368607&lt;/D&gt;&lt;/FQL&gt;&lt;FQL&gt;&lt;Q&gt;US0138721065^FE_ESTIMATE(EPS,MEAN,NTM4_ROLL,,NOW,,,'WIN=45')&lt;/Q&gt;&lt;R&gt;1&lt;/R&gt;&lt;C&gt;1&lt;/C&gt;&lt;D xsi:type="xsd:double"&gt;0.8298706&lt;/D&gt;&lt;/FQL&gt;&lt;FQL&gt;&lt;Q&gt;BMG4388N1065^FE_ESTIMATE(EPS,MEAN,STM4_ROLL,,NOW,,,'WIN=45')&lt;/Q&gt;&lt;R&gt;0&lt;/R&gt;&lt;C&gt;0&lt;/C&gt;&lt;/FQL&gt;&lt;FQL&gt;&lt;Q&gt;BMG4388N1065^FE_ESTIMATE(EPS,MEAN,NTM4_ROLL,,NOW,,,'WIN=45')&lt;/Q&gt;&lt;R&gt;0&lt;/R&gt;&lt;C&gt;0&lt;/C&gt;&lt;/FQL&gt;&lt;FQL&gt;&lt;Q&gt;US4101201097^FE_ESTIMATE(EPS,MEAN,STM4_ROLL,,NOW,,,'WIN=45')&lt;/Q&gt;&lt;R&gt;1&lt;/R&gt;&lt;C&gt;1&lt;/C&gt;&lt;D xsi:type="xsd:double"&gt;6.287395&lt;/D&gt;&lt;/FQL&gt;&lt;FQL&gt;&lt;Q&gt;US4101201097^FE_ESTIMATE(EPS,MEAN,NTM4_ROLL,,NOW,,,'WIN=45')&lt;/Q&gt;&lt;R&gt;1&lt;/R&gt;&lt;C&gt;1&lt;/C&gt;&lt;D xsi:type="xsd:double"&gt;6.4933333&lt;/D&gt;&lt;/FQL&gt;&lt;FQL&gt;&lt;Q&gt;US65336K1034^FE_ESTIMATE(EPS,MEAN,STM4_ROLL,,NOW,,,'WIN=45')&lt;/Q&gt;&lt;R&gt;1&lt;/R&gt;&lt;C&gt;1&lt;/C&gt;&lt;D xsi:type="xsd:double"&gt;26.656176&lt;/D&gt;&lt;/FQL&gt;&lt;FQL&gt;&lt;Q&gt;US65336K1034^FE_ESTIMATE(EPS,MEAN,NTM4_ROLL,,NOW,,,'WIN=45')&lt;/Q&gt;&lt;R&gt;1&lt;/R&gt;&lt;C&gt;1&lt;/C&gt;&lt;D xsi:type="xsd:double"&gt;20.60125&lt;/D&gt;&lt;/FQL&gt;&lt;FQL&gt;&lt;Q&gt;US45778Q1076^FE_ESTIMATE(EPS,MEAN,STM4_ROLL,,NOW,,,'WIN=45')&lt;/Q&gt;&lt;R&gt;0&lt;/R&gt;&lt;C&gt;0&lt;/C&gt;&lt;/FQL&gt;&lt;FQL&gt;&lt;Q&gt;US45778Q1076^FE_ESTIMATE(EPS,MEAN,NTM4_ROLL,,NOW,,,'WIN=45')&lt;/Q&gt;&lt;R&gt;1&lt;/R&gt;&lt;C&gt;1&lt;/C&gt;&lt;D xsi:type="xsd:double"&gt;5.435&lt;/D&gt;&lt;/FQL&gt;&lt;FQL&gt;&lt;Q&gt;US9427491025^FE_ESTIMATE(EPS,MEAN,STM4_ROLL,,NOW,,,'WIN=45')&lt;/Q&gt;&lt;R&gt;0&lt;/R&gt;&lt;C&gt;0&lt;/C&gt;&lt;/FQL&gt;&lt;FQL&gt;&lt;Q&gt;US9427491025^FE_ESTIMATE(EPS,MEAN,NTM4_ROLL,,NOW,,,'WIN=45')&lt;/Q&gt;&lt;R&gt;1&lt;/R&gt;&lt;C&gt;1&lt;/C&gt;&lt;D xsi:type="xsd:double"&gt;6.661111&lt;/D&gt;&lt;/FQL&gt;&lt;FQL&gt;&lt;Q&gt;US9682232064^FE_ESTIMATE(EPS,MEAN,STM4_ROLL,,NOW,,,'WIN=45')&lt;/Q&gt;&lt;R&gt;0&lt;/R&gt;&lt;C&gt;0&lt;/C&gt;&lt;/FQL&gt;&lt;FQL&gt;&lt;Q&gt;US9682232064^FE_ESTIMATE(EPS,MEAN,NTM4_ROLL,,NOW,,,'WIN=45')&lt;/Q&gt;&lt;R&gt;0&lt;/R&gt;&lt;C&gt;0&lt;/C&gt;&lt;/FQL&gt;&lt;FQL&gt;&lt;Q&gt;US6501111073^FE_ESTIMATE(EPS,MEAN,STM4_ROLL,,NOW,,,'WIN=45')&lt;/Q&gt;&lt;R&gt;0&lt;/R&gt;&lt;C&gt;0&lt;/C&gt;&lt;/FQL&gt;&lt;FQL&gt;&lt;Q&gt;US6501111073^FE_ESTIMATE(EPS,MEAN,NTM4_ROLL,,NOW,,,'WIN=45')&lt;/Q&gt;&lt;R&gt;1&lt;/R&gt;&lt;C&gt;1&lt;/C&gt;&lt;D xsi:type="xsd:double"&gt;1.1178095&lt;/D&gt;&lt;/FQL&gt;&lt;FQL&gt;&lt;Q&gt;US1311931042^FE_ESTIMATE(EPS,MEAN,STM4_ROLL,,NOW,,,'WIN=45')&lt;/Q&gt;&lt;R&gt;1&lt;/R&gt;&lt;C&gt;1&lt;/C&gt;&lt;D xsi:type="xsd:double"&gt;1.2025&lt;/D&gt;&lt;/FQL&gt;&lt;FQL&gt;&lt;Q&gt;US1311931042^FE_ESTIMATE(EPS,MEAN,NTM4_ROLL,,NOW,,,'WIN=45')&lt;/Q&gt;&lt;R&gt;1&lt;/R&gt;&lt;C&gt;1&lt;/C&gt;&lt;D xsi:type="xsd:double"&gt;0.8066667&lt;/D&gt;&lt;/FQL&gt;&lt;FQL&gt;&lt;Q&gt;US98156Q1085^FE_ESTIMATE(EPS,MEAN,STM4_ROLL,,NOW,,,'WIN=45')&lt;/Q&gt;&lt;R&gt;0&lt;/R&gt;&lt;C&gt;0&lt;/C&gt;&lt;/FQL&gt;&lt;FQL&gt;&lt;Q&gt;US98156Q1085^FE_ESTIMATE(EPS,MEAN,NTM4_ROLL,,NOW,,,'WIN=45')&lt;/Q&gt;&lt;R&gt;1&lt;/R&gt;&lt;C&gt;1&lt;/C&gt;&lt;D xsi:type="xsd:double"&gt;2.6640856&lt;/D&gt;&lt;/FQL&gt;&lt;FQL&gt;&lt;Q&gt;US3719011096^FE_ESTIMATE(EPS,MEAN,STM4_ROLL,,NOW,,,'WIN=45')&lt;/Q&gt;&lt;R&gt;0&lt;/R&gt;&lt;C&gt;0&lt;/C&gt;&lt;/FQL&gt;&lt;FQL&gt;&lt;Q&gt;US3719011096^FE_ESTIMATE(EPS,MEAN,NTM4_ROLL,,NOW,,,'WIN=45')&lt;/Q&gt;&lt;R&gt;1&lt;/R&gt;&lt;C&gt;1&lt;/C&gt;&lt;D xsi:type="xsd:double"&gt;1.6933334&lt;/D&gt;&lt;/FQL&gt;&lt;FQL&gt;&lt;Q&gt;US4590441030^FE_ESTIMATE(EPS,MEAN,STM4_ROLL,,NOW,,,'WIN=45')&lt;/Q&gt;&lt;R&gt;0&lt;/R&gt;&lt;C&gt;0&lt;/C&gt;&lt;/FQL&gt;&lt;FQL&gt;&lt;Q&gt;US4590441030^FE_ESTIMATE(EPS,MEAN,NTM4_ROLL,,NOW,,,'WIN=45')&lt;/Q&gt;&lt;R&gt;0&lt;/R&gt;&lt;C&gt;0&lt;/C&gt;&lt;/FQL&gt;&lt;FQL&gt;&lt;Q&gt;US1033041013^FE_ESTIMATE(EPS,MEAN,STM4_ROLL,,NOW,,,'WIN=45')&lt;/Q&gt;&lt;R&gt;1&lt;/R&gt;&lt;C&gt;1&lt;/C&gt;&lt;D xsi:type="xsd:double"&gt;5.6022143&lt;/D&gt;&lt;/FQL&gt;&lt;FQL&gt;&lt;Q&gt;US1033041013^FE_ESTIMATE(EPS,MEAN,NTM4_ROLL,,NOW,,,'WIN=45')&lt;/Q&gt;&lt;R&gt;1&lt;/R&gt;&lt;C&gt;1&lt;/C&gt;&lt;D xsi:type="xsd:double"&gt;5.546272&lt;/D&gt;&lt;/FQL&gt;&lt;FQL&gt;&lt;Q&gt;US1167941087^FE_ESTIMATE(EPS,MEAN,STM4_ROLL,,NOW,,,'WIN=45')&lt;/Q&gt;&lt;R&gt;1&lt;/R&gt;&lt;C&gt;1&lt;/C&gt;&lt;D xsi:type="xsd:double"&gt;2.759118&lt;/D&gt;&lt;/FQL&gt;&lt;FQL&gt;&lt;Q&gt;US1167941087^FE_ESTIMATE(EPS,MEAN,NTM4_ROLL,,NOW,,,'WIN=45')&lt;/Q&gt;&lt;R&gt;1&lt;/R&gt;&lt;C&gt;1&lt;/C&gt;&lt;D xsi:type="xsd:double"&gt;2.4978201&lt;/D&gt;&lt;/FQL&gt;&lt;FQL&gt;&lt;Q&gt;US0441861046^FE_ESTIMATE(EPS,MEAN,STM4_ROLL,,NOW,,,'WIN=45')&lt;/Q&gt;&lt;R&gt;1&lt;/R&gt;&lt;C&gt;1&lt;/C&gt;&lt;D xsi:type="xsd:double"&gt;7.3321414&lt;/D&gt;&lt;/FQL&gt;&lt;FQL&gt;&lt;Q&gt;US0441861046^FE_ESTIMATE(EPS,MEAN,NTM4_ROLL,,NOW,,,'WIN=45')&lt;/Q&gt;&lt;R&gt;1&lt;/R&gt;&lt;C&gt;1&lt;/C&gt;&lt;D xsi:type="xsd:double"&gt;6.2587023&lt;/D&gt;&lt;/FQL&gt;&lt;FQL&gt;&lt;Q&gt;US8305661055^FE_ESTIMATE(EPS,MEAN,STM4_ROLL,,NOW,,,'WIN=45')&lt;/Q&gt;&lt;R&gt;0&lt;/R&gt;&lt;C&gt;0&lt;/C&gt;&lt;/FQL&gt;&lt;FQL&gt;&lt;Q&gt;US8305661055^FE_ESTIMATE(EPS,MEAN,NTM4_ROLL,,NOW,,,'WIN=45')&lt;/Q&gt;&lt;R&gt;1&lt;/R&gt;&lt;C&gt;1&lt;/C&gt;&lt;D xsi:type="xsd:double"&gt;2.825238&lt;/D&gt;&lt;/FQL&gt;&lt;FQL&gt;&lt;Q&gt;US2244411052^FE_ESTIMATE(EPS,MEAN,STM4_ROLL,,NOW,,,'WIN=45')&lt;/Q&gt;&lt;R&gt;0&lt;/R&gt;&lt;C&gt;0&lt;/C&gt;&lt;/FQL&gt;&lt;FQL&gt;&lt;Q&gt;US2244411052^FE_ESTIMATE(EPS,MEAN,NTM4_ROLL,,NOW,,,'WIN=45')&lt;/Q&gt;&lt;R&gt;1&lt;/R&gt;&lt;C&gt;1&lt;/C&gt;&lt;D xsi:type="xsd:double"&gt;8.225&lt;/D&gt;&lt;/FQL&gt;&lt;FQL&gt;&lt;Q&gt;US4050241003^FE_ESTIMATE(EPS,MEAN,STM4_ROLL,,NOW,,,'WIN=45')&lt;/Q&gt;&lt;R&gt;1&lt;/R&gt;&lt;C&gt;1&lt;/C&gt;&lt;D xsi:type="xsd:double"&gt;3.458&lt;/D&gt;&lt;/FQL&gt;&lt;FQL&gt;&lt;Q&gt;US4050241003^FE_ESTIMATE(EPS,MEAN,NTM4_ROLL,,NOW,,,'WIN=45')&lt;/Q&gt;&lt;R&gt;1&lt;/R&gt;&lt;C&gt;1&lt;/C&gt;&lt;D xsi:type="xsd:double"&gt;2.97958&lt;/D&gt;&lt;/FQL&gt;&lt;FQL&gt;&lt;Q&gt;US5367971034^FE_ESTIMATE(EPS,MEAN,STM4_ROLL,,NOW,,,'WIN=45')&lt;/Q&gt;&lt;R&gt;0&lt;/R&gt;&lt;C&gt;0&lt;/C&gt;&lt;/FQL&gt;&lt;FQL&gt;&lt;Q&gt;US5367971034^FE_ESTIMATE(EPS,MEAN,NTM4_ROLL,,NOW,,,'WIN=45')&lt;/Q&gt;&lt;R&gt;1&lt;/R&gt;&lt;C&gt;1&lt;/C&gt;&lt;D xsi:type="xsd:double"&gt;39.70998&lt;/D&gt;&lt;/FQL&gt;&lt;FQL&gt;&lt;Q&gt;US7841171033^FE_ESTIMATE(EPS,MEAN,STM4_ROLL,,NOW,,,'WIN=45')&lt;/Q&gt;&lt;R&gt;1&lt;/R&gt;&lt;C&gt;1&lt;/C&gt;&lt;D xsi:type="xsd:double"&gt;3.8366666&lt;/D&gt;&lt;/FQL&gt;&lt;FQL&gt;&lt;Q&gt;US7841171033^FE_ESTIMATE(EPS,MEAN,NTM4_ROLL,,NOW,,,'WIN=45')&lt;/Q&gt;&lt;R&gt;1&lt;/R&gt;&lt;C&gt;1&lt;/C&gt;&lt;D xsi:type="xsd:double"&gt;3.31&lt;/D&gt;&lt;/FQL&gt;&lt;FQL&gt;&lt;Q&gt;US8523123052^FE_ESTIMATE(EPS,MEAN,STM4_ROLL,,NOW,,,'WIN=45')&lt;/Q&gt;&lt;R&gt;1&lt;/R&gt;&lt;C&gt;1&lt;/C&gt;&lt;D xsi:type="xsd:double"&gt;1.9841875&lt;/D&gt;&lt;/FQL&gt;&lt;FQL&gt;&lt;Q&gt;US8523123052^FE_ESTIMATE(EPS,MEAN,NTM4_ROLL,,NOW,,,'WIN=45')&lt;/Q&gt;&lt;R&gt;1&lt;/R&gt;&lt;C&gt;1&lt;/C&gt;&lt;D xsi:type="xsd:double"&gt;1.186975&lt;/D&gt;&lt;/FQL&gt;&lt;FQL&gt;&lt;Q&gt;US6806652052^FE_ESTIMATE(EPS,MEAN,STM4_ROLL,,NOW,,,'WIN=45')&lt;/Q&gt;&lt;R&gt;1&lt;/R&gt;&lt;C&gt;1&lt;/C&gt;&lt;D xsi:type="xsd:double"&gt;6.5927267&lt;/D&gt;&lt;/FQL&gt;&lt;FQL&gt;&lt;Q&gt;US6806652052^FE_ESTIMATE(EPS,MEAN,NTM4_ROLL,,NOW,,,'WIN=45')&lt;/Q&gt;&lt;R&gt;1&lt;/R&gt;&lt;C&gt;1&lt;/C&gt;&lt;D xsi:type="xsd:double"&gt;5.7586536&lt;/D&gt;&lt;/FQL&gt;&lt;FQL&gt;&lt;Q&gt;US78442P1066^FE_ESTIMATE(EPS,MEAN,STM4_ROLL,,NOW,,,'WIN=45')&lt;/Q&gt;&lt;R&gt;1&lt;/R&gt;&lt;C&gt;1&lt;/C&gt;&lt;D xsi:type="xsd:double"&gt;2.8783057&lt;/D&gt;&lt;/FQL&gt;&lt;FQL&gt;&lt;Q&gt;US78442P1066^FE_ESTIMATE(EPS,MEAN,NTM4_ROLL,,NOW,,,'WIN=45')&lt;/Q&gt;&lt;R&gt;1&lt;/R&gt;&lt;C&gt;1&lt;/C&gt;&lt;D xsi:type="xsd:double"&gt;2.601271&lt;/D&gt;&lt;/FQL&gt;&lt;FQL&gt;&lt;Q&gt;US8269191024^FE_ESTIMATE(EPS,MEAN,STM4_ROLL,,NOW,,,'WIN=45')&lt;/Q&gt;&lt;R&gt;0&lt;/R&gt;&lt;C&gt;0&lt;/C&gt;&lt;/FQL&gt;&lt;FQL&gt;&lt;Q&gt;US8269191024^FE_ESTIMATE(EPS,MEAN,NTM4_ROLL,,NOW,,,'WIN=45')&lt;/Q&gt;&lt;R&gt;1&lt;/R&gt;&lt;C&gt;1&lt;/C&gt;&lt;D xsi:type="xsd:double"&gt;3.9234805&lt;/D&gt;&lt;/FQL&gt;&lt;FQL&gt;&lt;Q&gt;US88033G4073^FE_ESTIMATE(EPS,MEAN,STM4_ROLL,,NOW,,,'WIN=45')&lt;/Q&gt;&lt;R&gt;1&lt;/R&gt;&lt;C&gt;1&lt;/C&gt;&lt;D xsi:type="xsd:double"&gt;6.3066874&lt;/D&gt;&lt;/FQL&gt;&lt;FQL&gt;&lt;Q&gt;US88033G4073^FE_ESTIMATE(EPS,MEAN,NTM4_ROLL,,NOW,,,'WIN=45')&lt;/Q&gt;&lt;R&gt;1&lt;/R&gt;&lt;C&gt;1&lt;/C&gt;&lt;D xsi:type="xsd:double"&gt;4.700947&lt;/D&gt;&lt;/FQL&gt;&lt;FQL&gt;&lt;Q&gt;US1475281036^FE_ESTIMATE(EPS,MEAN,STM4_ROLL,,NOW,,,'WIN=45')&lt;/Q&gt;&lt;R&gt;0&lt;/R&gt;&lt;C&gt;0&lt;/C&gt;&lt;/FQL&gt;&lt;FQL&gt;&lt;Q&gt;US1475281036^FE_ESTIMATE(EPS,MEAN,NTM4_ROLL,,NOW,,,'WIN=45')&lt;/Q&gt;&lt;R&gt;1&lt;/R&gt;&lt;C&gt;1&lt;/C&gt;&lt;D xsi:type="xsd:double"&gt;10.144884&lt;/D&gt;&lt;/FQL&gt;&lt;FQL&gt;&lt;Q&gt;US9388241096^FE_ESTIMATE(EPS,MEAN,STM4_ROLL,,NOW,,,'WIN=45')&lt;/Q&gt;&lt;R&gt;1&lt;/R&gt;&lt;C&gt;1&lt;/C&gt;&lt;D xsi:type="xsd:double"&gt;4.3166666&lt;/D&gt;&lt;/FQL&gt;&lt;FQL&gt;&lt;Q&gt;US9388241096^FE_ESTIMATE(EPS,MEAN,NTM4_ROLL,,NOW,,,'WIN=45')&lt;/Q&gt;&lt;R&gt;1&lt;/R&gt;&lt;C&gt;1&lt;/C&gt;&lt;D xsi:type="xsd:double"&gt;4.03&lt;/D&gt;&lt;/FQL&gt;&lt;FQL&gt;&lt;Q&gt;US9282981086^FE_ESTIMATE(EPS,MEAN,STM4_ROLL,,NOW,,,'WIN=45')&lt;/Q&gt;&lt;R&gt;0&lt;/R&gt;&lt;C&gt;0&lt;/C&gt;&lt;/FQL&gt;&lt;FQL&gt;&lt;Q&gt;US9282981086^FE_ESTIMATE(EPS,MEAN,NTM4_ROLL,,NOW,,,'WIN=45')&lt;/Q&gt;&lt;R&gt;1&lt;/R&gt;&lt;C&gt;1&lt;/C&gt;&lt;D xsi:type="xsd:double"&gt;2.6575&lt;/D&gt;&lt;/FQL&gt;&lt;FQL&gt;&lt;Q&gt;US9699041011^FE_ESTIMATE(EPS,MEAN,STM4_ROLL,,NOW,,,'WIN=45')&lt;/Q&gt;&lt;R&gt;1&lt;/R&gt;&lt;C&gt;1&lt;/C&gt;&lt;D xsi:type="xsd:double"&gt;13.903526&lt;/D&gt;&lt;/FQL&gt;&lt;FQL&gt;&lt;Q&gt;US9699041011^FE_ESTIMATE(EPS,MEAN,NTM4_ROLL,,NOW,,,'WIN=45')&lt;/Q&gt;&lt;R&gt;1&lt;/R&gt;&lt;C&gt;1&lt;/C&gt;&lt;D xsi:type="xsd:double"&gt;14.751211&lt;/D&gt;&lt;/FQL&gt;&lt;FQL&gt;&lt;Q&gt;US0383361039^FE_ESTIMATE(EPS,MEAN,STM4_ROLL,,NOW,,,'WIN=45')&lt;/Q&gt;&lt;R&gt;0&lt;/R&gt;&lt;C&gt;0&lt;/C&gt;&lt;/FQL&gt;&lt;FQL&gt;&lt;Q&gt;US0383361039^FE_ESTIMATE(EPS,MEAN,NTM4_ROLL,,NOW,,,'WIN=45')&lt;/Q&gt;&lt;R&gt;1&lt;/R&gt;&lt;C&gt;1&lt;/C&gt;&lt;D xsi:type="xsd:double"&gt;3.6033332&lt;/D&gt;&lt;/FQL&gt;&lt;FQL&gt;&lt;Q&gt;US1985161066^FE_ESTIMATE(EPS,MEAN,STM4_ROLL,,NOW,,,'WIN=45')&lt;/Q&gt;&lt;R&gt;0&lt;/R&gt;&lt;C&gt;0&lt;/C&gt;&lt;/FQL&gt;&lt;FQL&gt;&lt;Q&gt;US1985161066^FE_ESTIMATE(EPS,MEAN,NTM4_ROLL,,NOW,,,'WIN=45')&lt;/Q&gt;&lt;R&gt;1&lt;/R&gt;&lt;C&gt;1&lt;/C&gt;&lt;D xsi:type="xsd:double"&gt;5.0987453&lt;/D&gt;&lt;/FQL&gt;&lt;FQL&gt;&lt;Q&gt;US7802871084^FE_ESTIMATE(EPS,MEAN,STM4_ROLL,,NOW,,,'WIN=45')&lt;/Q&gt;&lt;R&gt;1&lt;/R&gt;&lt;C&gt;1&lt;/C&gt;&lt;D xsi:type="xsd:double"&gt;4.065695&lt;/D&gt;&lt;/FQL&gt;&lt;FQL&gt;&lt;Q&gt;US7802871084^FE_ESTIMATE(EPS,MEAN,NTM4_ROLL,,NOW,,,'WIN=45')&lt;/Q&gt;&lt;R&gt;1&lt;/R&gt;&lt;C&gt;1&lt;/C&gt;&lt;D xsi:type="xsd:double"&gt;3.4686308&lt;/D&gt;&lt;/FQL&gt;&lt;FQL&gt;&lt;Q&gt;US8168501018^FE_ESTIMATE(EPS,MEAN,STM4_ROLL,,NOW,,,'WIN=45')&lt;/Q&gt;&lt;R&gt;1&lt;/R&gt;&lt;C&gt;1&lt;/C&gt;&lt;D xsi:type="xsd:double"&gt;2.8444445&lt;/D&gt;&lt;/FQL&gt;&lt;FQL&gt;&lt;Q&gt;US8168501018^FE_ESTIMATE(EPS,MEAN,NTM4_ROLL,,NOW,,,'WIN=45')&lt;/Q&gt;&lt;R&gt;1&lt;/R&gt;&lt;C&gt;1&lt;/C&gt;&lt;D xsi:type="xsd:double"&gt;2.08&lt;/D&gt;&lt;/FQL&gt;&lt;FQL&gt;&lt;Q&gt;US80874P1093^FE_ESTIMATE(EPS,MEAN,STM4_ROLL,,NOW,,,'WIN=45')&lt;/Q&gt;&lt;R&gt;1&lt;/R&gt;&lt;C&gt;1&lt;/C&gt;&lt;D xsi:type="xsd:double"&gt;2.702855&lt;/D&gt;&lt;/FQL&gt;&lt;FQL&gt;&lt;Q&gt;US80874P1093^FE_ESTIMATE(EPS,MEAN,NTM4_ROLL,,NOW,,,'WIN=45')&lt;/Q&gt;&lt;R&gt;1&lt;/R&gt;&lt;C&gt;1&lt;/C&gt;&lt;D xsi:type="xsd:double"&gt;1.597314&lt;/D&gt;&lt;/FQL&gt;&lt;FQL&gt;&lt;Q&gt;US48020Q1076^FE_ESTIMATE(EPS,MEAN,STM4_ROLL,,NOW,,,'WIN=45')&lt;/Q&gt;&lt;R&gt;1&lt;/R&gt;&lt;C&gt;1&lt;/C&gt;&lt;D xsi:type="xsd:double"&gt;19.66&lt;/D&gt;&lt;/FQL&gt;&lt;FQL&gt;&lt;Q&gt;US48020Q1076^FE_ESTIMATE(EPS,MEAN,NTM4_ROLL,,NOW,,,'WIN=45')&lt;/Q&gt;&lt;R&gt;1&lt;/R&gt;&lt;C&gt;1&lt;/C&gt;&lt;D xsi:type="xsd:double"&gt;15.105317&lt;/D&gt;&lt;/FQL&gt;&lt;FQL&gt;&lt;Q&gt;US68213N1090^FE_ESTIMATE(EPS,MEAN,STM4_ROLL,,NOW,,,'WIN=45')&lt;/Q&gt;&lt;R&gt;1&lt;/R&gt;&lt;C&gt;1&lt;/C&gt;&lt;D xsi:type="xsd:double"&gt;2.4435713&lt;/D&gt;&lt;/FQL&gt;&lt;FQL&gt;&lt;Q&gt;US68213N1090^FE_ESTIMATE(EPS,MEAN,NTM4_ROLL,,NOW,,,'WIN=45')&lt;/Q&gt;&lt;R&gt;1&lt;/R&gt;&lt;C&gt;1&lt;/C&gt;&lt;D xsi:type="xsd:double"&gt;1.1595238&lt;/D&gt;&lt;/FQL&gt;&lt;FQL&gt;&lt;Q&gt;US1096961040^FE_ESTIMATE(EPS,MEAN,STM4_ROLL,,NOW,,,'WIN=45')&lt;/Q&gt;&lt;R&gt;0&lt;/R&gt;&lt;C&gt;0&lt;/C&gt;&lt;/FQL&gt;&lt;FQL&gt;&lt;Q&gt;US1096961040^FE_ESTIMATE(EPS,MEAN,NTM4_ROLL,,NOW,,,'WIN=45')&lt;/Q&gt;&lt;R&gt;0&lt;/R&gt;&lt;C&gt;0&lt;/C&gt;&lt;/FQL&gt;&lt;FQL&gt;&lt;Q&gt;US9426222009^FE_ESTIMATE(EPS,MEAN,STM4_ROLL,,NOW,,,'WIN=45')&lt;/Q&gt;&lt;R&gt;0&lt;/R&gt;&lt;C&gt;0&lt;/C&gt;&lt;/FQL&gt;&lt;FQL&gt;&lt;Q&gt;US9426222009^FE_ESTIMATE(EPS,MEAN,NTM4_ROLL,,NOW,,,'WIN=45')&lt;/Q&gt;&lt;R&gt;1&lt;/R&gt;&lt;C&gt;1&lt;/C&gt;&lt;D xsi:type="xsd:double"&gt;13.075849&lt;/D&gt;&lt;/FQL&gt;&lt;FQL&gt;&lt;Q&gt;US9478901096^FE_ESTIMATE(EPS,MEAN,STM4_ROLL,,NOW,,,'WIN=45')&lt;/Q&gt;&lt;R&gt;1&lt;/R&gt;&lt;C&gt;1&lt;/C&gt;&lt;D xsi:type="xsd:double"&gt;7.3918176&lt;/D&gt;&lt;/FQL&gt;&lt;FQL&gt;&lt;Q&gt;US9478901096^FE_ESTIMATE(EPS,MEAN,NTM4_ROLL,,NOW,,,'WIN=45')&lt;/Q&gt;&lt;R&gt;1&lt;/R&gt;&lt;C&gt;1&lt;/C&gt;&lt;D xsi:type="xsd:double"&gt;6.809864&lt;/D&gt;&lt;/FQL&gt;&lt;FQL&gt;&lt;Q&gt;US27579R1041^FE_ESTIMATE(EPS,MEAN,STM4_ROLL,,NOW,,,'WIN=45')&lt;/Q&gt;&lt;R&gt;1&lt;/R&gt;&lt;C&gt;1&lt;/C&gt;&lt;D xsi:type="xsd:double"&gt;8.720695&lt;/D&gt;&lt;/FQL&gt;&lt;FQL&gt;&lt;Q&gt;US27579R1041^FE_ESTIMATE(EPS,MEAN,NTM4_ROLL,,NOW,,,'WIN=45')&lt;/Q&gt;&lt;R&gt;1&lt;/R&gt;&lt;C&gt;1&lt;/C&gt;&lt;D xsi:type="xsd:double"&gt;8.723333&lt;/D&gt;&lt;/FQL&gt;&lt;FQL&gt;&lt;Q&gt;US0427351004^FE_ESTIMATE(EPS,MEAN,STM4_ROLL,,NOW,,,'WIN=45')&lt;/Q&gt;&lt;R&gt;1&lt;/R&gt;&lt;C&gt;1&lt;/C&gt;&lt;D xsi:type="xsd:double"&gt;15.2125&lt;/D&gt;&lt;/FQL&gt;&lt;FQL&gt;&lt;Q&gt;US0427351004^FE_ESTIMATE(EPS,MEAN,NTM4_ROLL,,NOW,,,'WIN=45')&lt;/Q&gt;&lt;R&gt;1&lt;/R&gt;&lt;C&gt;1&lt;/C&gt;&lt;D xsi:type="xsd:double"&gt;17.768318&lt;/D&gt;&lt;/FQL&gt;&lt;FQL&gt;&lt;Q&gt;US81725T1007^FE_ESTIMATE(EPS,MEAN,STM4_ROLL,,NOW,,,'WIN=45')&lt;/Q&gt;&lt;R&gt;1&lt;/R&gt;&lt;C&gt;1&lt;/C&gt;&lt;D xsi:type="xsd:double"&gt;3.61&lt;/D&gt;&lt;/FQL&gt;&lt;FQL&gt;&lt;Q&gt;US81725T1007^FE_ESTIMATE(EPS,MEAN,NTM4_ROLL,,NOW,,,'WIN=45')&lt;/Q&gt;&lt;R&gt;1&lt;/R&gt;&lt;C&gt;1&lt;/C&gt;&lt;D xsi:type="xsd:double"&gt;3.35&lt;/D&gt;&lt;/FQL&gt;&lt;FQL&gt;&lt;Q&gt;US4571871023^FE_ESTIMATE(EPS,MEAN,STM4_ROLL,,NOW,,,'WIN=45')&lt;/Q&gt;&lt;R&gt;1&lt;/R&gt;&lt;C&gt;1&lt;/C&gt;&lt;D xsi:type="xsd:double"&gt;8.636612&lt;/D&gt;&lt;/FQL&gt;&lt;FQL&gt;&lt;Q&gt;US4571871023^FE_ESTIMATE(EPS,MEAN,NTM4_ROLL,,NOW,,,'WIN=45')&lt;/Q&gt;&lt;R&gt;1&lt;/R&gt;&lt;C&gt;1&lt;/C&gt;&lt;D xsi:type="xsd:double"&gt;7.528719&lt;/D&gt;&lt;/FQL&gt;&lt;FQL&gt;&lt;Q&gt;US75281A1097^FE_ESTIMATE(EPS,MEAN,STM4_ROLL,,NOW,,,'WIN=45')&lt;/Q&gt;&lt;R&gt;1&lt;/R&gt;&lt;C&gt;1&lt;/C&gt;&lt;D xsi:type="xsd:double"&gt;5.120858&lt;/D&gt;&lt;/FQL&gt;&lt;FQL&gt;&lt;Q&gt;US75281A1097^FE_ESTIMATE(EPS,MEAN,NTM4_ROLL,,NOW,,,'WIN=45')&lt;/Q&gt;&lt;R&gt;1&lt;/R&gt;&lt;C&gt;1&lt;/C&gt;&lt;D xsi:type="xsd:double"&gt;5.157254&lt;/D&gt;&lt;/FQL&gt;&lt;FQL&gt;&lt;Q&gt;US6802231042^FE_ESTIMATE(EPS,MEAN,STM4_ROLL,,NOW,,,'WIN=45')&lt;/Q&gt;&lt;R&gt;0&lt;/R&gt;&lt;C&gt;0&lt;/C&gt;&lt;/FQL&gt;&lt;FQL&gt;&lt;Q&gt;US6802231042^FE_ESTIMATE(EPS,MEAN,NTM4_ROLL,,NOW,,,'WIN=45')&lt;/Q&gt;&lt;R&gt;0&lt;/R&gt;&lt;C&gt;0&lt;/C&gt;&lt;/FQL&gt;&lt;FQL&gt;&lt;Q&gt;US91307C1027^FE_ESTIMATE(EPS,MEAN,STM4_ROLL,,NOW,,,'WIN=45')&lt;/Q&gt;&lt;R&gt;0&lt;/R&gt;&lt;C&gt;0&lt;/C&gt;&lt;/FQL&gt;&lt;FQL&gt;&lt;Q&gt;US91307C1027^FE_ESTIMATE(EPS,MEAN,NTM4_ROLL,,NOW,,,'WIN=45')&lt;/Q&gt;&lt;R&gt;1&lt;/R&gt;&lt;C&gt;1&lt;/C&gt;&lt;D xsi:type="xsd:double"&gt;19.870338&lt;/D&gt;&lt;/FQL&gt;&lt;FQL&gt;&lt;Q&gt;US3825501014^FE_ESTIMATE(EPS,MEAN,STM4_ROLL,,NOW,,,'WIN=45')&lt;/Q&gt;&lt;R&gt;0&lt;/R&gt;&lt;C&gt;0&lt;/C&gt;&lt;/FQL&gt;&lt;FQL&gt;&lt;Q&gt;US3825501014^FE_ESTIMATE(EPS,MEAN,NTM4_ROLL,,NOW,,,'WIN=45')&lt;/Q&gt;&lt;R&gt;1&lt;/R&gt;&lt;C&gt;1&lt;/C&gt;&lt;D xsi:type="xsd:double"&gt;1.5882517&lt;/D&gt;&lt;/FQL&gt;&lt;FQL&gt;&lt;Q&gt;US3434981011^FE_ESTIMATE(EPS,MEAN,STM4_ROLL,,NOW,,,'WIN=45')&lt;/Q&gt;&lt;R&gt;1&lt;/R&gt;&lt;C&gt;1&lt;/C&gt;&lt;D xsi:type="xsd:double"&gt;1.3882415&lt;/D&gt;&lt;/FQL&gt;&lt;FQL&gt;&lt;Q&gt;US3434981011^FE_ESTIMATE(EPS,MEAN,NTM4_ROLL,,NOW,,,'WIN=45')&lt;/Q&gt;&lt;R&gt;1&lt;/R&gt;&lt;C&gt;1&lt;/C&gt;&lt;D xsi:type="xsd:double"&gt;1.3091154&lt;/D&gt;&lt;/FQL&gt;&lt;FQL&gt;&lt;Q&gt;US7599161095^FE_ESTIMATE(EPS,MEAN,STM4_ROLL,,NOW,,,'WIN=45')&lt;/Q&gt;&lt;R&gt;1&lt;/R&gt;&lt;C&gt;1&lt;/C&gt;&lt;D xsi:type="xsd:double"&gt;3.596793&lt;/D&gt;&lt;/FQL&gt;&lt;FQL&gt;&lt;Q&gt;US7599161095^FE_ESTIMATE(EPS,MEAN,NTM4_ROLL,,NOW,,,'WIN=45')&lt;/Q&gt;&lt;R&gt;1&lt;/R&gt;&lt;C&gt;1&lt;/C&gt;&lt;D xsi:type="xsd:double"&gt;2.78699&lt;/D&gt;&lt;/FQL&gt;&lt;FQL&gt;&lt;Q&gt;US05329W1027^FE_ESTIMATE(EPS,MEAN,STM4_ROLL,,NOW,,,'WIN=45')&lt;/Q&gt;&lt;R&gt;0&lt;/R&gt;&lt;C&gt;0&lt;/C&gt;&lt;/FQL&gt;&lt;FQL&gt;&lt;Q&gt;US05329W1027^FE_ESTIMATE(EPS,MEAN,NTM4_ROLL,,NOW,,,'WIN=45')&lt;/Q&gt;&lt;R&gt;1&lt;/R&gt;&lt;C&gt;1&lt;/C&gt;&lt;D xsi:type="xsd:double"&gt;21.47&lt;/D&gt;&lt;/FQL&gt;&lt;FQL&gt;&lt;Q&gt;US29670G1022^FE_ESTIMATE(EPS,MEAN,STM4_ROLL,,NOW,,,'WIN=45')&lt;/Q&gt;&lt;R&gt;1&lt;/R&gt;&lt;C&gt;1&lt;/C&gt;&lt;D xsi:type="xsd:double"&gt;1.9866667&lt;/D&gt;&lt;/FQL&gt;&lt;FQL&gt;&lt;Q&gt;US29670G1022^FE_ESTIMATE(EPS,MEAN,NTM4_ROLL,,NOW,,,'WIN=45')&lt;/Q&gt;&lt;R&gt;1&lt;/R&gt;&lt;C&gt;1&lt;/C&gt;&lt;D xsi:type="xsd:double"&gt;1.8053485&lt;/D&gt;&lt;/FQL&gt;&lt;FQL&gt;&lt;Q&gt;US0921131092^FE_ESTIMATE(EPS,MEAN,STM4_ROLL,,NOW,,,'WIN=45')&lt;/Q&gt;&lt;R&gt;1&lt;/R&gt;&lt;C&gt;1&lt;/C&gt;&lt;D xsi:type="xsd:double"&gt;4.589941&lt;/D&gt;&lt;/FQL&gt;&lt;FQL&gt;&lt;Q&gt;US0921131092^FE_ESTIMATE(EPS,MEAN,NTM4_ROLL,,NOW,,,'WIN=45')&lt;/Q&gt;&lt;R&gt;1&lt;/R&gt;&lt;C&gt;1&lt;/C&gt;&lt;D xsi:type="xsd:double"&gt;4.01475&lt;/D&gt;&lt;/FQL&gt;&lt;FQL&gt;&lt;Q&gt;US2576511099^FE_ESTIMATE(EPS,MEAN,STM4_ROLL,,NOW,,,'WIN=45')&lt;/Q&gt;&lt;R&gt;0&lt;/R&gt;&lt;C&gt;0&lt;/C&gt;&lt;/FQL&gt;&lt;FQL&gt;&lt;Q&gt;US2576511099^FE_ESTIMATE(EPS,MEAN,NTM4_ROLL,,NOW,,,'WIN=45')&lt;/Q&gt;&lt;R&gt;1&lt;/R&gt;&lt;C&gt;1&lt;/C&gt;&lt;D xsi:type="xsd:double"&gt;2.9916666&lt;/D&gt;&lt;/FQL&gt;&lt;FQL&gt;&lt;Q&gt;US32054K1034^FE_ESTIMATE(EPS,MEAN,STM4_ROLL,,NOW,,,'WIN=45')&lt;/Q&gt;&lt;R&gt;1&lt;/R&gt;&lt;C&gt;1&lt;/C&gt;&lt;D xsi:type="xsd:double"&gt;1.205&lt;/D&gt;&lt;/FQL&gt;&lt;FQL&gt;&lt;Q&gt;US32054K1034^FE_ESTIMATE(EPS,MEAN,NTM4_ROLL,,NOW,,,'WIN=45')&lt;/Q&gt;&lt;R&gt;1&lt;/R&gt;&lt;C&gt;1&lt;/C&gt;&lt;D xsi:type="xsd:double"&gt;1.0854865&lt;/D&gt;&lt;/FQL&gt;&lt;FQL&gt;&lt;Q&gt;US1699051066^FE_ESTIMATE(EPS,MEAN,STM4_ROLL,,NOW,,,'WIN=45')&lt;/Q&gt;&lt;R&gt;1&lt;/R&gt;&lt;C&gt;1&lt;/C&gt;&lt;D xsi:type="xsd:double"&gt;6.260699&lt;/D&gt;&lt;/FQL&gt;&lt;FQL&gt;&lt;Q&gt;US1699051066^FE_ESTIMATE(EPS,MEAN,NTM4_ROLL,,NOW,,,'WIN=45')&lt;/Q&gt;&lt;R&gt;1&lt;/R&gt;&lt;C&gt;1&lt;/C&gt;&lt;D xsi:type="xsd:double"&gt;5.7669907&lt;/D&gt;&lt;/FQL&gt;&lt;FQL&gt;&lt;Q&gt;US5184151042^FE_ESTIMATE(EPS,MEAN,STM4_ROLL,,NOW,,,'WIN=45')&lt;/Q&gt;&lt;R&gt;1&lt;/R&gt;&lt;C&gt;1&lt;/C&gt;&lt;D xsi:type="xsd:double"&gt;2.2972307&lt;/D&gt;&lt;/FQL&gt;&lt;FQL&gt;&lt;Q&gt;US5184151042^FE_ESTIMATE(EPS,MEAN,NTM4_ROLL,,NOW,,,'WIN=45')&lt;/Q&gt;&lt;R&gt;1&lt;/R&gt;&lt;C&gt;1&lt;/C&gt;&lt;D xsi:type="xsd:double"&gt;1.9599109&lt;/D&gt;&lt;/FQL&gt;&lt;FQL&gt;&lt;Q&gt;US2005251036^FE_ESTIMATE(EPS,MEAN,STM4_ROLL,,NOW,,,'WIN=45')&lt;/Q&gt;&lt;R&gt;1&lt;/R&gt;&lt;C&gt;1&lt;/C&gt;&lt;D xsi:type="xsd:double"&gt;4.2925663&lt;/D&gt;&lt;/FQL&gt;&lt;FQL&gt;&lt;Q&gt;US2005251036^FE_ESTIMATE(EPS,MEAN,NTM4_ROLL,,NOW,,,'WIN=45')&lt;/Q&gt;&lt;R&gt;1&lt;/R&gt;&lt;C&gt;1&lt;/C&gt;&lt;D xsi:type="xsd:double"&gt;4.0817204&lt;/D&gt;&lt;/FQL&gt;&lt;FQL&gt;&lt;Q&gt;US8454671095^FE_ESTIMATE(EPS,MEAN,STM4_ROLL,,NOW,,,'WIN=45')&lt;/Q&gt;&lt;R&gt;1&lt;/R&gt;&lt;C&gt;1&lt;/C&gt;&lt;D xsi:type="xsd:double"&gt;2.7580183&lt;/D&gt;&lt;/FQL&gt;&lt;FQL&gt;&lt;Q&gt;US8454671095^FE_ESTIMATE(EPS,MEAN,NTM4_ROLL,,NOW,,,'WIN=45')&lt;/Q&gt;&lt;R&gt;1&lt;/R&gt;&lt;C&gt;1&lt;/C&gt;&lt;D xsi:type="xsd:double"&gt;1.8741003&lt;/D&gt;&lt;/FQL&gt;&lt;FQL&gt;&lt;Q&gt;US6460251068^FE_ESTIMATE(EPS,MEAN,STM4_ROLL,,NOW,,,'WIN=45')&lt;/Q&gt;&lt;R&gt;1&lt;/R&gt;&lt;C&gt;1&lt;/C&gt;&lt;D xsi:type="xsd:double"&gt;2.67&lt;/D&gt;&lt;/FQL&gt;&lt;FQL&gt;&lt;Q&gt;US6460251068^FE_ESTIMATE(EPS,MEAN,NTM4_ROLL,,NOW,,,'WIN=45')&lt;/Q&gt;&lt;R&gt;1&lt;/R&gt;&lt;C&gt;1&lt;/C&gt;&lt;D xsi:type="xsd:double"&gt;2.5&lt;/D&gt;&lt;/FQL&gt;&lt;FQL&gt;&lt;Q&gt;US5150981018^FE_ESTIMATE(EPS,MEAN,STM4_ROLL,,NOW,,,'WIN=45')&lt;/Q&gt;&lt;R&gt;0&lt;/R&gt;&lt;C&gt;0&lt;/C&gt;&lt;/FQL&gt;&lt;FQL&gt;&lt;Q&gt;US5150981018^FE_ESTIMATE(EPS,MEAN,NTM4_ROLL,,NOW,,,'WIN=45')&lt;/Q&gt;&lt;R&gt;1&lt;/R&gt;&lt;C&gt;1&lt;/C&gt;&lt;D xsi:type="xsd:double"&gt;9.361258&lt;/D&gt;&lt;/FQL&gt;&lt;FQL&gt;&lt;Q&gt;US9027881088^FE_ESTIMATE(EPS,MEAN,STM4_ROLL,,NOW,,,'WIN=45')&lt;/Q&gt;&lt;R&gt;1&lt;/R&gt;&lt;C&gt;1&lt;/C&gt;&lt;D xsi:type="xsd:double"&gt;8.604493&lt;/D&gt;&lt;/FQL&gt;&lt;FQL&gt;&lt;Q&gt;US9027881088^FE_ESTIMATE(EPS,MEAN,NTM4_ROLL,,NOW,,,'WIN=45')&lt;/Q&gt;&lt;R&gt;1&lt;/R&gt;&lt;C&gt;1&lt;/C&gt;&lt;D xsi:type="xsd:double"&gt;8.086473&lt;/D&gt;&lt;/FQL&gt;&lt;FQL&gt;&lt;Q&gt;US1271903049^FE_ESTIMATE(EPS,MEAN,STM4_ROLL,,NOW,,,'WIN=45')&lt;/Q&gt;&lt;R&gt;0&lt;/R&gt;&lt;C&gt;0&lt;/C&gt;&lt;/FQL&gt;&lt;FQL&gt;&lt;Q&gt;US1271903049^FE_ESTIMATE(EPS,MEAN,NTM4_ROLL,,NOW,,,'WIN=45')&lt;/Q&gt;&lt;R&gt;1&lt;/R&gt;&lt;C&gt;1&lt;/C&gt;&lt;D xsi:type="xsd:double"&gt;18.63313&lt;/D&gt;&lt;/FQL&gt;&lt;FQL&gt;&lt;Q&gt;US6374171063^FE_ESTIMATE(EPS,MEAN,STM4_ROLL,,NOW,,,'WIN=45')&lt;/Q&gt;&lt;R&gt;1&lt;/R&gt;&lt;C&gt;1&lt;/C&gt;&lt;D xsi:type="xsd:double"&gt;1.9525&lt;/D&gt;&lt;/FQL&gt;&lt;FQL&gt;&lt;Q&gt;US6374171063^FE_ESTIMATE(EPS,MEAN,NTM4_ROLL,,NOW,,,'WIN=45')&lt;/Q&gt;&lt;R&gt;1&lt;/R&gt;&lt;C&gt;1&lt;/C&gt;&lt;D xsi:type="xsd:double"&gt;1.8875&lt;/D&gt;&lt;/FQL&gt;&lt;FQL&gt;&lt;Q&gt;US34354P1057^FE_ESTIMATE(EPS,MEAN,STM4_ROLL,,NOW,,,'WIN=45')&lt;/Q&gt;&lt;R&gt;1&lt;/R&gt;&lt;C&gt;1&lt;/C&gt;&lt;D xsi:type="xsd:double"&gt;2.031001&lt;/D&gt;&lt;/FQL&gt;&lt;FQL&gt;&lt;Q&gt;US34354P1057^FE_ESTIMATE(EPS,MEAN,NTM4_ROLL,,NOW,,,'WIN=45')&lt;/Q&gt;&lt;R&gt;1&lt;/R&gt;&lt;C&gt;1&lt;/C&gt;&lt;D xsi:type="xsd:double"&gt;1.5758221&lt;/D&gt;&lt;/FQL&gt;&lt;FQL&gt;&lt;Q&gt;US5535301064^FE_ESTIMATE(EPS,MEAN,STM4_ROLL,,NOW,,,'WIN=45')&lt;/Q&gt;&lt;R&gt;1&lt;/R&gt;&lt;C&gt;1&lt;/C&gt;&lt;D xsi:type="xsd:double"&gt;6.15&lt;/D&gt;&lt;/FQL&gt;&lt;FQL&gt;&lt;Q&gt;US5535301064^FE_ESTIMATE(EPS,MEAN,NTM4_ROLL,,NOW,,,'WIN=45')&lt;/Q&gt;&lt;R&gt;1&lt;/R&gt;&lt;C&gt;1&lt;/C&gt;&lt;D xsi:type="xsd:double"&gt;6.131069&lt;/D&gt;&lt;/FQL&gt;&lt;FQL&gt;&lt;Q&gt;US7033951036^FE_ESTIMATE(EPS,MEAN,STM4_ROLL,,NOW,,,'WIN=45')&lt;/Q&gt;&lt;R&gt;1&lt;/R&gt;&lt;C&gt;1&lt;/C&gt;&lt;D xsi:type="xsd:double"&gt;2.5022361&lt;/D&gt;&lt;/FQL&gt;&lt;FQL&gt;&lt;Q&gt;US7033951036^FE_ESTIMATE(EPS,MEAN,NTM4_ROLL,,NOW,,,'WIN=45')&lt;/Q&gt;&lt;R&gt;1&lt;/R&gt;&lt;C&gt;1&lt;/C&gt;&lt;D xsi:type="xsd:double"&gt;2.341712&lt;/D&gt;&lt;/FQL&gt;&lt;FQL&gt;&lt;Q&gt;US4663131039^FE_ESTIMATE(EPS,MEAN,STM4_ROLL,,NOW,,,'WIN=45')&lt;/Q&gt;&lt;R&gt;1&lt;/R&gt;&lt;C&gt;1&lt;/C&gt;&lt;D xsi:type="xsd:double"&gt;9.077319&lt;/D&gt;&lt;/FQL&gt;&lt;FQL&gt;&lt;Q&gt;US4663131039^FE_ESTIMATE(EPS,MEAN,NTM4_ROLL,,NOW,,,'WIN=45')&lt;/Q&gt;&lt;R&gt;1&lt;/R&gt;&lt;C&gt;1&lt;/C&gt;&lt;D xsi:type="xsd:double"&gt;8.373258&lt;/D&gt;&lt;/FQL&gt;&lt;FQL&gt;&lt;Q&gt;US8894781033^FE_ESTIMATE(EPS,MEAN,STM4_ROLL,,NOW,,,'WIN=45')&lt;/Q&gt;&lt;R&gt;1&lt;/R&gt;&lt;C&gt;1&lt;/C&gt;&lt;D xsi:type="xsd:double"&gt;7.4596443&lt;/D&gt;&lt;/FQL&gt;&lt;FQL&gt;&lt;Q&gt;US8894781033^FE_ESTIMATE(EPS,MEAN,NTM4_ROLL,,NOW,,,'WIN=45')&lt;/Q&gt;&lt;R&gt;1&lt;/R&gt;&lt;C&gt;1&lt;/C&gt;&lt;D xsi:type="xsd:double"&gt;8.38254&lt;/D&gt;&lt;/FQL&gt;&lt;FQL&gt;&lt;Q&gt;US00508Y1029^FE_ESTIMATE(EPS,MEAN,STM4_ROLL,,NOW,,,'WIN=45')&lt;/Q&gt;&lt;R&gt;0&lt;/R&gt;&lt;C&gt;0&lt;/C&gt;&lt;/FQL&gt;&lt;FQL&gt;&lt;Q&gt;US00508Y1029^FE_ESTIMATE(EPS,MEAN,NTM4_ROLL,,NOW,,,'WIN=45')&lt;/Q&gt;&lt;R&gt;1&lt;/R&gt;&lt;C&gt;1&lt;/C&gt;&lt;D xsi:type="xsd:double"&gt;14.066388&lt;/D&gt;&lt;/FQL&gt;&lt;FQL&gt;&lt;Q&gt;US88162G1031^FE_ESTIMATE(EPS,MEAN,STM4_ROLL,,NOW,,,'WIN=45')&lt;/Q&gt;&lt;R&gt;1&lt;/R&gt;&lt;C&gt;1&lt;/C&gt;&lt;D xsi:type="xsd:double"&gt;5.375&lt;/D&gt;&lt;/FQL&gt;&lt;FQL&gt;&lt;Q&gt;US88162G1031^FE_ESTIMATE(EPS,MEAN,NTM4_ROLL,,NOW,,,'WIN=45')&lt;/Q&gt;&lt;R&gt;1&lt;/R&gt;&lt;C&gt;1&lt;/C&gt;&lt;D xsi:type="xsd:double"&gt;4.914&lt;/D&gt;&lt;/FQL&gt;&lt;FQL&gt;&lt;Q&gt;US8873891043^FE_ESTIMATE(EPS,MEAN,STM4_ROLL,,NOW,,,'WIN=45')&lt;/Q&gt;&lt;R&gt;1&lt;/R&gt;&lt;C&gt;1&lt;/C&gt;&lt;D xsi:type="xsd:double"&gt;6.99&lt;/D&gt;&lt;/FQL&gt;&lt;FQL&gt;&lt;Q&gt;US8873891043^FE_ESTIMATE(EPS,MEAN,NTM4_ROLL,,NOW,,,'WIN=45')&lt;/Q&gt;&lt;R&gt;1&lt;/R&gt;&lt;C&gt;1&lt;/C&gt;&lt;D xsi:type="xsd:double"&gt;6.555&lt;/D&gt;&lt;/FQL&gt;&lt;FQL&gt;&lt;Q&gt;US9258151029^FE_ESTIMATE(EPS,MEAN,STM4_ROLL,,NOW,,,'WIN=45')&lt;/Q&gt;&lt;R&gt;0&lt;/R&gt;&lt;C&gt;0&lt;/C&gt;&lt;/FQL&gt;&lt;FQL&gt;&lt;Q&gt;US9258151029^FE_ESTIMATE(EPS,MEAN,NTM4_ROLL,,NOW,,,'WIN=45')&lt;/Q&gt;&lt;R&gt;0&lt;/R&gt;&lt;C&gt;0&lt;/C&gt;&lt;/FQL&gt;&lt;FQL&gt;&lt;Q&gt;US12653C1080^FE_ESTIMATE(EPS,MEAN,STM4_ROLL,,NOW,,,'WIN=45')&lt;/Q&gt;&lt;R&gt;1&lt;/R&gt;&lt;C&gt;1&lt;/C&gt;&lt;D xsi:type="xsd:double"&gt;2.076034&lt;/D&gt;&lt;/FQL&gt;&lt;FQL&gt;&lt;Q&gt;US12653C1080^FE_ESTIMATE(EPS,MEAN,NTM4_ROLL,,NOW,,,'WIN=45')&lt;/Q&gt;&lt;R&gt;1&lt;/R&gt;&lt;C&gt;1&lt;/C&gt;&lt;D xsi:type="xsd:double"&gt;2.5104668&lt;/D&gt;&lt;/FQL&gt;&lt;FQL&gt;&lt;Q&gt;US5463471053^FE_ESTIMATE(EPS,MEAN,STM4_ROLL,,NOW,,,'WIN=45')&lt;/Q&gt;&lt;R&gt;1&lt;/R&gt;&lt;C&gt;1&lt;/C&gt;&lt;D xsi:type="xsd:double"&gt;4.0875&lt;/D&gt;&lt;/FQL&gt;&lt;FQL&gt;&lt;Q&gt;US5463471053^FE_ESTIMATE(EPS,MEAN,NTM4_ROLL,,NOW,,,'WIN=45')&lt;/Q&gt;&lt;R&gt;1&lt;/R&gt;&lt;C&gt;1&lt;/C&gt;&lt;D xsi:type="xsd:double"&gt;4.2024446&lt;/D&gt;&lt;/FQL&gt;&lt;FQL&gt;&lt;Q&gt;US4972661064^FE_ESTIMATE(EPS,MEAN,STM4_ROLL,,NOW,,,'WIN=45')&lt;/Q&gt;&lt;R&gt;1&lt;/R&gt;&lt;C&gt;1&lt;/C&gt;&lt;D xsi:type="xsd:double"&gt;4.501575&lt;/D&gt;&lt;/FQL&gt;&lt;FQL&gt;&lt;Q&gt;US4972661064^FE_ESTIMATE(EPS,MEAN,NTM4_ROLL,,NOW,,,'WIN=45')&lt;/Q&gt;&lt;R&gt;1&lt;/R&gt;&lt;C&gt;1&lt;/C&gt;&lt;D xsi:type="xsd:double"&gt;3.20046&lt;/D&gt;&lt;/FQL&gt;&lt;FQL&gt;&lt;Q&gt;US6515871076^FE_ESTIMATE(EPS,MEAN,STM4_ROLL,,NOW,,,'WIN=45')&lt;/Q&gt;&lt;R&gt;0&lt;/R&gt;&lt;C&gt;0&lt;/C&gt;&lt;/FQL&gt;&lt;FQL&gt;&lt;Q&gt;US6515871076^FE_ESTIMATE(EPS,MEAN,NTM4_ROLL,,NOW,,,'WIN=45')&lt;/Q&gt;&lt;R&gt;0&lt;/R&gt;&lt;C&gt;0&lt;/C&gt;&lt;/FQL&gt;&lt;FQL&gt;&lt;Q&gt;US0625401098^FE_ESTIMATE(EPS,MEAN,STM4_ROLL,,NOW,,,'WIN=45')&lt;/Q&gt;&lt;R&gt;1&lt;/R&gt;&lt;C&gt;1&lt;/C&gt;&lt;D xsi:type="xsd:double"&gt;5.91&lt;/D&gt;&lt;/FQL&gt;&lt;FQL&gt;&lt;Q&gt;US0625401098^FE_ESTIMATE(EPS,MEAN,NTM4_ROLL,,NOW,,,'WIN=45')&lt;/Q&gt;&lt;R&gt;1&lt;/R&gt;&lt;C&gt;1&lt;/C&gt;&lt;D xsi:type="xsd:double"&gt;6.01&lt;/D&gt;&lt;/FQL&gt;&lt;FQL&gt;&lt;Q&gt;US29084Q1004^FE_ESTIMATE(EPS,MEAN,STM4_ROLL,,NOW,,,'WIN=45')&lt;/Q&gt;&lt;R&gt;0&lt;/R&gt;&lt;C&gt;0&lt;/C&gt;&lt;/FQL&gt;&lt;FQL&gt;&lt;Q&gt;US29084Q1004^FE_ESTIMATE(EPS,MEAN,NTM4_ROLL,,NOW,,,'WIN=45')&lt;/Q&gt;&lt;R&gt;0&lt;/R&gt;&lt;C&gt;0&lt;/C&gt;&lt;/FQL&gt;&lt;FQL&gt;&lt;Q&gt;US6819361006^FE_ESTIMATE(EPS,MEAN,STM4_ROLL,,NOW,,,'WIN=45')&lt;/Q&gt;&lt;R&gt;1&lt;/R&gt;&lt;C&gt;1&lt;/C&gt;&lt;D xsi:type="xsd:double"&gt;1.5133333&lt;/D&gt;&lt;/FQL&gt;&lt;FQL&gt;&lt;Q&gt;US6819361006^FE_ESTIMATE(EPS,MEAN,NTM4_ROLL,,NOW,,,'WIN=45')&lt;/Q&gt;&lt;R&gt;1&lt;/R&gt;&lt;C&gt;1&lt;/C&gt;&lt;D xsi:type="xsd:double"&gt;1.738&lt;/D&gt;&lt;/FQL&gt;&lt;FQL&gt;&lt;Q&gt;US6361801011^FE_ESTIMATE(EPS,MEAN,STM4_ROLL,,NOW,,,'WIN=45')&lt;/Q&gt;&lt;R&gt;1&lt;/R&gt;&lt;C&gt;1&lt;/C&gt;&lt;D xsi:type="xsd:double"&gt;7.88&lt;/D&gt;&lt;/FQL&gt;&lt;FQL&gt;&lt;Q&gt;US6361801011^FE_ESTIMATE(EPS,MEAN,NTM4_ROLL,,NOW,,,'WIN=45')&lt;/Q&gt;&lt;R&gt;1&lt;/R&gt;&lt;C&gt;1&lt;/C&gt;&lt;D xsi:type="xsd:double"&gt;7.03&lt;/D&gt;&lt;/FQL&gt;&lt;FQL&gt;&lt;Q&gt;US9507551086^FE_ESTIMATE(EPS,MEAN,STM4_ROLL,,NOW,,,'WIN=45')&lt;/Q&gt;&lt;R&gt;1&lt;/R&gt;&lt;C&gt;1&lt;/C&gt;&lt;D xsi:type="xsd:double"&gt;4.1516514&lt;/D&gt;&lt;/FQL&gt;&lt;FQL&gt;&lt;Q&gt;US9507551086^FE_ESTIMATE(EPS,MEAN,NTM4_ROLL,,NOW,,,'WIN=45')&lt;/Q&gt;&lt;R&gt;1&lt;/R&gt;&lt;C&gt;1&lt;/C&gt;&lt;D xsi:type="xsd:double"&gt;3.3972065&lt;/D&gt;&lt;/FQL&gt;&lt;FQL&gt;&lt;Q&gt;US29261A1007^FE_ESTIMATE(EPS,MEAN,STM4_ROLL,,NOW,,,'WIN=45')&lt;/Q&gt;&lt;R&gt;1&lt;/R&gt;&lt;C&gt;1&lt;/C&gt;&lt;D xsi:type="xsd:double"&gt;3.6086276&lt;/D&gt;&lt;/FQL&gt;&lt;FQL&gt;&lt;Q&gt;US29261A1007^FE_ESTIMATE(EPS,MEAN,NTM4_ROLL,,NOW,,,'WIN=45')&lt;/Q&gt;&lt;R&gt;1&lt;/R&gt;&lt;C&gt;1&lt;/C&gt;&lt;D xsi:type="xsd:double"&gt;3.1069527&lt;/D&gt;&lt;/FQL&gt;&lt;FQL&gt;&lt;Q&gt;US33768G1076^FE_ESTIMATE(EPS,MEAN,STM4_ROLL,,NOW,,,'WIN=45')&lt;/Q&gt;&lt;R&gt;1&lt;/R&gt;&lt;C&gt;1&lt;/C&gt;&lt;D xsi:type="xsd:double"&gt;6.4501586&lt;/D&gt;&lt;/FQL&gt;&lt;FQL&gt;&lt;Q&gt;US33768G1076^FE_ESTIMATE(EPS,MEAN,NTM4_ROLL,,NOW,,,'WIN=45')&lt;/Q&gt;&lt;R&gt;1&lt;/R&gt;&lt;C&gt;1&lt;/C&gt;&lt;D xsi:type="xsd:double"&gt;5.5915422&lt;/D&gt;&lt;/FQL&gt;&lt;FQL&gt;&lt;Q&gt;US6800331075^FE_ESTIMATE(EPS,MEAN,STM4_ROLL,,NOW,,,'WIN=45')&lt;/Q&gt;&lt;R&gt;0&lt;/R&gt;&lt;C&gt;0&lt;/C&gt;&lt;/FQL&gt;&lt;FQL&gt;&lt;Q&gt;US6800331075^FE_ESTIMATE(EPS,MEAN,NTM4_ROLL,,NOW,,,'WIN=45')&lt;/Q&gt;&lt;R&gt;1&lt;/R&gt;&lt;C&gt;1&lt;/C&gt;&lt;D xsi:type="xsd:double"&gt;2.3066666&lt;/D&gt;&lt;/FQL&gt;&lt;FQL&gt;&lt;Q&gt;US2372661015^FE_ESTIMATE(EPS,MEAN,STM4_ROLL,,NOW,,,'WIN=45')&lt;/Q&gt;&lt;R&gt;1&lt;/R&gt;&lt;C&gt;1&lt;/C&gt;&lt;D xsi:type="xsd:double"&gt;7.279525&lt;/D&gt;&lt;/FQL&gt;&lt;FQL&gt;&lt;Q&gt;US2372661015^FE_ESTIMATE(EPS,MEAN,NTM4_ROLL,,NOW,,,'WIN=45')&lt;/Q&gt;&lt;R&gt;1&lt;/R&gt;&lt;C&gt;1&lt;/C&gt;&lt;D xsi:type="xsd:double"&gt;6.2762322&lt;/D&gt;&lt;/FQL&gt;&lt;FQL&gt;&lt;Q&gt;US0259321042^FE_ESTIMATE(EPS,MEAN,STM4_ROLL,,NOW,,,'WIN=45')&lt;/Q&gt;&lt;R&gt;1&lt;/R&gt;&lt;C&gt;1&lt;/C&gt;&lt;D xsi:type="xsd:double"&gt;12.558333&lt;/D&gt;&lt;/FQL&gt;&lt;FQL&gt;&lt;Q&gt;US0259321042^FE_ESTIMATE(EPS,MEAN,NTM4_ROLL,,NOW,,,'WIN=45')&lt;/Q&gt;&lt;R&gt;1&lt;/R&gt;&lt;C&gt;1&lt;/C&gt;&lt;D xsi:type="xsd:double"&gt;11.484397&lt;/D&gt;&lt;/FQL&gt;&lt;FQL&gt;&lt;Q&gt;US55306N1046^FE_ESTIMATE(EPS,MEAN,STM4_ROLL,,NOW,,,'WIN=45')&lt;/Q&gt;&lt;R&gt;1&lt;/R&gt;&lt;C&gt;1&lt;/C&gt;&lt;D xsi:type="xsd:double"&gt;5.7765684&lt;/D&gt;&lt;/FQL&gt;&lt;FQL&gt;&lt;Q&gt;US55306N1046^FE_ESTIMATE(EPS,MEAN,NTM4_ROLL,</t>
        </r>
      </text>
    </comment>
    <comment ref="A16" authorId="0" shapeId="0" xr:uid="{6E443ABA-8151-40CE-97E9-A4CB6052B646}">
      <text>
        <r>
          <rPr>
            <b/>
            <sz val="9"/>
            <color indexed="81"/>
            <rFont val="Tahoma"/>
            <charset val="1"/>
          </rPr>
          <t>,NOW,,,'WIN=45')&lt;/Q&gt;&lt;R&gt;1&lt;/R&gt;&lt;C&gt;1&lt;/C&gt;&lt;D xsi:type="xsd:double"&gt;4.7075834&lt;/D&gt;&lt;/FQL&gt;&lt;FQL&gt;&lt;Q&gt;US87161C5013^FE_ESTIMATE(EPS,MEAN,STM4_ROLL,,NOW,,,'WIN=45')&lt;/Q&gt;&lt;R&gt;1&lt;/R&gt;&lt;C&gt;1&lt;/C&gt;&lt;D xsi:type="xsd:double"&gt;5.350967&lt;/D&gt;&lt;/FQL&gt;&lt;FQL&gt;&lt;Q&gt;US87161C5013^FE_ESTIMATE(EPS,MEAN,NTM4_ROLL,,NOW,,,'WIN=45')&lt;/Q&gt;&lt;R&gt;1&lt;/R&gt;&lt;C&gt;1&lt;/C&gt;&lt;D xsi:type="xsd:double"&gt;5.2631364&lt;/D&gt;&lt;/FQL&gt;&lt;FQL&gt;&lt;Q&gt;US9099071071^FE_ESTIMATE(EPS,MEAN,STM4_ROLL,,NOW,,,'WIN=45')&lt;/Q&gt;&lt;R&gt;1&lt;/R&gt;&lt;C&gt;1&lt;/C&gt;&lt;D xsi:type="xsd:double"&gt;2.97&lt;/D&gt;&lt;/FQL&gt;&lt;FQL&gt;&lt;Q&gt;US9099071071^FE_ESTIMATE(EPS,MEAN,NTM4_ROLL,,NOW,,,'WIN=45')&lt;/Q&gt;&lt;R&gt;1&lt;/R&gt;&lt;C&gt;1&lt;/C&gt;&lt;D xsi:type="xsd:double"&gt;2.95&lt;/D&gt;&lt;/FQL&gt;&lt;FQL&gt;&lt;Q&gt;US0774541066^FE_ESTIMATE(EPS,MEAN,STM4_ROLL,,NOW,,,'WIN=45')&lt;/Q&gt;&lt;R&gt;1&lt;/R&gt;&lt;C&gt;1&lt;/C&gt;&lt;D xsi:type="xsd:double"&gt;7.1625&lt;/D&gt;&lt;/FQL&gt;&lt;FQL&gt;&lt;Q&gt;US0774541066^FE_ESTIMATE(EPS,MEAN,NTM4_ROLL,,NOW,,,'WIN=45')&lt;/Q&gt;&lt;R&gt;1&lt;/R&gt;&lt;C&gt;1&lt;/C&gt;&lt;D xsi:type="xsd:double"&gt;6.437&lt;/D&gt;&lt;/FQL&gt;&lt;FQL&gt;&lt;Q&gt;US8851601018^FE_ESTIMATE(EPS,MEAN,STM4_ROLL,,NOW,,,'WIN=45')&lt;/Q&gt;&lt;R&gt;0&lt;/R&gt;&lt;C&gt;0&lt;/C&gt;&lt;/FQL&gt;&lt;FQL&gt;&lt;Q&gt;US8851601018^FE_ESTIMATE(EPS,MEAN,NTM4_ROLL,,NOW,,,'WIN=45')&lt;/Q&gt;&lt;R&gt;1&lt;/R&gt;&lt;C&gt;1&lt;/C&gt;&lt;D xsi:type="xsd:double"&gt;7.300875&lt;/D&gt;&lt;/FQL&gt;&lt;FQL&gt;&lt;Q&gt;US2435371073^FE_ESTIMATE(EPS,MEAN,STM4_ROLL,,NOW,,,'WIN=45')&lt;/Q&gt;&lt;R&gt;0&lt;/R&gt;&lt;C&gt;0&lt;/C&gt;&lt;/FQL&gt;&lt;FQL&gt;&lt;Q&gt;US2435371073^FE_ESTIMATE(EPS,MEAN,NTM4_ROLL,,NOW,,,'WIN=45')&lt;/Q&gt;&lt;R&gt;1&lt;/R&gt;&lt;C&gt;1&lt;/C&gt;&lt;D xsi:type="xsd:double"&gt;19.774733&lt;/D&gt;&lt;/FQL&gt;&lt;FQL&gt;&lt;Q&gt;US1910981026^FE_ESTIMATE(EPS,MEAN,STM4_ROLL,,NOW,,,'WIN=45')&lt;/Q&gt;&lt;R&gt;0&lt;/R&gt;&lt;C&gt;0&lt;/C&gt;&lt;/FQL&gt;&lt;FQL&gt;&lt;Q&gt;US1910981026^FE_ESTIMATE(EPS,MEAN,NTM4_ROLL,,NOW,,,'WIN=45')&lt;/Q&gt;&lt;R&gt;0&lt;/R&gt;&lt;C&gt;0&lt;/C&gt;&lt;/FQL&gt;&lt;FQL&gt;&lt;Q&gt;US2772761019^FE_ESTIMATE(EPS,MEAN,STM4_ROLL,,NOW,,,'WIN=45')&lt;/Q&gt;&lt;R&gt;0&lt;/R&gt;&lt;C&gt;0&lt;/C&gt;&lt;/FQL&gt;&lt;FQL&gt;&lt;Q&gt;US2772761019^FE_ESTIMATE(EPS,MEAN,NTM4_ROLL,,NOW,,,'WIN=45')&lt;/Q&gt;&lt;R&gt;0&lt;/R&gt;&lt;C&gt;0&lt;/C&gt;&lt;/FQL&gt;&lt;FQL&gt;&lt;Q&gt;US77634L1052^FE_ESTIMATE(EPS,MEAN,STM4_ROLL,,NOW,,,'WIN=45')&lt;/Q&gt;&lt;R&gt;1&lt;/R&gt;&lt;C&gt;1&lt;/C&gt;&lt;D xsi:type="xsd:double"&gt;0.434674&lt;/D&gt;&lt;/FQL&gt;&lt;FQL&gt;&lt;Q&gt;US77634L1052^FE_ESTIMATE(EPS,MEAN,NTM4_ROLL,,NOW,,,'WIN=45')&lt;/Q&gt;&lt;R&gt;1&lt;/R&gt;&lt;C&gt;1&lt;/C&gt;&lt;D xsi:type="xsd:double"&gt;0.203466&lt;/D&gt;&lt;/FQL&gt;&lt;FQL&gt;&lt;Q&gt;US6404911066^FE_ESTIMATE(EPS,MEAN,STM4_ROLL,,NOW,,,'WIN=45')&lt;/Q&gt;&lt;R&gt;1&lt;/R&gt;&lt;C&gt;1&lt;/C&gt;&lt;D xsi:type="xsd:double"&gt;-0.03&lt;/D&gt;&lt;/FQL&gt;&lt;FQL&gt;&lt;Q&gt;US6404911066^FE_ESTIMATE(EPS,MEAN,NTM4_ROLL,,NOW,,,'WIN=45')&lt;/Q&gt;&lt;R&gt;1&lt;/R&gt;&lt;C&gt;1&lt;/C&gt;&lt;D xsi:type="xsd:double"&gt;-0.17&lt;/D&gt;&lt;/FQL&gt;&lt;FQL&gt;&lt;Q&gt;US6494451031^FE_ESTIMATE(EPS,MEAN,STM4_ROLL,,NOW,,,'WIN=45')&lt;/Q&gt;&lt;R&gt;1&lt;/R&gt;&lt;C&gt;1&lt;/C&gt;&lt;D xsi:type="xsd:double"&gt;1.1242088&lt;/D&gt;&lt;/FQL&gt;&lt;FQL&gt;&lt;Q&gt;US6494451031^FE_ESTIMATE(EPS,MEAN,NTM4_ROLL,,NOW,,,'WIN=45')&lt;/Q&gt;&lt;R&gt;1&lt;/R&gt;&lt;C&gt;1&lt;/C&gt;&lt;D xsi:type="xsd:double"&gt;1.040437&lt;/D&gt;&lt;/FQL&gt;&lt;FQL&gt;&lt;Q&gt;US7549071030^FE_ESTIMATE(EPS,MEAN,STM4_ROLL,,NOW,,,'WIN=45')&lt;/Q&gt;&lt;R&gt;0&lt;/R&gt;&lt;C&gt;0&lt;/C&gt;&lt;/FQL&gt;&lt;FQL&gt;&lt;Q&gt;US7549071030^FE_ESTIMATE(EPS,MEAN,NTM4_ROLL,,NOW,,,'WIN=45')&lt;/Q&gt;&lt;R&gt;1&lt;/R&gt;&lt;C&gt;1&lt;/C&gt;&lt;D xsi:type="xsd:double"&gt;0.64500225&lt;/D&gt;&lt;/FQL&gt;&lt;FQL&gt;&lt;Q&gt;US47233W1099^FE_ESTIMATE(EPS,MEAN,STM4_ROLL,,NOW,,,'WIN=45')&lt;/Q&gt;&lt;R&gt;0&lt;/R&gt;&lt;C&gt;0&lt;/C&gt;&lt;/FQL&gt;&lt;FQL&gt;&lt;Q&gt;US47233W1099^FE_ESTIMATE(EPS,MEAN,NTM4_ROLL,,NOW,,,'WIN=45')&lt;/Q&gt;&lt;R&gt;0&lt;/R&gt;&lt;C&gt;0&lt;/C&gt;&lt;/FQL&gt;&lt;FQL&gt;&lt;Q&gt;US91529Y1064^FE_ESTIMATE(EPS,MEAN,STM4_ROLL,,NOW,,,'WIN=45')&lt;/Q&gt;&lt;R&gt;1&lt;/R&gt;&lt;C&gt;1&lt;/C&gt;&lt;D xsi:type="xsd:double"&gt;6.616301&lt;/D&gt;&lt;/FQL&gt;&lt;FQL&gt;&lt;Q&gt;US91529Y1064^FE_ESTIMATE(EPS,MEAN,NTM4_ROLL,,NOW,,,'WIN=45')&lt;/Q&gt;&lt;R&gt;1&lt;/R&gt;&lt;C&gt;1&lt;/C&gt;&lt;D xsi:type="xsd:double"&gt;6.1891274&lt;/D&gt;&lt;/FQL&gt;&lt;FQL&gt;&lt;Q&gt;US62955J1034^FE_ESTIMATE(EPS,MEAN,STM4_ROLL,,NOW,,,'WIN=45')&lt;/Q&gt;&lt;R&gt;1&lt;/R&gt;&lt;C&gt;1&lt;/C&gt;&lt;D xsi:type="xsd:double"&gt;1.4719976&lt;/D&gt;&lt;/FQL&gt;&lt;FQL&gt;&lt;Q&gt;US62955J1034^FE_ESTIMATE(EPS,MEAN,NTM4_ROLL,,NOW,,,'WIN=45')&lt;/Q&gt;&lt;R&gt;1&lt;/R&gt;&lt;C&gt;1&lt;/C&gt;&lt;D xsi:type="xsd:double"&gt;1.0168474&lt;/D&gt;&lt;/FQL&gt;&lt;FQL&gt;&lt;Q&gt;US3841091040^FE_ESTIMATE(EPS,MEAN,STM4_ROLL,,NOW,,,'WIN=45')&lt;/Q&gt;&lt;R&gt;0&lt;/R&gt;&lt;C&gt;0&lt;/C&gt;&lt;/FQL&gt;&lt;FQL&gt;&lt;Q&gt;US3841091040^FE_ESTIMATE(EPS,MEAN,NTM4_ROLL,,NOW,,,'WIN=45')&lt;/Q&gt;&lt;R&gt;1&lt;/R&gt;&lt;C&gt;1&lt;/C&gt;&lt;D xsi:type="xsd:double"&gt;2.7&lt;/D&gt;&lt;/FQL&gt;&lt;FQL&gt;&lt;Q&gt;US6365181022^FE_ESTIMATE(EPS,MEAN,STM4_ROLL,,NOW,,,'WIN=45')&lt;/Q&gt;&lt;R&gt;0&lt;/R&gt;&lt;C&gt;0&lt;/C&gt;&lt;/FQL&gt;&lt;FQL&gt;&lt;Q&gt;US6365181022^FE_ESTIMATE(EPS,MEAN,NTM4_ROLL,,NOW,,,'WIN=45')&lt;/Q&gt;&lt;R&gt;1&lt;/R&gt;&lt;C&gt;1&lt;/C&gt;&lt;D xsi:type="xsd:double"&gt;2.32&lt;/D&gt;&lt;/FQL&gt;&lt;FQL&gt;&lt;Q&gt;US6708371033^FE_ESTIMATE(EPS,MEAN,STM4_ROLL,,NOW,,,'WIN=45')&lt;/Q&gt;&lt;R&gt;1&lt;/R&gt;&lt;C&gt;1&lt;/C&gt;&lt;D xsi:type="xsd:double"&gt;2.2794888&lt;/D&gt;&lt;/FQL&gt;&lt;FQL&gt;&lt;Q&gt;US6708371033^FE_ESTIMATE(EPS,MEAN,NTM4_ROLL,,NOW,,,'WIN=45')&lt;/Q&gt;&lt;R&gt;1&lt;/R&gt;&lt;C&gt;1&lt;/C&gt;&lt;D xsi:type="xsd:double"&gt;2.107448&lt;/D&gt;&lt;/FQL&gt;&lt;FQL&gt;&lt;Q&gt;US98421M1062^FE_ESTIMATE(EPS,MEAN,STM4_ROLL,,NOW,,,'WIN=45')&lt;/Q&gt;&lt;R&gt;0&lt;/R&gt;&lt;C&gt;0&lt;/C&gt;&lt;/FQL&gt;&lt;FQL&gt;&lt;Q&gt;US98421M1062^FE_ESTIMATE(EPS,MEAN,NTM4_ROLL,,NOW,,,'WIN=45')&lt;/Q&gt;&lt;R&gt;0&lt;/R&gt;&lt;C&gt;0&lt;/C&gt;&lt;/FQL&gt;&lt;FQL&gt;&lt;Q&gt;US6267171022^FE_ESTIMATE(EPS,MEAN,STM4_ROLL,,NOW,,,'WIN=45')&lt;/Q&gt;&lt;R&gt;1&lt;/R&gt;&lt;C&gt;1&lt;/C&gt;&lt;D xsi:type="xsd:double"&gt;6.4543967&lt;/D&gt;&lt;/FQL&gt;&lt;FQL&gt;&lt;Q&gt;US6267171022^FE_ESTIMATE(EPS,MEAN,NTM4_ROLL,,NOW,,,'WIN=45')&lt;/Q&gt;&lt;R&gt;1&lt;/R&gt;&lt;C&gt;1&lt;/C&gt;&lt;D xsi:type="xsd:double"&gt;7.169466&lt;/D&gt;&lt;/FQL&gt;&lt;FQL&gt;&lt;Q&gt;US5128161099^FE_ESTIMATE(EPS,MEAN,STM4_ROLL,,NOW,,,'WIN=45')&lt;/Q&gt;&lt;R&gt;0&lt;/R&gt;&lt;C&gt;0&lt;/C&gt;&lt;/FQL&gt;&lt;FQL&gt;&lt;Q&gt;US5128161099^FE_ESTIMATE(EPS,MEAN,NTM4_ROLL,,NOW,,,'WIN=45')&lt;/Q&gt;&lt;R&gt;1&lt;/R&gt;&lt;C&gt;1&lt;/C&gt;&lt;D xsi:type="xsd:double"&gt;5.232341&lt;/D&gt;&lt;/FQL&gt;&lt;FQL&gt;&lt;Q&gt;US1005571070^FE_ESTIMATE(EPS,MEAN,STM4_ROLL,,NOW,,,'WIN=45')&lt;/Q&gt;&lt;R&gt;1&lt;/R&gt;&lt;C&gt;1&lt;/C&gt;&lt;D xsi:type="xsd:double"&gt;13.527739&lt;/D&gt;&lt;/FQL&gt;&lt;FQL&gt;&lt;Q&gt;US1005571070^FE_ESTIMATE(EPS,MEAN,NTM4_ROLL,,NOW,,,'WIN=45')&lt;/Q&gt;&lt;R&gt;1&lt;/R&gt;&lt;C&gt;1&lt;/C&gt;&lt;D xsi:type="xsd:double"&gt;11.206922&lt;/D&gt;&lt;/FQL&gt;&lt;FQL&gt;&lt;Q&gt;US0357108390^FE_ESTIMATE(EPS,MEAN,STM4_ROLL,,NOW,,,'WIN=45')&lt;/Q&gt;&lt;R&gt;1&lt;/R&gt;&lt;C&gt;1&lt;/C&gt;&lt;D xsi:type="xsd:double"&gt;3.480016&lt;/D&gt;&lt;/FQL&gt;&lt;FQL&gt;&lt;Q&gt;US0357108390^FE_ESTIMATE(EPS,MEAN,NTM4_ROLL,,NOW,,,'WIN=45')&lt;/Q&gt;&lt;R&gt;1&lt;/R&gt;&lt;C&gt;1&lt;/C&gt;&lt;D xsi:type="xsd:double"&gt;3.4679213&lt;/D&gt;&lt;/FQL&gt;&lt;FQL&gt;&lt;Q&gt;US8448951025^FE_ESTIMATE(EPS,MEAN,STM4_ROLL,,NOW,,,'WIN=45')&lt;/Q&gt;&lt;R&gt;0&lt;/R&gt;&lt;C&gt;0&lt;/C&gt;&lt;/FQL&gt;&lt;FQL&gt;&lt;Q&gt;US8448951025^FE_ESTIMATE(EPS,MEAN,NTM4_ROLL,,NOW,,,'WIN=45')&lt;/Q&gt;&lt;R&gt;1&lt;/R&gt;&lt;C&gt;1&lt;/C&gt;&lt;D xsi:type="xsd:double"&gt;3.216052&lt;/D&gt;&lt;/FQL&gt;&lt;FQL&gt;&lt;Q&gt;US49427F1084^FE_ESTIMATE(EPS,MEAN,STM4_ROLL,,NOW,,,'WIN=45')&lt;/Q&gt;&lt;R&gt;0&lt;/R&gt;&lt;C&gt;0&lt;/C&gt;&lt;/FQL&gt;&lt;FQL&gt;&lt;Q&gt;US49427F1084^FE_ESTIMATE(EPS,MEAN,NTM4_ROLL,,NOW,,,'WIN=45')&lt;/Q&gt;&lt;R&gt;0&lt;/R&gt;&lt;C&gt;0&lt;/C&gt;&lt;/FQL&gt;&lt;FQL&gt;&lt;Q&gt;US4891701009^FE_ESTIMATE(EPS,MEAN,STM4_ROLL,,NOW,,,'WIN=45')&lt;/Q&gt;&lt;R&gt;1&lt;/R&gt;&lt;C&gt;1&lt;/C&gt;&lt;D xsi:type="xsd:double"&gt;1.77218&lt;/D&gt;&lt;/FQL&gt;&lt;FQL&gt;&lt;Q&gt;US4891701009^FE_ESTIMATE(EPS,MEAN,NTM4_ROLL,,NOW,,,'WIN=45')&lt;/Q&gt;&lt;R&gt;1&lt;/R&gt;&lt;C&gt;1&lt;/C&gt;&lt;D xsi:type="xsd:double"&gt;1.5066054&lt;/D&gt;&lt;/FQL&gt;&lt;FQL&gt;&lt;Q&gt;US8910921084^FE_ESTIMATE(EPS,MEAN,STM4_ROLL,,NOW,,,'WIN=45')&lt;/Q&gt;&lt;R&gt;1&lt;/R&gt;&lt;C&gt;1&lt;/C&gt;&lt;D xsi:type="xsd:double"&gt;5.555&lt;/D&gt;&lt;/FQL&gt;&lt;FQL&gt;&lt;Q&gt;US8910921084^FE_ESTIMATE(EPS,MEAN,NTM4_ROLL,,NOW,,,'WIN=45')&lt;/Q&gt;&lt;R&gt;1&lt;/R&gt;&lt;C&gt;1&lt;/C&gt;&lt;D xsi:type="xsd:double"&gt;5.17&lt;/D&gt;&lt;/FQL&gt;&lt;FQL&gt;&lt;Q&gt;US4579852082^FE_ESTIMATE(EPS,MEAN,STM4_ROLL,,NOW,,,'WIN=45')&lt;/Q&gt;&lt;R&gt;1&lt;/R&gt;&lt;C&gt;1&lt;/C&gt;&lt;D xsi:type="xsd:double"&gt;3.7423303&lt;/D&gt;&lt;/FQL&gt;&lt;FQL&gt;&lt;Q&gt;US4579852082^FE_ESTIMATE(EPS,MEAN,NTM4_ROLL,,NOW,,,'WIN=45')&lt;/Q&gt;&lt;R&gt;1&lt;/R&gt;&lt;C&gt;1&lt;/C&gt;&lt;D xsi:type="xsd:double"&gt;3.4450626&lt;/D&gt;&lt;/FQL&gt;&lt;FQL&gt;&lt;Q&gt;US7310681025^FE_ESTIMATE(EPS,MEAN,STM4_ROLL,,NOW,,,'WIN=45')&lt;/Q&gt;&lt;R&gt;1&lt;/R&gt;&lt;C&gt;1&lt;/C&gt;&lt;D xsi:type="xsd:double"&gt;11.146667&lt;/D&gt;&lt;/FQL&gt;&lt;FQL&gt;&lt;Q&gt;US7310681025^FE_ESTIMATE(EPS,MEAN,NTM4_ROLL,,NOW,,,'WIN=45')&lt;/Q&gt;&lt;R&gt;1&lt;/R&gt;&lt;C&gt;1&lt;/C&gt;&lt;D xsi:type="xsd:double"&gt;10.701338&lt;/D&gt;&lt;/FQL&gt;&lt;FQL&gt;&lt;Q&gt;US26884U1097^FE_ESTIMATE(EPS,MEAN,STM4_ROLL,,NOW,,,'WIN=45')&lt;/Q&gt;&lt;R&gt;1&lt;/R&gt;&lt;C&gt;1&lt;/C&gt;&lt;D xsi:type="xsd:double"&gt;2.64&lt;/D&gt;&lt;/FQL&gt;&lt;FQL&gt;&lt;Q&gt;US26884U1097^FE_ESTIMATE(EPS,MEAN,NTM4_ROLL,,NOW,,,'WIN=45')&lt;/Q&gt;&lt;R&gt;1&lt;/R&gt;&lt;C&gt;1&lt;/C&gt;&lt;D xsi:type="xsd:double"&gt;2.47&lt;/D&gt;&lt;/FQL&gt;&lt;FQL&gt;&lt;Q&gt;US0454871056^FE_ESTIMATE(EPS,MEAN,STM4_ROLL,,NOW,,,'WIN=45')&lt;/Q&gt;&lt;R&gt;1&lt;/R&gt;&lt;C&gt;1&lt;/C&gt;&lt;D xsi:type="xsd:double"&gt;2.6392596&lt;/D&gt;&lt;/FQL&gt;&lt;FQL&gt;&lt;Q&gt;US0454871056^FE_ESTIMATE(EPS,MEAN,NTM4_ROLL,,NOW,,,'WIN=45')&lt;/Q&gt;&lt;R&gt;1&lt;/R&gt;&lt;C&gt;1&lt;/C&gt;&lt;D xsi:type="xsd:double"&gt;2.6&lt;/D&gt;&lt;/FQL&gt;&lt;FQL&gt;&lt;Q&gt;US8175651046^FE_ESTIMATE(EPS,MEAN,STM4_ROLL,,NOW,,,'WIN=45')&lt;/Q&gt;&lt;R&gt;1&lt;/R&gt;&lt;C&gt;1&lt;/C&gt;&lt;D xsi:type="xsd:double"&gt;3.7249207&lt;/D&gt;&lt;/FQL&gt;&lt;FQL&gt;&lt;Q&gt;US8175651046^FE_ESTIMATE(EPS,MEAN,NTM4_ROLL,,NOW,,,'WIN=45')&lt;/Q&gt;&lt;R&gt;1&lt;/R&gt;&lt;C&gt;1&lt;/C&gt;&lt;D xsi:type="xsd:double"&gt;3.3474724&lt;/D&gt;&lt;/FQL&gt;&lt;FQL&gt;&lt;Q&gt;US69349H1077^FE_ESTIMATE(EPS,MEAN,STM4_ROLL,,NOW,,,'WIN=45')&lt;/Q&gt;&lt;R&gt;0&lt;/R&gt;&lt;C&gt;0&lt;/C&gt;&lt;/FQL&gt;&lt;FQL&gt;&lt;Q&gt;US69349H1077^FE_ESTIMATE(EPS,MEAN,NTM4_ROLL,,NOW,,,'WIN=45')&lt;/Q&gt;&lt;R&gt;1&lt;/R&gt;&lt;C&gt;1&lt;/C&gt;&lt;D xsi:type="xsd:double"&gt;2.6533334&lt;/D&gt;&lt;/FQL&gt;&lt;FQL&gt;&lt;Q&gt;US9807451037^FE_ESTIMATE(EPS,MEAN,STM4_ROLL,,NOW,,,'WIN=45')&lt;/Q&gt;&lt;R&gt;1&lt;/R&gt;&lt;C&gt;1&lt;/C&gt;&lt;D xsi:type="xsd:double"&gt;4.34&lt;/D&gt;&lt;/FQL&gt;&lt;FQL&gt;&lt;Q&gt;US9807451037^FE_ESTIMATE(EPS,MEAN,NTM4_ROLL,,NOW,,,'WIN=45')&lt;/Q&gt;&lt;R&gt;1&lt;/R&gt;&lt;C&gt;1&lt;/C&gt;&lt;D xsi:type="xsd:double"&gt;3.405&lt;/D&gt;&lt;/FQL&gt;&lt;FQL&gt;&lt;Q&gt;US2017231034^FE_ESTIMATE(EPS,MEAN,STM4_ROLL,,NOW,,,'WIN=45')&lt;/Q&gt;&lt;R&gt;0&lt;/R&gt;&lt;C&gt;0&lt;/C&gt;&lt;/FQL&gt;&lt;FQL&gt;&lt;Q&gt;US2017231034^FE_ESTIMATE(EPS,MEAN,NTM4_ROLL,,NOW,,,'WIN=45')&lt;/Q&gt;&lt;R&gt;1&lt;/R&gt;&lt;C&gt;1&lt;/C&gt;&lt;D xsi:type="xsd:double"&gt;6.866667&lt;/D&gt;&lt;/FQL&gt;&lt;FQL&gt;&lt;Q&gt;US8270481091^FE_ESTIMATE(EPS,MEAN,STM4_ROLL,,NOW,,,'WIN=45')&lt;/Q&gt;&lt;R&gt;0&lt;/R&gt;&lt;C&gt;0&lt;/C&gt;&lt;/FQL&gt;&lt;FQL&gt;&lt;Q&gt;US8270481091^FE_ESTIMATE(EPS,MEAN,NTM4_ROLL,,NOW,,,'WIN=45')&lt;/Q&gt;&lt;R&gt;1&lt;/R&gt;&lt;C&gt;1&lt;/C&gt;&lt;D xsi:type="xsd:double"&gt;4.0175&lt;/D&gt;&lt;/FQL&gt;&lt;FQL&gt;&lt;Q&gt;US4128221086^FE_ESTIMATE(EPS,MEAN,STM4_ROLL,,NOW,,,'WIN=45')&lt;/Q&gt;&lt;R&gt;0&lt;/R&gt;&lt;C&gt;0&lt;/C&gt;&lt;/FQL&gt;&lt;FQL&gt;&lt;Q&gt;US4128221086^FE_ESTIMATE(EPS,MEAN,NTM4_ROLL,,NOW,,,'WIN=45')&lt;/Q&gt;&lt;R&gt;1&lt;/R&gt;&lt;C&gt;1&lt;/C&gt;&lt;D xsi:type="xsd:double"&gt;4.5871367&lt;/D&gt;&lt;/FQL&gt;&lt;FQL&gt;&lt;Q&gt;US3032501047^FE_ESTIMATE(EPS,MEAN,STM4_ROLL,,NOW,,,'WIN=45')&lt;/Q&gt;&lt;R&gt;1&lt;/R&gt;&lt;C&gt;1&lt;/C&gt;&lt;D xsi:type="xsd:double"&gt;23.557667&lt;/D&gt;&lt;/FQL&gt;&lt;FQL&gt;&lt;Q&gt;US3032501047^FE_ESTIMATE(EPS,MEAN,NTM4_ROLL,,NOW,,,'WIN=45')&lt;/Q&gt;&lt;R&gt;1&lt;/R&gt;&lt;C&gt;1&lt;/C&gt;&lt;D xsi:type="xsd:double"&gt;19.651833&lt;/D&gt;&lt;/FQL&gt;&lt;FQL&gt;&lt;Q&gt;US9197941076^FE_ESTIMATE(EPS,MEAN,STM4_ROLL,,NOW,,,'WIN=45')&lt;/Q&gt;&lt;R&gt;1&lt;/R&gt;&lt;C&gt;1&lt;/C&gt;&lt;D xsi:type="xsd:double"&gt;1.4866667&lt;/D&gt;&lt;/FQL&gt;&lt;FQL&gt;&lt;Q&gt;US9197941076^FE_ESTIMATE(EPS,MEAN,NTM4_ROLL,,NOW,,,'WIN=45')&lt;/Q&gt;&lt;R&gt;1&lt;/R&gt;&lt;C&gt;1&lt;/C&gt;&lt;D xsi:type="xsd:double"&gt;1.5020807&lt;/D&gt;&lt;/FQL&gt;&lt;FQL&gt;&lt;Q&gt;US5339001068^FE_ESTIMATE(EPS,MEAN,STM4_ROLL,,NOW,,,'WIN=45')&lt;/Q&gt;&lt;R&gt;1&lt;/R&gt;&lt;C&gt;1&lt;/C&gt;&lt;D xsi:type="xsd:double"&gt;8.923333&lt;/D&gt;&lt;/FQL&gt;&lt;FQL&gt;&lt;Q&gt;US5339001068^FE_ESTIMATE(EPS,MEAN,NTM4_ROLL,,NOW,,,'WIN=45')&lt;/Q&gt;&lt;R&gt;1&lt;/R&gt;&lt;C&gt;1&lt;/C&gt;&lt;D xsi:type="xsd:double"&gt;8.531667&lt;/D&gt;&lt;/FQL&gt;&lt;FQL&gt;&lt;Q&gt;US64125C1099^FE_ESTIMATE(EPS,MEAN,STM4_ROLL,,NOW,,,'WIN=45')&lt;/Q&gt;&lt;R&gt;1&lt;/R&gt;&lt;C&gt;1&lt;/C&gt;&lt;D xsi:type="xsd:double"&gt;4.7822385&lt;/D&gt;&lt;/FQL&gt;&lt;FQL&gt;&lt;Q&gt;US64125C1099^FE_ESTIMATE(EPS,MEAN,NTM4_ROLL,,NOW,,,'WIN=45')&lt;/Q&gt;&lt;R&gt;1&lt;/R&gt;&lt;C&gt;1&lt;/C&gt;&lt;D xsi:type="xsd:double"&gt;3.9951684&lt;/D&gt;&lt;/FQL&gt;&lt;FQL&gt;&lt;Q&gt;US7075691094^FE_ESTIMATE(EPS,MEAN,STM4_ROLL,,NOW,,,'WIN=45')&lt;/Q&gt;&lt;R&gt;1&lt;/R&gt;&lt;C&gt;1&lt;/C&gt;&lt;D xsi:type="xsd:double"&gt;2.6517775&lt;/D&gt;&lt;/FQL&gt;&lt;FQL&gt;&lt;Q&gt;US7075691094^FE_ESTIMATE(EPS,MEAN,NTM4_ROLL,,NOW,,,'WIN=45')&lt;/Q&gt;&lt;R&gt;1&lt;/R&gt;&lt;C&gt;1&lt;/C&gt;&lt;D xsi:type="xsd:double"&gt;1.9298302&lt;/D&gt;&lt;/FQL&gt;&lt;FQL&gt;&lt;Q&gt;US5962781010^FE_ESTIMATE(EPS,MEAN,STM4_ROLL,,NOW,,,'WIN=45')&lt;/Q&gt;&lt;R&gt;1&lt;/R&gt;&lt;C&gt;1&lt;/C&gt;&lt;D xsi:type="xsd:double"&gt;10.271768&lt;/D&gt;&lt;/FQL&gt;&lt;FQL&gt;&lt;Q&gt;US5962781010^FE_ESTIMATE(EPS,MEAN,NTM4_ROLL,,NOW,,,'WIN=45')&lt;/Q&gt;&lt;R&gt;1&lt;/R&gt;&lt;C&gt;1&lt;/C&gt;&lt;D xsi:type="xsd:double"&gt;9.527023&lt;/D&gt;&lt;/FQL&gt;&lt;FQL&gt;&lt;Q&gt;US3025201019^FE_ESTIMATE(EPS,MEAN,STM4_ROLL,,NOW,,,'WIN=45')&lt;/Q&gt;&lt;R&gt;1&lt;/R&gt;&lt;C&gt;1&lt;/C&gt;&lt;D xsi:type="xsd:double"&gt;1.6584462&lt;/D&gt;&lt;/FQL&gt;&lt;FQL&gt;&lt;Q&gt;US3025201019^FE_ESTIMATE(EPS,MEAN,NTM4_ROLL,,NOW,,,'WIN=45')&lt;/Q&gt;&lt;R&gt;1&lt;/R&gt;&lt;C&gt;1&lt;/C&gt;&lt;D xsi:type="xsd:double"&gt;1.6097506&lt;/D&gt;&lt;/FQL&gt;&lt;FQL&gt;&lt;Q&gt;US8589121081^FE_ESTIMATE(EPS,MEAN,STM4_ROLL,,NOW,,,'WIN=45')&lt;/Q&gt;&lt;R&gt;0&lt;/R&gt;&lt;C&gt;0&lt;/C&gt;&lt;/FQL&gt;&lt;FQL&gt;&lt;Q&gt;US8589121081^FE_ESTIMATE(EPS,MEAN,NTM4_ROLL,,NOW,,,'WIN=45')&lt;/Q&gt;&lt;R&gt;1&lt;/R&gt;&lt;C&gt;1&lt;/C&gt;&lt;D xsi:type="xsd:double"&gt;2.318&lt;/D&gt;&lt;/FQL&gt;&lt;FQL&gt;&lt;Q&gt;US48666K1097^FE_ESTIMATE(EPS,MEAN,STM4_ROLL,,NOW,,,'WIN=45')&lt;/Q&gt;&lt;R&gt;1&lt;/R&gt;&lt;C&gt;1&lt;/C&gt;&lt;D xsi:type="xsd:double"&gt;6.217416&lt;/D&gt;&lt;/FQL&gt;&lt;FQL&gt;&lt;Q&gt;US48666K1097^FE_ESTIMATE(EPS,MEAN,NTM4_ROLL,,NOW,,,'WIN=45')&lt;/Q&gt;&lt;R&gt;1&lt;/R&gt;&lt;C&gt;1&lt;/C&gt;&lt;D xsi:type="xsd:double"&gt;7.2764854&lt;/D&gt;&lt;/FQL&gt;&lt;FQL&gt;&lt;Q&gt;US7595091023^FE_ESTIMATE(EPS,MEAN,STM4_ROLL,,NOW,,,'WIN=45')&lt;/Q&gt;&lt;R&gt;0&lt;/R&gt;&lt;C&gt;0&lt;/C&gt;&lt;/FQL&gt;&lt;FQL&gt;&lt;Q&gt;US7595091023^FE_ESTIMATE(EPS,MEAN,NTM4_ROLL,,NOW,,,'WIN=45')&lt;/Q&gt;&lt;R&gt;1&lt;/R&gt;&lt;C&gt;1&lt;/C&gt;&lt;D xsi:type="xsd:double"&gt;20.111666&lt;/D&gt;&lt;/FQL&gt;&lt;FQL&gt;&lt;Q&gt;US9818111026^FE_ESTIMATE(EPS,MEAN,STM4_ROLL,,NOW,,,'WIN=45')&lt;/Q&gt;&lt;R&gt;0&lt;/R&gt;&lt;C&gt;0&lt;/C&gt;&lt;/FQL&gt;&lt;FQL&gt;&lt;Q&gt;US9818111026^FE_ESTIMATE(EPS,MEAN,NTM4_ROLL,,NOW,,,'WIN=45')&lt;/Q&gt;&lt;R&gt;1&lt;/R&gt;&lt;C&gt;1&lt;/C&gt;&lt;D xsi:type="xsd:double"&gt;3.98&lt;/D&gt;&lt;/FQL&gt;&lt;FQL&gt;&lt;Q&gt;US3029411093^FE_ESTIMATE(EPS,MEAN,STM4_ROLL,,NOW,,,'WIN=45')&lt;/Q&gt;&lt;R&gt;0&lt;/R&gt;&lt;C&gt;0&lt;/C&gt;&lt;/FQL&gt;&lt;FQL&gt;&lt;Q&gt;US3029411093^FE_ESTIMATE(EPS,MEAN,NTM4_ROLL,,NOW,,,'WIN=45')&lt;/Q&gt;&lt;R&gt;1&lt;/R&gt;&lt;C&gt;1&lt;/C&gt;&lt;D xsi:type="xsd:double"&gt;6.63&lt;/D&gt;&lt;/FQL&gt;&lt;FQL&gt;&lt;Q&gt;US9778521024^FE_ESTIMATE(EPS,MEAN,STM4_ROLL,,NOW,,,'WIN=45')&lt;/Q&gt;&lt;R&gt;1&lt;/R&gt;&lt;C&gt;1&lt;/C&gt;&lt;D xsi:type="xsd:double"&gt;1.3676889&lt;/D&gt;&lt;/FQL&gt;&lt;FQL&gt;&lt;Q&gt;US9778521024^FE_ESTIMATE(EPS,MEAN,NTM4_ROLL,,NOW,,,'WIN=45')&lt;/Q&gt;&lt;R&gt;1&lt;/R&gt;&lt;C&gt;1&lt;/C&gt;&lt;D xsi:type="xsd:double"&gt;-0.16869803&lt;/D&gt;&lt;/FQL&gt;&lt;FQL&gt;&lt;Q&gt;US9042141039^FE_ESTIMATE(EPS,MEAN,STM4_ROLL,,NOW,,,'WIN=45')&lt;/Q&gt;&lt;R&gt;1&lt;/R&gt;&lt;C&gt;1&lt;/C&gt;&lt;D xsi:type="xsd:double"&gt;2.5018165&lt;/D&gt;&lt;/FQL&gt;&lt;FQL&gt;&lt;Q&gt;US9042141039^FE_ESTIMATE(EPS,MEAN,NTM4_ROLL,,NOW,,,'WIN=45')&lt;/Q&gt;&lt;R&gt;1&lt;/R&gt;&lt;C&gt;1&lt;/C&gt;&lt;D xsi:type="xsd:double"&gt;2.0333333&lt;/D&gt;&lt;/FQL&gt;&lt;FQL&gt;&lt;Q&gt;US7496071074^FE_ESTIMATE(EPS,MEAN,STM4_ROLL,,NOW,,,'WIN=45')&lt;/Q&gt;&lt;R&gt;1&lt;/R&gt;&lt;C&gt;1&lt;/C&gt;&lt;D xsi:type="xsd:double"&gt;4.49&lt;/D&gt;&lt;/FQL&gt;&lt;FQL&gt;&lt;Q&gt;US7496071074^FE_ESTIMATE(EPS,MEAN,NTM4_ROLL,,NOW,,,'WIN=45')&lt;/Q&gt;&lt;R&gt;1&lt;/R&gt;&lt;C&gt;1&lt;/C&gt;&lt;D xsi:type="xsd:double"&gt;4.228163&lt;/D&gt;&lt;/FQL&gt;&lt;FQL&gt;&lt;Q&gt;US22002T1088^FE_ESTIMATE(EPS,MEAN,STM4_ROLL,,NOW,,,'WIN=45')&lt;/Q&gt;&lt;R&gt;0&lt;/R&gt;&lt;C&gt;0&lt;/C&gt;&lt;/FQL&gt;&lt;FQL&gt;&lt;Q&gt;US22002T1088^FE_ESTIMATE(EPS,MEAN,NTM4_ROLL,,NOW,,,'WIN=45')&lt;/Q&gt;&lt;R&gt;0&lt;/R&gt;&lt;C&gt;0&lt;/C&gt;&lt;/FQL&gt;&lt;FQL&gt;&lt;Q&gt;US1491501045^FE_ESTIMATE(EPS,MEAN,STM4_ROLL,,NOW,,,'WIN=45')&lt;/Q&gt;&lt;R&gt;1&lt;/R&gt;&lt;C&gt;1&lt;/C&gt;&lt;D xsi:type="xsd:double"&gt;5.365&lt;/D&gt;&lt;/FQL&gt;&lt;FQL&gt;&lt;Q&gt;US1491501045^FE_ESTIMATE(EPS,MEAN,NTM4_ROLL,,NOW,,,'WIN=45')&lt;/Q&gt;&lt;R&gt;1&lt;/R&gt;&lt;C&gt;1&lt;/C&gt;&lt;D xsi:type="xsd:double"&gt;5.545&lt;/D&gt;&lt;/FQL&gt;&lt;FQL&gt;&lt;Q&gt;US0316521006^FE_ESTIMATE(EPS,MEAN,STM4_ROLL,,NOW,,,'WIN=45')&lt;/Q&gt;&lt;R&gt;1&lt;/R&gt;&lt;C&gt;1&lt;/C&gt;&lt;D xsi:type="xsd:double"&gt;3.1095722&lt;/D&gt;&lt;/FQL&gt;&lt;FQL&gt;&lt;Q&gt;US0316521006^FE_ESTIMATE(EPS,MEAN,NTM4_ROLL,,NOW,,,'WIN=45')&lt;/Q&gt;&lt;R&gt;1&lt;/R&gt;&lt;C&gt;1&lt;/C&gt;&lt;D xsi:type="xsd:double"&gt;2.7199428&lt;/D&gt;&lt;/FQL&gt;&lt;FQL&gt;&lt;Q&gt;US44930G1076^FE_ESTIMATE(EPS,MEAN,STM4_ROLL,,NOW,,,'WIN=45')&lt;/Q&gt;&lt;R&gt;0&lt;/R&gt;&lt;C&gt;0&lt;/C&gt;&lt;/FQL&gt;&lt;FQL&gt;&lt;Q&gt;US44930G1076^FE_ESTIMATE(EPS,MEAN,NTM4_ROLL,,NOW,,,'WIN=45')&lt;/Q&gt;&lt;R&gt;1&lt;/R&gt;&lt;C&gt;1&lt;/C&gt;&lt;D xsi:type="xsd:double"&gt;6.32&lt;/D&gt;&lt;/FQL&gt;&lt;FQL&gt;&lt;Q&gt;US7587501039^FE_ESTIMATE(EPS,MEAN,STM4_ROLL,,NOW,,,'WIN=45')&lt;/Q&gt;&lt;R&gt;1&lt;/R&gt;&lt;C&gt;1&lt;/C&gt;&lt;D xsi:type="xsd:double"&gt;11.49&lt;/D&gt;&lt;/FQL&gt;&lt;FQL&gt;&lt;Q&gt;US7587501039^FE_ESTIMATE(EPS,MEAN,NTM4_ROLL,,NOW,,,'WIN=45')&lt;/Q&gt;&lt;R&gt;1&lt;/R&gt;&lt;C&gt;1&lt;/C&gt;&lt;D xsi:type="xsd:double"&gt;10.770179&lt;/D&gt;&lt;/FQL&gt;&lt;FQL&gt;&lt;Q&gt;US37637Q1058^FE_ESTIMATE(EPS,MEAN,STM4_ROLL,,NOW,,,'WIN=45')&lt;/Q&gt;&lt;R&gt;0&lt;/R&gt;&lt;C&gt;0&lt;/C&gt;&lt;/FQL&gt;&lt;FQL&gt;&lt;Q&gt;US37637Q1058^FE_ESTIMATE(EPS,MEAN,NTM4_ROLL,,NOW,,,'WIN=45')&lt;/Q&gt;&lt;R&gt;1&lt;/R&gt;&lt;C&gt;1&lt;/C&gt;&lt;D xsi:type="xsd:double"&gt;2.93&lt;/D&gt;&lt;/FQL&gt;&lt;FQL&gt;&lt;Q&gt;US7835491082^FE_ESTIMATE(EPS,MEAN,STM4_ROLL,,NOW,,,'WIN=45')&lt;/Q&gt;&lt;R&gt;0&lt;/R&gt;&lt;C&gt;0&lt;/C&gt;&lt;/FQL&gt;&lt;FQL&gt;&lt;Q&gt;US7835491082^FE_ESTIMATE(EPS,MEAN,NTM4_ROLL,,NOW,,,'WIN=45')&lt;/Q&gt;&lt;R&gt;0&lt;/R&gt;&lt;C&gt;0&lt;/C&gt;&lt;/FQL&gt;&lt;FQL&gt;&lt;Q&gt;US5627501092^FE_ESTIMATE(EPS,MEAN,STM4_ROLL,,NOW,,,'WIN=45')&lt;/Q&gt;&lt;R&gt;0&lt;/R&gt;&lt;C&gt;0&lt;/C&gt;&lt;/FQL&gt;&lt;FQL&gt;&lt;Q&gt;US5627501092^FE_ESTIMATE(EPS,MEAN,NTM4_ROLL,,NOW,,,'WIN=45')&lt;/Q&gt;&lt;R&gt;1&lt;/R&gt;&lt;C&gt;1&lt;/C&gt;&lt;D xsi:type="xsd:double"&gt;2.52&lt;/D&gt;&lt;/FQL&gt;&lt;FQL&gt;&lt;Q&gt;US92552V1008^FE_ESTIMATE(EPS,MEAN,STM4_ROLL,,NOW,,,'WIN=45')&lt;/Q&gt;&lt;R&gt;0&lt;/R&gt;&lt;C&gt;0&lt;/C&gt;&lt;/FQL&gt;&lt;FQL&gt;&lt;Q&gt;US92552V1008^FE_ESTIMATE(EPS,MEAN,NTM4_ROLL,,NOW,,,'WIN=45')&lt;/Q&gt;&lt;R&gt;1&lt;/R&gt;&lt;C&gt;1&lt;/C&gt;&lt;D xsi:type="xsd:double"&gt;0.2209999&lt;/D&gt;&lt;/FQL&gt;&lt;FQL&gt;&lt;Q&gt;US0234361089^FE_ESTIMATE(EPS,MEAN,STM4_ROLL,,NOW,,,'WIN=45')&lt;/Q&gt;&lt;R&gt;1&lt;/R&gt;&lt;C&gt;1&lt;/C&gt;&lt;D xsi:type="xsd:double"&gt;5.4894757&lt;/D&gt;&lt;/FQL&gt;&lt;FQL&gt;&lt;Q&gt;US0234361089^FE_ESTIMATE(EPS,MEAN,NTM4_ROLL,,NOW,,,'WIN=45')&lt;/Q&gt;&lt;R&gt;1&lt;/R&gt;&lt;C&gt;1&lt;/C&gt;&lt;D xsi:type="xsd:double"&gt;4.798511&lt;/D&gt;&lt;/FQL&gt;&lt;FQL&gt;&lt;Q&gt;US16359R1032^FE_ESTIMATE(EPS,MEAN,STM4_ROLL,,NOW,,,'WIN=45')&lt;/Q&gt;&lt;R&gt;0&lt;/R&gt;&lt;C&gt;0&lt;/C&gt;&lt;/FQL&gt;&lt;FQL&gt;&lt;Q&gt;US16359R1032^FE_ESTIMATE(EPS,MEAN,NTM4_ROLL,,NOW,,,'WIN=45')&lt;/Q&gt;&lt;R&gt;1&lt;/R&gt;&lt;C&gt;1&lt;/C&gt;&lt;D xsi:type="xsd:double"&gt;20.018333&lt;/D&gt;&lt;/FQL&gt;&lt;FQL&gt;&lt;Q&gt;US1844961078^FE_ESTIMATE(EPS,MEAN,STM4_ROLL,,NOW,,,'WIN=45')&lt;/Q&gt;&lt;R&gt;1&lt;/R&gt;&lt;C&gt;1&lt;/C&gt;&lt;D xsi:type="xsd:double"&gt;7.4765477&lt;/D&gt;&lt;/FQL&gt;&lt;FQL&gt;&lt;Q&gt;US1844961078^FE_ESTIMATE(EPS,MEAN,NTM4_ROLL,,NOW,,,'WIN=45')&lt;/Q&gt;&lt;R&gt;1&lt;/R&gt;&lt;C&gt;1&lt;/C&gt;&lt;D xsi:type="xsd:double"&gt;6.6301255&lt;/D&gt;&lt;/FQL&gt;&lt;FQL&gt;&lt;Q&gt;US89531P1057^FE_ESTIMATE(EPS,MEAN,STM4_ROLL,,NOW,,,'WIN=45')&lt;/Q&gt;&lt;R&gt;1&lt;/R&gt;&lt;C&gt;1&lt;/C&gt;&lt;D xsi:type="xsd:double"&gt;1.6891805&lt;/D&gt;&lt;/FQL&gt;&lt;FQL&gt;&lt;Q&gt;US89531P1057^FE_ESTIMATE(EPS,MEAN,NTM4_ROLL,,NOW,,,'WIN=45')&lt;/Q&gt;&lt;R&gt;1&lt;/R&gt;&lt;C&gt;1&lt;/C&gt;&lt;D xsi:type="xsd:double"&gt;1.4702479&lt;/D&gt;&lt;/FQL&gt;&lt;FQL&gt;&lt;Q&gt;US5002551043^FE_ESTIMATE(EPS,MEAN,STM4_ROLL,,NOW,,,'WIN=45')&lt;/Q&gt;&lt;R&gt;1&lt;/R&gt;&lt;C&gt;1&lt;/C&gt;&lt;D xsi:type="xsd:double"&gt;3.5649953&lt;/D&gt;&lt;/FQL&gt;&lt;FQL&gt;&lt;Q&gt;US5002551043^FE_ESTIMATE(EPS,MEAN,NTM4_ROLL,,NOW,,,'WIN=45')&lt;/Q&gt;&lt;R&gt;1&lt;/R&gt;&lt;C&gt;1&lt;/C&gt;&lt;D xsi:type="xsd:double"&gt;3.1389372&lt;/D&gt;&lt;/FQL&gt;&lt;FQL&gt;&lt;Q&gt;US4990491049^FE_ESTIMATE(EPS,MEAN,STM4_ROLL,,NOW,,,'WIN=45')&lt;/Q&gt;&lt;R&gt;1&lt;/R&gt;&lt;C&gt;1&lt;/C&gt;&lt;D xsi:type="xsd:double"&gt;4.841727&lt;/D&gt;&lt;/FQL&gt;&lt;FQL&gt;&lt;Q&gt;US4990491049^FE_ESTIMATE(EPS,MEAN,NTM4_ROLL,,NOW,,,'WIN=45')&lt;/Q&gt;&lt;R&gt;1&lt;/R&gt;&lt;C&gt;1&lt;/C&gt;&lt;D xsi:type="xsd:double"&gt;4.2821274&lt;/D&gt;&lt;/FQL&gt;&lt;FQL&gt;&lt;Q&gt;US05464C1018^FE_ESTIMATE(EPS,MEAN,STM4_ROLL,,NOW,,,'WIN=45')&lt;/Q&gt;&lt;R&gt;1&lt;/R&gt;&lt;C&gt;1&lt;/C&gt;&lt;D xsi:type="xsd:double"&gt;3.4205372&lt;/D&gt;&lt;/FQL&gt;&lt;FQL&gt;&lt;Q&gt;US05464C1018^FE_ESTIMATE(EPS,MEAN,NTM4_ROLL,,NOW,,,'WIN=45')&lt;/Q&gt;&lt;R&gt;1&lt;/R&gt;&lt;C&gt;1&lt;/C&gt;&lt;D xsi:type="xsd:double"&gt;2.355032&lt;/D&gt;&lt;/FQL&gt;&lt;FQL&gt;&lt;Q&gt;CA67000B1040^FE_ESTIMATE(EPS,MEAN,STM4_ROLL,,NOW,,,'WIN=45')&lt;/Q&gt;&lt;R&gt;0&lt;/R&gt;&lt;C&gt;0&lt;/C&gt;&lt;/FQL&gt;&lt;FQL&gt;&lt;Q&gt;CA67000B1040^FE_ESTIMATE(EPS,MEAN,NTM4_ROLL,,NOW,,,'WIN=45')&lt;/Q&gt;&lt;R&gt;1&lt;/R&gt;&lt;C&gt;1&lt;/C&gt;&lt;D xsi:type="xsd:double"&gt;2.8&lt;/D&gt;&lt;/FQL&gt;&lt;FQL&gt;&lt;Q&gt;US8581191009^FE_ESTIMATE(EPS,MEAN,STM4_ROLL,,NOW,,,'WIN=45')&lt;/Q&gt;&lt;R&gt;1&lt;/R&gt;&lt;C&gt;1&lt;/C&gt;&lt;D xsi:type="xsd:double"&gt;10.345289&lt;/D&gt;&lt;/FQL&gt;&lt;FQL&gt;&lt;Q&gt;US8581191009^FE_ESTIMATE(EPS,MEAN,NTM4_ROLL,,NOW,,,'WIN=45')&lt;/Q&gt;&lt;R&gt;1&lt;/R&gt;&lt;C&gt;1&lt;/C&gt;&lt;D xsi:type="xsd:double"&gt;12.860333&lt;/D&gt;&lt;/FQL&gt;&lt;FQL&gt;&lt;Q&gt;US3142111034^FE_ESTIMATE(EPS,MEAN,STM4_ROLL,,NOW,,,'WIN=45')&lt;/Q&gt;&lt;R&gt;0&lt;/R&gt;&lt;C&gt;0&lt;/C&gt;&lt;/FQL&gt;&lt;FQL&gt;&lt;Q&gt;US3142111034^FE_ESTIMATE(EPS,MEAN,NTM4_ROLL,,NOW,,,'WIN=45')&lt;/Q&gt;&lt;R&gt;1&lt;/R&gt;&lt;C&gt;1&lt;/C&gt;&lt;D xsi:type="xsd:double"&gt;2.9611633&lt;/D&gt;&lt;/FQL&gt;&lt;FQL&gt;&lt;Q&gt;US04280A1007^FE_ESTIMATE(EPS,MEAN,STM4_ROLL,,NOW,,,'WIN=45')&lt;/Q&gt;&lt;R&gt;1&lt;/R&gt;&lt;C&gt;1&lt;/C&gt;&lt;D xsi:type="xsd:double"&gt;-4.84&lt;/D&gt;&lt;/FQL&gt;&lt;FQL&gt;&lt;Q&gt;US04280A1007^FE_ESTIMATE(EPS,MEAN,NTM4_ROLL,,NOW,,,'WIN=45')&lt;/Q&gt;&lt;R&gt;1&lt;/R&gt;&lt;C&gt;1&lt;/C&gt;&lt;D xsi:type="xsd:double"&gt;-2.0025556&lt;/D&gt;&lt;/FQL&gt;&lt;FQL&gt;&lt;Q&gt;US0010841023^FE_ESTIMATE(EPS,MEAN,STM4_ROLL,,NOW,,,'WIN=45')&lt;/Q&gt;&lt;R&gt;1&lt;/R&gt;&lt;C&gt;1&lt;/C&gt;&lt;D xsi:type="xsd:double"&gt;13.022506&lt;/D&gt;&lt;/FQL&gt;&lt;FQL&gt;&lt;Q&gt;US0010841023^FE_ESTIMATE(EPS,MEAN,NTM4_ROLL,,NOW,,,'WIN=45')&lt;/Q&gt;&lt;R&gt;1&lt;/R&gt;&lt;C&gt;1&lt;/C&gt;&lt;D xsi:type="xsd:double"&gt;12.789848&lt;/D&gt;&lt;/FQL&gt;&lt;FQL&gt;&lt;Q&gt;US3448491049^FE_ESTIMATE(EPS,MEAN,STM4_ROLL,,NOW,,,'WIN=45')&lt;/Q&gt;&lt;R&gt;0&lt;/R&gt;&lt;C&gt;0&lt;/C&gt;&lt;/FQL&gt;&lt;FQL&gt;&lt;Q&gt;US3448491049^FE_ESTIMATE(EPS,MEAN,NTM4_ROLL,,NOW,,,'WIN=45')&lt;/Q&gt;&lt;R&gt;1&lt;/R&gt;&lt;C&gt;1&lt;/C&gt;&lt;D xsi:type="xsd:double"&gt;3.834405&lt;/D&gt;&lt;/FQL&gt;&lt;FQL&gt;&lt;Q&gt;US1714841087^FE_ESTIMATE(EPS,MEAN,STM4_ROLL,,NOW,,,'WIN=45')&lt;/Q&gt;&lt;R&gt;0&lt;/R&gt;&lt;C&gt;0&lt;/C&gt;&lt;/FQL&gt;&lt;FQL&gt;&lt;Q&gt;US1714841087^FE_ESTIMATE(EPS,MEAN,NTM4_ROLL,,NOW,,,'WIN=45')&lt;/Q&gt;&lt;R&gt;1&lt;/R&gt;&lt;C&gt;1&lt;/C&gt;&lt;D xsi:type="xsd:double"&gt;10.368387&lt;/D&gt;&lt;/FQL&gt;&lt;FQL&gt;&lt;Q&gt;GB00BYMT0J19^FE_ESTIMATE(EPS,MEAN,STM4_ROLL,,NOW,,,'WIN=45')&lt;/Q&gt;&lt;R&gt;1&lt;/R&gt;&lt;C&gt;1&lt;/C&gt;&lt;D xsi:type="xsd:double"&gt;2.7533333&lt;/D&gt;&lt;/FQL&gt;&lt;FQL&gt;&lt;Q&gt;GB00BYMT0J19^FE_ESTIMATE(EPS,MEAN,NTM4_ROLL,,NOW,,,'WIN=45')&lt;/Q&gt;&lt;R&gt;1&lt;/R&gt;&lt;C&gt;1&lt;/C&gt;&lt;D xsi:type="xsd:double"&gt;2.514303&lt;/D&gt;&lt;/FQL&gt;&lt;FQL&gt;&lt;Q&gt;US56418H1005^FE_ESTIMATE(EPS,MEAN,STM4_ROLL,,NOW,,,'WIN=45')&lt;/Q&gt;&lt;R&gt;0&lt;/R&gt;&lt;C&gt;0&lt;/C&gt;&lt;/FQL&gt;&lt;FQL&gt;&lt;Q&gt;US56418H1005^FE_ESTIMATE(EPS,MEAN,NTM4_ROLL,,NOW,,,'WIN=45')&lt;/Q&gt;&lt;R&gt;1&lt;/R&gt;&lt;C&gt;1&lt;/C&gt;&lt;D xsi:type="xsd:double"&gt;7.5186667&lt;/D&gt;&lt;/FQL&gt;&lt;FQL&gt;&lt;Q&gt;US4511071064^FE_ESTIMATE(EPS,MEAN,STM4_ROLL,,NOW,,,'WIN=45')&lt;/Q&gt;&lt;R&gt;1&lt;/R&gt;&lt;C&gt;1&lt;/C&gt;&lt;D xsi:type="xsd:double"&gt;5.325&lt;/D&gt;&lt;/FQL&gt;&lt;FQL&gt;&lt;Q&gt;US4511071064^FE_ESTIMATE(EPS,MEAN,NTM4_ROLL,,NOW,,,'WIN=45')&lt;/Q&gt;&lt;R&gt;1&lt;/R&gt;&lt;C&gt;1&lt;/C&gt;&lt;D xsi:type="xsd:double"&gt;5.2&lt;/D&gt;&lt;/FQL&gt;&lt;FQL&gt;&lt;Q&gt;US0538071038^FE_ESTIMATE(EPS,MEAN,STM4_ROLL,,NOW,,,'WIN=45')&lt;/Q&gt;&lt;R&gt;0&lt;/R&gt;&lt;C&gt;0&lt;/C&gt;&lt;/FQL&gt;&lt;FQL&gt;&lt;Q&gt;US0538071038^FE_ESTIMATE(EPS,MEAN,NTM4_ROLL,,NOW,,,'WIN=45')&lt;/Q&gt;&lt;R&gt;1&lt;/R&gt;&lt;C&gt;1&lt;/C&gt;&lt;D xsi:type="xsd:double"&gt;6.764759&lt;/D&gt;&lt;/FQL&gt;&lt;FQL&gt;&lt;Q&gt;US53223X1072^FE_ESTIMATE(EPS,MEAN,STM4_ROLL,,NOW,,,'WIN=45')&lt;/Q&gt;&lt;R&gt;1&lt;/R&gt;&lt;C&gt;1&lt;/C&gt;&lt;D xsi:type="xsd:double"&gt;4.92151&lt;/D&gt;&lt;/FQL&gt;&lt;FQL&gt;&lt;Q&gt;US53223X1072^FE_ESTIMATE(EPS,MEAN,NTM4_ROLL,,NOW,,,'WIN=45')&lt;/Q&gt;&lt;R&gt;1&lt;/R&gt;&lt;C&gt;1&lt;/C&gt;&lt;D xsi:type="xsd:double"&gt;4.639309&lt;/D&gt;&lt;/FQL&gt;&lt;FQL&gt;&lt;Q&gt;US2533931026^FE_ESTIMATE(EPS,MEAN,STM4_ROLL,,NOW,,,'WIN=45')&lt;/Q&gt;&lt;R&gt;1&lt;/R&gt;&lt;C&gt;1&lt;/C&gt;&lt;D xsi:type="xsd:double"&gt;13.68872&lt;/D&gt;&lt;/FQL&gt;&lt;FQL&gt;&lt;Q&gt;US2533931026^FE_ESTIMATE(EPS,MEAN,NTM4_ROLL,,NOW,,,'WIN=45')&lt;/Q&gt;&lt;R&gt;1&lt;/R&gt;&lt;C&gt;1&lt;/C&gt;&lt;D xsi:type="xsd:double"&gt;12.015326&lt;/D&gt;&lt;/FQL&gt;&lt;FQL&gt;&lt;Q&gt;US8101861065^FE_ESTIMATE(EPS,MEAN,STM4_ROLL,,NOW,,,'WIN=45')&lt;/Q&gt;&lt;R&gt;1&lt;/R&gt;&lt;C&gt;1&lt;/C&gt;&lt;D xsi:type="xsd:double"&gt;4.8070736&lt;/D&gt;&lt;/FQL&gt;&lt;FQL&gt;&lt;Q&gt;US8101861065^FE_ESTIMATE(EPS,MEAN,NTM4_ROLL,,NOW,,,'WIN=45')&lt;/Q&gt;&lt;R&gt;1&lt;/R&gt;&lt;C&gt;1&lt;/C&gt;&lt;D xsi:type="xsd:double"&gt;3.659466&lt;/D&gt;&lt;/FQL&gt;&lt;FQL&gt;&lt;Q&gt;US5526901096^FE_ESTIMATE(EPS,MEAN,STM4_ROLL,,NOW,,,'WIN=45')&lt;/Q&gt;&lt;R&gt;0&lt;/R&gt;&lt;C&gt;0&lt;/C&gt;&lt;/FQL&gt;&lt;FQL&gt;&lt;Q&gt;US5526901096^FE_ESTIMATE(EPS,MEAN,NTM4_ROLL,,NOW,,,'WIN=45')&lt;/Q&gt;&lt;R&gt;1&lt;/R&gt;&lt;C&gt;1&lt;/C&gt;&lt;D xsi:type="xsd:double"&gt;2.0783334&lt;/D&gt;&lt;/FQL&gt;&lt;FQL&gt;&lt;Q&gt;US5779331041^FE_ESTIMATE(EPS,MEAN,STM4_ROLL,,NOW,,,'WIN=45')&lt;/Q&gt;&lt;R&gt;1&lt;/R&gt;&lt;C&gt;1&lt;/C&gt;&lt;D xsi:type="xsd:double"&gt;3.24&lt;/D&gt;&lt;/FQL&gt;&lt;FQL&gt;&lt;Q&gt;US5779331041^FE_ESTIMATE(EPS,MEAN,NTM4_ROLL,,NOW,,,'WIN=45')&lt;/Q&gt;&lt;R&gt;1&lt;/R&gt;&lt;C&gt;1&lt;/C&gt;&lt;D xsi:type="xsd:double"&gt;2.68&lt;/D&gt;&lt;/FQL&gt;&lt;FQL&gt;&lt;Q&gt;US4884011002^FE_ESTIMATE(EPS,MEAN,STM4_ROLL,,NOW,,,'WIN=45')&lt;/Q&gt;&lt;R&gt;1&lt;/R&gt;&lt;C&gt;1&lt;/C&gt;&lt;D xsi:type="xsd:double"&gt;4.7322297&lt;/D&gt;&lt;/FQL&gt;&lt;FQL&gt;&lt;Q&gt;US4884011002^FE_ESTIMATE(EPS,MEAN,NTM4_ROLL,,NOW,,,'WIN=45')&lt;/Q&gt;&lt;R&gt;1&lt;/R&gt;&lt;C&gt;1&lt;/C&gt;&lt;D xsi:type="xsd:double"&gt;1.2279648&lt;/D&gt;&lt;/FQL&gt;&lt;FQL&gt;&lt;Q&gt;US3434121022^FE_ESTIMATE(EPS,MEAN,STM4_ROLL,,NOW,,,'WIN=45')&lt;/Q&gt;&lt;R&gt;1&lt;/R&gt;&lt;C&gt;1&lt;/C&gt;&lt;D xsi:type="xsd:double"&gt;1.9970204&lt;/D&gt;&lt;/FQL&gt;&lt;FQL&gt;&lt;Q&gt;US3434121022^FE_ESTIMATE(EPS,MEAN,NTM4_ROLL,,NOW,,,'WIN=45')&lt;/Q&gt;&lt;R&gt;1&lt;/R&gt;&lt;C&gt;1&lt;/C&gt;&lt;D xsi:type="xsd:double"&gt;1.723865&lt;/D&gt;&lt;/FQL&gt;&lt;FQL&gt;&lt;Q&gt;US7392761034^FE_ESTIMATE(EPS,MEAN,STM4_ROLL,,NOW,,,'WIN=45')&lt;/Q&gt;&lt;R&gt;1&lt;/R&gt;&lt;C&gt;1&lt;/C&gt;&lt;D xsi:type="xsd:double"&gt;3.3666666&lt;/D&gt;&lt;/FQL&gt;&lt;FQL&gt;&lt;Q&gt;US7392761034^FE_ESTIMATE(EPS,MEAN,NTM4_ROLL,,NOW,,,'WIN=45')&lt;/Q&gt;&lt;R&gt;1&lt;/R&gt;&lt;C&gt;1&lt;/C&gt;&lt;D xsi:type="xsd:double"&gt;2.225&lt;/D&gt;&lt;/FQL&gt;&lt;FQL&gt;&lt;Q&gt;US6988131024^FE_ESTIMATE(EPS,MEAN,STM4_ROLL,,NOW,,,'WIN=45')&lt;/Q&gt;&lt;R&gt;1&lt;/R&gt;&lt;C&gt;1&lt;/C&gt;&lt;D xsi:type="xsd:double"&gt;3.6621006&lt;/D&gt;&lt;/FQL&gt;&lt;FQL&gt;&lt;Q&gt;US6988131024^FE_ESTIMATE(EPS,MEAN,NTM4_ROLL,,NOW,,,'WIN=45')&lt;/Q&gt;&lt;R&gt;1&lt;/R&gt;&lt;C&gt;1&lt;/C&gt;&lt;D xsi:type="xsd:double"&gt;3.1028736&lt;/D&gt;&lt;/FQL&gt;&lt;FQL&gt;&lt;Q&gt;US62886E1082^FE_ESTIMATE(EPS,MEAN,STM4_ROLL,,NOW,,,'WIN=45')&lt;/Q&gt;&lt;R&gt;1&lt;/R&gt;&lt;C&gt;1&lt;/C&gt;&lt;D xsi:type="xsd:double"&gt;3.175&lt;/D&gt;&lt;/FQL&gt;&lt;FQL&gt;&lt;Q&gt;US62886E1082^FE_ESTIMATE(EPS,MEAN,NTM4_ROLL,,NOW,,,'WIN=45')&lt;/Q&gt;&lt;R&gt;1&lt;/R&gt;&lt;C&gt;1&lt;/C&gt;&lt;D xsi:type="xsd:double"&gt;2.805&lt;/D&gt;&lt;/FQL&gt;&lt;FQL&gt;&lt;Q&gt;US8807791038^FE_ESTIMATE(EPS,MEAN,STM4_ROLL,,NOW,,,'WIN=45')&lt;/Q&gt;&lt;R&gt;1&lt;/R&gt;&lt;C&gt;1&lt;/C&gt;&lt;D xsi:type="xsd:double"&gt;4.9252915&lt;/D&gt;&lt;/FQL&gt;&lt;FQL&gt;&lt;Q&gt;US8807791038^FE_ESTIMATE(EPS,MEAN,NTM4_ROLL,,NOW,,,'WIN=45')&lt;/Q&gt;&lt;R&gt;1&lt;/R&gt;&lt;C&gt;1&lt;/C&gt;&lt;D xsi:type="xsd:double"&gt;4.6539083&lt;/D&gt;&lt;/FQL&gt;&lt;FQL&gt;&lt;Q&gt;US4282911084^FE_ESTIMATE(EPS,MEAN,STM4_ROLL,,NOW,,,'WIN=45')&lt;/Q&gt;&lt;R&gt;0&lt;/R&gt;&lt;C&gt;0&lt;/C&gt;&lt;/FQL&gt;&lt;FQL&gt;&lt;Q&gt;US4282911084^FE_ESTIMATE(EPS,MEAN,NTM4_ROLL,,NOW,,,'WIN=45')&lt;/Q&gt;&lt;R&gt;1&lt;/R&gt;&lt;C&gt;1&lt;/C&gt;&lt;D xsi:type="xsd:double"&gt;1.5827292&lt;/D&gt;&lt;/FQL&gt;&lt;FQL&gt;&lt;Q&gt;US05368V1061^FE_ESTIMATE(EPS,MEAN,STM4_ROLL,,NOW,,,'WIN=45')&lt;/Q&gt;&lt;R&gt;0&lt;/R&gt;&lt;C&gt;0&lt;/C&gt;&lt;/FQL&gt;&lt;FQL&gt;&lt;Q&gt;US05368V1061^FE_ESTIMATE(EPS,MEAN,NTM4_ROLL,,NOW,,,'WIN=45')&lt;/Q&gt;&lt;R&gt;1&lt;/R&gt;&lt;C&gt;1&lt;/C&gt;&lt;D xsi:type="xsd:double"&gt;2.1411023&lt;/D&gt;&lt;/FQL&gt;&lt;FQL&gt;&lt;Q&gt;US97650W1080^FE_ESTIMATE(EPS,MEAN,STM4_ROLL,,NOW,,,'WIN=45')&lt;/Q&gt;&lt;R&gt;1&lt;/R&gt;&lt;C&gt;1&lt;/C&gt;&lt;D xsi:type="xsd:double"&gt;10.595856&lt;/D&gt;&lt;/FQL&gt;&lt;FQL&gt;&lt;Q&gt;US97650W1080^FE_ESTIMATE(EPS,MEAN,NTM4_ROLL,,NOW,,,'WIN=45')&lt;/Q&gt;&lt;R&gt;1&lt;/R&gt;&lt;C&gt;1&lt;/C&gt;&lt;D xsi:type="xsd:double"&gt;10.591692&lt;/D&gt;&lt;/FQL&gt;&lt;FQL&gt;&lt;Q&gt;US4312841087^FE_ESTIMATE(EPS,MEAN,STM4_ROLL,,NOW,,,'WIN=45')&lt;/Q&gt;&lt;R&gt;1&lt;/R&gt;&lt;C&gt;1&lt;/C&gt;&lt;D xsi:type="xsd:double"&gt;1.075&lt;/D&gt;&lt;/FQL&gt;&lt;FQL&gt;&lt;Q&gt;US4312841087^FE_ESTIMATE(EPS,MEAN,NTM4_ROLL,,NOW,,,'WIN=45')&lt;/Q&gt;&lt;R&gt;1&lt;/R&gt;&lt;C&gt;1&lt;/C&gt;&lt;D xsi:type="xsd:double"&gt;1.0783334&lt;/D&gt;&lt;/FQL&gt;&lt;FQL&gt;&lt;Q&gt;US5246601075^FE_ESTIMATE(EPS,MEAN,STM4_ROLL,,NOW,,,'WIN=45')&lt;/Q&gt;&lt;R&gt;1&lt;/R&gt;&lt;C&gt;1&lt;/C&gt;&lt;D xsi:type="xsd:double"&gt;1.85&lt;/D&gt;&lt;/FQL&gt;&lt;FQL&gt;&lt;Q&gt;US5246601075^FE_ESTIMATE(EPS,MEAN,NTM4_ROLL,,NOW,,,'WIN=45')&lt;/Q&gt;&lt;R&gt;1&lt;/R&gt;&lt;C&gt;1&lt;/C&gt;&lt;D xsi:type="xsd:double"&gt;2.0925&lt;/D&gt;&lt;/FQL&gt;&lt;FQL&gt;&lt;Q&gt;US4771431016^FE_ESTIMATE(EPS,MEAN,STM4_ROLL,,NOW,,,'WIN=45')&lt;/Q&gt;&lt;R&gt;0&lt;/R&gt;&lt;C&gt;0&lt;/C&gt;&lt;/FQL&gt;&lt;FQL&gt;&lt;Q&gt;US4771431016^FE_ESTIMATE(EPS,MEAN,NTM4_ROLL,,NOW,,,'WIN=45')&lt;/Q&gt;&lt;R&gt;1&lt;/R&gt;&lt;C&gt;1&lt;/C&gt;&lt;D xsi:type="xsd:double"&gt;0.81506914&lt;/D&gt;&lt;/FQL&gt;&lt;FQL&gt;&lt;Q&gt;US8606301021^FE_ESTIMATE(EPS,MEAN,STM4_ROLL,,NOW,,,'WIN=45')&lt;/Q&gt;&lt;R&gt;1&lt;/R&gt;&lt;C&gt;1&lt;/C&gt;&lt;D xsi:type="xsd:double"&gt;7.863969&lt;/D&gt;&lt;/FQL&gt;&lt;FQL&gt;&lt;Q&gt;US8606301021^FE_ESTIMATE(EPS,MEAN,NTM4_ROLL,,NOW,,,'WIN=45')&lt;/Q&gt;&lt;R&gt;1&lt;/R&gt;&lt;C&gt;1&lt;/C&gt;&lt;D xsi:type="xsd:double"&gt;6.8934054&lt;/D&gt;&lt;/FQL&gt;&lt;FQL&gt;&lt;Q&gt;US3647601083^FE_ESTIMATE(EPS,MEAN,STM4_ROLL,,NOW,,,'WIN=45')&lt;/Q&gt;&lt;R&gt;0&lt;/R&gt;&lt;C&gt;0&lt;/C&gt;&lt;/FQL&gt;&lt;FQL&gt;&lt;Q&gt;US3647601083^FE_ESTIMATE(EPS,MEAN,NTM4_ROLL,,NOW,,,'WIN=45')&lt;/Q&gt;&lt;R&gt;1&lt;/R&gt;&lt;C&gt;1&lt;/C&gt;&lt;D xsi:type="xsd:double"&gt;0.09246483&lt;/D&gt;&lt;/FQL&gt;&lt;FQL&gt;&lt;Q&gt;US6556641008^FE_ESTIMATE(EPS,MEAN,STM4_ROLL,,NOW,,,'WIN=45')&lt;/Q&gt;&lt;R&gt;0&lt;/R&gt;&lt;C&gt;0&lt;/C&gt;&lt;/FQL&gt;&lt;FQL&gt;&lt;Q&gt;US6556641008^FE_ESTIMATE(EPS,MEAN,NTM4_ROLL,,NOW,,,'WIN=45')&lt;/Q&gt;&lt;R&gt;1&lt;/R&gt;&lt;C&gt;1&lt;/C&gt;&lt;D xsi:type="xsd:double"&gt;2.4454675&lt;/D&gt;&lt;/FQL&gt;&lt;FQL&gt;&lt;Q&gt;US3846371041^FE_ESTIMATE(EPS,MEAN,STM4_ROLL,,NOW,,,'WIN=45')&lt;/Q&gt;&lt;R&gt;0&lt;/R&gt;&lt;C&gt;0&lt;/C&gt;&lt;/FQL&gt;&lt;FQL&gt;&lt;Q&gt;US3846371041^FE_ESTIMATE(EPS,MEAN,NTM4_ROLL,,NOW,,,'WIN=45')&lt;/Q&gt;&lt;R&gt;1&lt;/R&gt;&lt;C&gt;1&lt;/C&gt;&lt;D xsi:type="xsd:double"&gt;54.77&lt;/D&gt;&lt;/FQL&gt;&lt;FQL&gt;&lt;Q&gt;US4198701009^FE_ESTIMATE(EPS,MEAN,STM4_ROLL,,NOW,,,'WIN=45')&lt;/Q&gt;&lt;R&gt;1&lt;/R&gt;&lt;C&gt;1&lt;/C&gt;&lt;D xsi:type="xsd:double"&gt;2.44&lt;/D&gt;&lt;/FQL&gt;&lt;FQL&gt;&lt;Q&gt;US4198701009^FE_ESTIMATE(EPS,MEAN,NTM4_ROLL,,NOW,,,'WIN=45')&lt;/Q&gt;&lt;R&gt;1&lt;/R&gt;&lt;C&gt;1&lt;/C&gt;&lt;D xsi:type="xsd:double"&gt;2.325&lt;/D&gt;&lt;/FQL&gt;&lt;FQL&gt;&lt;Q&gt;US8163001071^FE_ESTIMATE(EPS,MEAN,STM4_ROLL,,NOW,,,'WIN=45')&lt;/Q&gt;&lt;R&gt;1&lt;/R&gt;&lt;C&gt;1&lt;/C&gt;&lt;D xsi:type="xsd:double"&gt;6.72&lt;/D&gt;&lt;/FQL&gt;&lt;FQL&gt;&lt;Q&gt;US8163001071^FE_ESTIMATE(EPS,MEAN,NTM4_ROLL,,NOW,,,'WIN=45')&lt;/Q&gt;&lt;R&gt;1&lt;/R&gt;&lt;C&gt;1&lt;/C&gt;&lt;D xsi:type="xsd:double"&gt;5.6207805&lt;/D&gt;&lt;/FQL&gt;&lt;FQL&gt;&lt;Q&gt;US2987361092^FE_ESTIMATE(EPS,MEAN,STM4_ROLL,,NOW,,,'WIN=45')&lt;/Q&gt;&lt;R&gt;0&lt;/R&gt;&lt;C&gt;0&lt;/C&gt;&lt;/FQL&gt;&lt;FQL&gt;&lt;Q&gt;US2987361092^FE_ESTIMATE(EPS,MEAN,NTM4_ROLL,,NOW,,,'WIN=45')&lt;/Q&gt;&lt;R&gt;0&lt;/R&gt;&lt;C&gt;0&lt;/C&gt;&lt;/FQL&gt;&lt;FQL&gt;&lt;Q&gt;US1270551013^FE_ESTIMATE(EPS,MEAN,STM4_ROLL,,NOW,,,'WIN=45')&lt;/Q&gt;&lt;R&gt;1&lt;/R&gt;&lt;C&gt;1&lt;/C&gt;&lt;D xsi:type="xsd:double"&gt;7.452318&lt;/D&gt;&lt;/FQL&gt;&lt;FQL&gt;&lt;Q&gt;US1270551013^FE_ESTIMATE(EPS,MEAN,NTM4_ROLL,,NOW,,,'WIN=45')&lt;/Q&gt;&lt;R&gt;1&lt;/R&gt;&lt;C&gt;1&lt;/C&gt;&lt;D xsi:type="xsd:double"&gt;6.5135546&lt;/D&gt;&lt;/FQL&gt;&lt;FQL&gt;&lt;Q&gt;US0936711052^FE_ESTIMATE(EPS,MEAN,STM4_ROLL,,NOW,,,'WIN=45')&lt;/Q&gt;&lt;R&gt;0&lt;/R&gt;&lt;C&gt;0&lt;/C&gt;&lt;/FQL&gt;&lt;FQL&gt;&lt;Q&gt;US0936711052^FE_ESTIMATE(EPS,MEAN,NTM4_ROLL,,NOW,,,'WIN=45')&lt;/Q&gt;&lt;R&gt;1&lt;/R&gt;&lt;C&gt;1&lt;/C&gt;&lt;D xsi:type="xsd:double"&gt;3.71&lt;/D&gt;&lt;/FQL&gt;&lt;FQL&gt;&lt;Q&gt;US1727551004^FE_ESTIMATE(EPS,MEAN,STM4_ROLL,,NOW,,,'WIN=45')&lt;/Q&gt;&lt;R&gt;1&lt;/R&gt;&lt;C&gt;1&lt;/C&gt;&lt;D xsi:type="xsd:double"&gt;6.96417&lt;/D&gt;&lt;/FQL&gt;&lt;FQL&gt;&lt;Q&gt;US1727551004^FE_ESTIMATE(EPS,MEAN,NTM4_ROLL,,NOW,,,'WIN=45')&lt;/Q&gt;&lt;R&gt;1&lt;/R&gt;&lt;C&gt;1&lt;/C&gt;&lt;D xsi:type="xsd:double"&gt;5.5158005&lt;/D&gt;&lt;/FQL&gt;&lt;FQL&gt;&lt;Q&gt;US87157D1090^FE_ESTIMATE(EPS,MEAN,STM4_ROLL,,NOW,,,'WIN=45')&lt;/Q&gt;&lt;R&gt;1&lt;/R&gt;&lt;C&gt;1&lt;/C&gt;&lt;D xsi:type="xsd:double"&gt;10.607633&lt;/D&gt;&lt;/FQL&gt;&lt;FQL&gt;&lt;Q&gt;US87157D1090^FE_ESTIMATE(EPS,MEAN,NTM4_ROLL,,NOW,,,'WIN=45')&lt;/Q&gt;&lt;R&gt;1&lt;/R&gt;&lt;C&gt;1&lt;/C&gt;&lt;D xsi:type="xsd:double"&gt;8.798861&lt;/D&gt;&lt;/FQL&gt;&lt;FQL&gt;&lt;Q&gt;US5893781089^FE_ESTIMATE(EPS,MEAN,STM4_ROLL,,NOW,,,'WIN=45')&lt;/Q&gt;&lt;R&gt;0&lt;/R&gt;&lt;C&gt;0&lt;/C&gt;&lt;/FQL&gt;&lt;FQL&gt;&lt;Q&gt;US5893781089^FE_ESTIMATE(EPS,MEAN,NTM4_ROLL,,NOW,,,'WIN=45')&lt;/Q&gt;&lt;R&gt;1&lt;/R&gt;&lt;C&gt;1&lt;/C&gt;&lt;D xsi:type="xsd:double"&gt;2.1469204&lt;/D&gt;&lt;/FQL&gt;&lt;FQL&gt;&lt;Q&gt;US9026811052^FE_ESTIMATE(EPS,MEAN,STM4_ROLL,,NOW,,,'WIN=45')&lt;/Q&gt;&lt;R&gt;1&lt;/R&gt;&lt;C&gt;1&lt;/C&gt;&lt;D xsi:type="xsd:double"&gt;3.37&lt;/D&gt;&lt;/FQL&gt;&lt;FQL&gt;&lt;Q&gt;US9026811052^FE_ESTIMATE(EPS,MEAN,NTM4_ROLL,,NOW,,,'WIN=45')&lt;/Q&gt;&lt;R&gt;1&lt;/R&gt;&lt;C&gt;1&lt;/C&gt;&lt;D xsi:type="xsd:double"&gt;2.8933334&lt;/D&gt;&lt;/FQL&gt;&lt;FQL&gt;&lt;Q&gt;US7496851038^FE_ESTIMATE(EPS,MEAN,STM4_ROLL,,NOW,,,'WIN=45')&lt;/Q&gt;&lt;R&gt;0&lt;/R&gt;&lt;C&gt;0&lt;/C&gt;&lt;/FQL&gt;&lt;FQL&gt;&lt;Q&gt;US7496851038^FE_ESTIMATE(EPS,MEAN,NTM4_ROLL,,NOW,,,'WIN=45')&lt;/Q&gt;&lt;R&gt;1&lt;/R&gt;&lt;C&gt;1&lt;/C&gt;&lt;D xsi:type="xsd:double"&gt;4.6066666&lt;/D&gt;&lt;/FQL&gt;&lt;FQL&gt;&lt;Q&gt;US2227955026^FE_ESTIMATE(EPS,MEAN,STM4_ROLL,,NOW,,,'WIN=45')&lt;/Q&gt;&lt;R&gt;0&lt;/R&gt;&lt;C&gt;0&lt;/C&gt;&lt;/FQL&gt;&lt;FQL&gt;&lt;Q&gt;US2227955026^FE_ESTIMATE(EPS,MEAN,NTM4_ROLL,,NOW,,,'WIN=45')&lt;/Q&gt;&lt;R&gt;0&lt;/R&gt;&lt;C&gt;0&lt;/C&gt;&lt;/FQL&gt;&lt;FQL&gt;&lt;Q&gt;US0082521081^FE_ESTIMATE(EPS,MEAN,STM4_ROLL,,NOW,,,'WIN=45')&lt;/Q&gt;&lt;R&gt;1&lt;/R&gt;&lt;C&gt;1&lt;/C&gt;&lt;D xsi:type="xsd:double"&gt;21.061012&lt;/D&gt;&lt;/FQL&gt;&lt;FQL&gt;&lt;Q&gt;US0082521081^FE_ESTIMATE(EPS,MEAN,NTM4_ROLL,,NOW,,,'WIN=45')&lt;/Q&gt;&lt;R&gt;1&lt;/R&gt;&lt;C&gt;1&lt;/C&gt;&lt;D xsi:type="xsd:double"&gt;19.815485&lt;/D&gt;&lt;/FQL&gt;&lt;FQL&gt;&lt;Q&gt;US19247G1076^FE_ESTIMATE(EPS,MEAN,STM4_ROLL,,NOW,,,'WIN=45')&lt;/Q&gt;&lt;R&gt;1&lt;/R&gt;&lt;C&gt;1&lt;/C&gt;&lt;D xsi:type="xsd:double"&gt;4.8471756&lt;/D&gt;&lt;/FQL&gt;&lt;FQL&gt;&lt;Q&gt;US19247G1076^FE_ESTIMATE(EPS,MEAN,NTM4_ROLL,,NOW,,,'WIN=45')&lt;/Q&gt;&lt;R&gt;1&lt;/R&gt;&lt;C&gt;1&lt;/C&gt;&lt;D xsi:type="xsd:double"&gt;3.7825744&lt;/D&gt;&lt;/FQL&gt;&lt;FQL&gt;&lt;Q&gt;US5770811025^FE_ESTIMATE(EPS,MEAN,STM4_ROLL,,NOW,,,'WIN=45')&lt;/Q&gt;&lt;R&gt;0&lt;/R&gt;&lt;C&gt;0&lt;/C&gt;&lt;/FQL&gt;&lt;FQL&gt;&lt;Q&gt;US5770811025^FE_ESTIMATE(EPS,MEAN,NTM4_ROLL,,NOW,,,'WIN=45')&lt;/Q&gt;&lt;R&gt;1&lt;/R&gt;&lt;C&gt;1&lt;/C&gt;&lt;D xsi:type="xsd:double"&gt;1.4266666&lt;/D&gt;&lt;/FQL&gt;&lt;FQL&gt;&lt;Q&gt;US8290731053^FE_ESTIMATE(EPS,MEAN,STM4_ROLL,,NOW,,,'WIN=45')&lt;/Q&gt;&lt;R&gt;0&lt;/R&gt;&lt;C&gt;0&lt;/C&gt;&lt;/FQL&gt;&lt;FQL&gt;&lt;Q&gt;US8290731053^FE_ESTIMATE(EPS,MEAN,NTM4_ROLL,,NOW,,,'WIN=45')&lt;/Q&gt;&lt;R&gt;0&lt;/R&gt;&lt;C&gt;0&lt;/C&gt;&lt;/FQL&gt;&lt;FQL&gt;&lt;Q&gt;US5370081045^FE_ESTIMATE(EPS,MEAN,STM4_ROLL,,NOW,,,'WIN=45')&lt;/Q&gt;&lt;R&gt;0&lt;/R&gt;&lt;C&gt;0&lt;/C&gt;&lt;/FQL&gt;&lt;FQL&gt;&lt;Q&gt;US5370081045^FE_ESTIMATE(EPS,MEAN,NTM4_ROLL,,NOW,,,'WIN=45')&lt;/Q&gt;&lt;R&gt;1&lt;/R&gt;&lt;C&gt;1&lt;/C&gt;&lt;D xsi:type="xsd:double"&gt;13.8840475&lt;/D&gt;&lt;/FQL&gt;&lt;FQL&gt;&lt;Q&gt;US3602711000^FE_ESTIMATE(EPS,MEAN,STM4_ROLL,,NOW,,,'WIN=45')&lt;/Q&gt;&lt;R&gt;1&lt;/R&gt;&lt;C&gt;1&lt;/C&gt;&lt;D xsi:type="xsd:double"&gt;2&lt;/D&gt;&lt;/FQL&gt;&lt;FQL&gt;&lt;Q&gt;US3602711000^FE_ESTIMATE(EPS,MEAN,NTM4_ROLL,,NOW,,,'WIN=45')&lt;/Q&gt;&lt;R&gt;1&lt;/R&gt;&lt;C&gt;1&lt;/C&gt;&lt;D xsi:type="xsd:double"&gt;2.12&lt;/D&gt;&lt;/FQL&gt;&lt;FQL&gt;&lt;Q&gt;US5763231090^FE_ESTIMATE(EPS,MEAN,STM4_ROLL,,NOW,,,'WIN=45')&lt;/Q&gt;&lt;R&gt;1&lt;/R&gt;&lt;C&gt;1&lt;/C&gt;&lt;D xsi:type="xsd:double"&gt;6.2759914&lt;/D&gt;&lt;/FQL&gt;&lt;FQL&gt;&lt;Q&gt;US5763231090^FE_ESTIMATE(EPS,MEAN,NTM4_ROLL,,NOW,,,'WIN=45')&lt;/Q&gt;&lt;R&gt;1&lt;/R&gt;&lt;C&gt;1&lt;/C&gt;&lt;D xsi:type="xsd:double"&gt;4.5154715&lt;/D&gt;&lt;/FQL&gt;&lt;FQL&gt;&lt;Q&gt;US91347P1057^FE_ESTIMATE(EPS,MEAN,STM4_ROLL,,NOW,,,'WIN=45')&lt;/Q&gt;&lt;R&gt;1&lt;/R&gt;&lt;C&gt;1&lt;/C&gt;&lt;D xsi:type="xsd:double"&gt;5.437143&lt;/D&gt;&lt;/FQL&gt;&lt;FQL&gt;&lt;Q&gt;US91347P1057^FE_ESTIMATE(EPS,MEAN,NTM4_ROLL,,NOW,,,'WIN=45')&lt;/Q&gt;&lt;R&gt;1&lt;/R&gt;&lt;C&gt;1&lt;/C&gt;&lt;D xsi:type="xsd:double"&gt;3.956087&lt;/D&gt;&lt;/FQL&gt;&lt;FQL&gt;&lt;Q&gt;US3976241071^FE_ESTIMATE(EPS,MEAN,STM4_ROLL,,NOW,,,'WIN=45')&lt;/Q&gt;&lt;R&gt;0&lt;/R&gt;&lt;C&gt;0&lt;/C&gt;&lt;/FQL&gt;&lt;FQL&gt;&lt;Q&gt;US3976241071^FE_ESTIMATE(EPS,MEAN,NTM4_ROLL,,NOW,,,'WIN=45')&lt;/Q&gt;&lt;R&gt;1&lt;/R&gt;&lt;C&gt;1&lt;/C&gt;&lt;D xsi:type="xsd:double"&gt;6.3283334&lt;/D&gt;&lt;/FQL&gt;&lt;FQL&gt;&lt;Q&gt;US2197981051^FE_ESTIMATE(EPS,MEAN,STM4_ROLL,,NOW,,,'WIN=45')&lt;/Q&gt;&lt;R&gt;1&lt;/R&gt;&lt;C&gt;1&lt;/C&gt;&lt;D xsi:type="xsd:double"&gt;5.817241&lt;/D&gt;&lt;/FQL&gt;&lt;FQL&gt;&lt;Q&gt;US2197981051^FE_ESTIMATE(EPS,MEAN,NTM4_ROLL,,NOW,,,'WIN=45')&lt;/Q&gt;&lt;R&gt;1&lt;/R&gt;&lt;C&gt;1&lt;/C&gt;&lt;D xsi:type="xsd:double"&gt;4.9127727&lt;/D&gt;&lt;/FQL&gt;&lt;FQL&gt;&lt;Q&gt;US5138471033^FE_ESTIMATE(EPS,MEAN,STM4_ROLL,,NOW,,,'WIN=45')&lt;/Q&gt;&lt;R&gt;0&lt;/R&gt;&lt;C&gt;0&lt;/C&gt;&lt;/FQL&gt;&lt;FQL&gt;&lt;Q&gt;US5138471033^FE_ESTIMATE(EPS,MEAN,NTM4_ROLL,,NOW,,,'WIN=45')&lt;/Q&gt;&lt;R&gt;1&lt;/R&gt;&lt;C&gt;1&lt;/C&gt;&lt;D xsi:type="xsd:double"&gt;6.345&lt;/D&gt;&lt;/FQL&gt;&lt;FQL&gt;&lt;Q&gt;US29109X1063^P_SP_RATING&lt;/Q&gt;&lt;R&gt;0&lt;/R&gt;&lt;C&gt;0&lt;/C&gt;&lt;/FQL&gt;&lt;FQL&gt;&lt;Q&gt;US29605J1060^P_SP_RATING&lt;/Q&gt;&lt;R&gt;0&lt;/R&gt;&lt;C&gt;0&lt;/C&gt;&lt;/FQL&gt;&lt;FQL&gt;&lt;Q&gt;US50155Q1004^P_SP_RATING&lt;/Q&gt;&lt;R&gt;0&lt;/R&gt;&lt;C&gt;0&lt;/C&gt;&lt;/FQL&gt;&lt;FQL&gt;&lt;Q&gt;US35909D1090^P_SP_RATING&lt;/Q&gt;&lt;R&gt;0&lt;/R&gt;&lt;C&gt;0&lt;/C&gt;&lt;/FQL&gt;&lt;FQL&gt;&lt;Q&gt;US36262G1013^P_SP_RATING&lt;/Q&gt;&lt;R&gt;0&lt;/R&gt;&lt;C&gt;0&lt;/C&gt;&lt;/FQL&gt;&lt;FQL&gt;&lt;Q&gt;US74982T1034^P_SP_RATING&lt;/Q&gt;&lt;R&gt;0&lt;/R&gt;&lt;C&gt;0&lt;/C&gt;&lt;/FQL&gt;&lt;FQL&gt;&lt;Q&gt;US03750L1098^P_SP_RATING&lt;/Q&gt;&lt;R&gt;0&lt;/R&gt;&lt;C&gt;0&lt;/C&gt;&lt;/FQL&gt;&lt;FQL&gt;&lt;Q&gt;US20602D1019^P_SP_RATING&lt;/Q&gt;&lt;R&gt;0&lt;/R&gt;&lt;C&gt;0&lt;/C&gt;&lt;/FQL&gt;&lt;FQL&gt;&lt;Q&gt;US9288811014^P_SP_RATING&lt;/Q&gt;&lt;R&gt;0&lt;/R&gt;&lt;C&gt;0&lt;/C&gt;&lt;/FQL&gt;&lt;FQL&gt;&lt;Q&gt;US5533681012^P_SP_RATING&lt;/Q&gt;&lt;R&gt;0&lt;/R&gt;&lt;C&gt;0&lt;/C&gt;&lt;/FQL&gt;&lt;FQL&gt;&lt;Q&gt;US74340E1038^P_SP_RATING&lt;/Q&gt;&lt;R&gt;0&lt;/R&gt;&lt;C&gt;0&lt;/C&gt;&lt;/FQL&gt;&lt;FQL&gt;&lt;Q&gt;US07831C1036^P_SP_RATING&lt;/Q&gt;&lt;R&gt;0&lt;/R&gt;&lt;C&gt;0&lt;/C&gt;&lt;/FQL&gt;&lt;FQL&gt;&lt;Q&gt;US29415F1049^P_SP_RATING&lt;/Q&gt;&lt;R&gt;0&lt;/R&gt;&lt;C&gt;0&lt;/C&gt;&lt;/FQL&gt;&lt;FQL&gt;&lt;Q&gt;US2681501092^P_SP_RATING&lt;/Q&gt;&lt;R&gt;0&lt;/R&gt;&lt;C&gt;0&lt;/C&gt;&lt;/FQL&gt;&lt;FQL&gt;&lt;Q&gt;US39874R1014^P_SP_RATING&lt;/Q&gt;&lt;R&gt;0&lt;/R&gt;&lt;C&gt;0&lt;/C&gt;&lt;/FQL&gt;&lt;FQL&gt;&lt;Q&gt;VGG1890L1076^P_SP_RATING&lt;/Q&gt;&lt;R&gt;0&lt;/R&gt;&lt;C&gt;0&lt;/C&gt;&lt;/FQL&gt;&lt;FQL&gt;&lt;Q&gt;US05550J1016^P_SP_RATING&lt;/Q&gt;&lt;R&gt;0&lt;/R&gt;&lt;C&gt;0&lt;/C&gt;&lt;/FQL&gt;&lt;FQL&gt;&lt;Q&gt;US98311A1051^P_SP_RATING&lt;/Q&gt;&lt;R&gt;0&lt;/R&gt;&lt;C&gt;0&lt;/C&gt;&lt;/FQL&gt;&lt;FQL&gt;&lt;Q&gt;US00191U1025^P_SP_RATING&lt;/Q&gt;&lt;R&gt;1&lt;/R&gt;&lt;C&gt;1&lt;/C&gt;&lt;D xsi:type="xsd:string"&gt;B&lt;/D&gt;&lt;/FQL&gt;&lt;FQL&gt;&lt;Q&gt;US83601L1026^P_SP_RATING&lt;/Q&gt;&lt;R&gt;0&lt;/R&gt;&lt;C&gt;0&lt;/C&gt;&lt;/FQL&gt;&lt;FQL&gt;&lt;Q&gt;US12740C1036^P_SP_RATING&lt;/Q&gt;&lt;R&gt;1&lt;/R&gt;&lt;C&gt;1&lt;/C&gt;&lt;D xsi:type="xsd:string"&gt;B+&lt;/D&gt;&lt;/FQL&gt;&lt;FQL&gt;&lt;Q&gt;US10922N1037^P_SP_RATING&lt;/Q&gt;&lt;R&gt;0&lt;/R&gt;&lt;C&gt;0&lt;/C&gt;&lt;/FQL&gt;&lt;FQL&gt;&lt;Q&gt;JE00BYPZJM29^P_SP_RATING&lt;/Q&gt;&lt;R&gt;0&lt;/R&gt;&lt;C&gt;0&lt;/C&gt;&lt;/FQL&gt;&lt;FQL&gt;&lt;Q&gt;US92047W1018^P_SP_RATING&lt;/Q&gt;&lt;R&gt;0&lt;/R&gt;&lt;C&gt;0&lt;/C&gt;&lt;/FQL&gt;&lt;FQL&gt;&lt;Q&gt;US45688C1071^P_SP_RATING&lt;/Q&gt;&lt;R&gt;0&lt;/R&gt;&lt;C&gt;0&lt;/C&gt;&lt;/FQL&gt;&lt;FQL&gt;&lt;Q&gt;US70975L1070^P_SP_RATING&lt;/Q&gt;&lt;R&gt;0&lt;/R&gt;&lt;C&gt;0&lt;/C&gt;&lt;/FQL&gt;&lt;FQL&gt;&lt;Q&gt;US71377A1034^P_SP_RATING&lt;/Q&gt;&lt;R&gt;0&lt;/R&gt;&lt;C&gt;0&lt;/C&gt;&lt;/FQL&gt;&lt;FQL&gt;&lt;Q&gt;US86771W1053^P_SP_RATING&lt;/Q&gt;&lt;R&gt;0&lt;/R&gt;&lt;C&gt;0&lt;/C&gt;&lt;/FQL&gt;&lt;FQL&gt;&lt;Q&gt;US12685J1051^P_SP_RATING&lt;/Q&gt;&lt;R&gt;0&lt;/R&gt;&lt;C&gt;0&lt;/C&gt;&lt;/FQL&gt;&lt;FQL&gt;&lt;Q&gt;US9741551033^P_SP_RATING&lt;/Q&gt;&lt;R&gt;0&lt;/R&gt;&lt;C&gt;0&lt;/C&gt;&lt;/FQL&gt;&lt;FQL&gt;&lt;Q&gt;US29272W1099^P_SP_RATING&lt;/Q&gt;&lt;R&gt;0&lt;/R&gt;&lt;C&gt;0&lt;/C&gt;&lt;/FQL&gt;&lt;FQL&gt;&lt;Q&gt;US89055F1030^P_SP_RATING&lt;/Q&gt;&lt;R&gt;0&lt;/R&gt;&lt;C&gt;0&lt;/C&gt;&lt;/FQL&gt;&lt;FQL&gt;&lt;Q&gt;US87901J1051^P_SP_RATING&lt;/Q&gt;&lt;R&gt;1&lt;/R&gt;&lt;C&gt;1&lt;/C&gt;&lt;D xsi:type="xsd:string"&gt;B&lt;/D&gt;&lt;/FQL&gt;&lt;FQL&gt;&lt;Q&gt;US74758T3032^P_SP_RATING&lt;/Q&gt;&lt;R&gt;0&lt;/R&gt;&lt;C&gt;0&lt;/C&gt;&lt;/FQL&gt;&lt;FQL&gt;&lt;Q&gt;US74967X1037^P_SP_RATING&lt;/Q&gt;&lt;R&gt;0&lt;/R&gt;&lt;C&gt;0&lt;/C&gt;&lt;/FQL&gt;&lt;FQL&gt;&lt;Q&gt;US1638511089^P_SP_RATING&lt;/Q&gt;&lt;R&gt;0&lt;/R&gt;&lt;C&gt;0&lt;/C&gt;&lt;/FQL&gt;&lt;FQL&gt;&lt;Q&gt;US8621211007^P_SP_RATING&lt;/Q&gt;&lt;R&gt;0&lt;/R&gt;&lt;C&gt;0&lt;/C&gt;&lt;/FQL&gt;&lt;FQL&gt;&lt;Q&gt;US7374461041^P_SP_RATING&lt;/Q&gt;&lt;R&gt;0&lt;/R&gt;&lt;C&gt;0&lt;/C&gt;&lt;/FQL&gt;&lt;FQL&gt;&lt;Q&gt;US8969452015^P_SP_RATING&lt;/Q&gt;&lt;R&gt;0&lt;/R&gt;&lt;C&gt;0&lt;/C&gt;&lt;/FQL&gt;&lt;FQL&gt;&lt;Q&gt;US45073V1089^P_SP_RATING&lt;/Q&gt;&lt;R&gt;1&lt;/R&gt;&lt;C&gt;1&lt;/C&gt;&lt;D xsi:type="xsd:string"&gt;B-&lt;/D&gt;&lt;/FQL&gt;&lt;FQL&gt;&lt;Q&gt;US55405Y1001^P_SP_RATING&lt;/Q&gt;&lt;R&gt;0&lt;/R&gt;&lt;C&gt;0&lt;/C&gt;&lt;/FQL&gt;&lt;FQL&gt;&lt;Q&gt;US91336L1070^P_SP_RATING&lt;/Q&gt;&lt;R&gt;0&lt;/R&gt;&lt;C&gt;0&lt;/C&gt;&lt;/FQL&gt;&lt;FQL&gt;&lt;Q&gt;US9264001028^P_SP_RATING&lt;/Q&gt;&lt;R&gt;0&lt;/R&gt;&lt;C&gt;0&lt;/C&gt;&lt;/FQL&gt;&lt;FQL&gt;&lt;Q&gt;US46590V1008^P_SP_RATING&lt;/Q&gt;&lt;R&gt;0&lt;/R&gt;&lt;C&gt;0&lt;/C&gt;&lt;/FQL&gt;&lt;FQL&gt;&lt;Q&gt;US57164Y1073^P_SP_RATING&lt;/Q&gt;&lt;R&gt;0&lt;/R&gt;&lt;C&gt;0&lt;/C&gt;&lt;/FQL&gt;&lt;FQL&gt;&lt;Q&gt;US5165441032^P_SP_RATING&lt;/Q&gt;&lt;R&gt;0&lt;/R&gt;&lt;C&gt;0&lt;/C&gt;&lt;/FQL&gt;&lt;FQL&gt;&lt;Q&gt;US42226A1079^P_SP_RATING&lt;/Q&gt;&lt;R&gt;0&lt;/R&gt;&lt;C&gt;0&lt;/C&gt;&lt;/FQL&gt;&lt;FQL&gt;&lt;Q&gt;US78573L1061^P_SP_RATING&lt;/Q&gt;&lt;R&gt;0&lt;/R&gt;&lt;C&gt;0&lt;/C&gt;&lt;/FQL&gt;&lt;FQL&gt;&lt;Q&gt;US29404K1060^P_SP_RATING&lt;/Q&gt;&lt;R&gt;0&lt;/R&gt;&lt;C&gt;0&lt;/C&gt;&lt;/FQL&gt;&lt;FQL&gt;&lt;Q&gt;US13100M5094^P_SP_RATING&lt;/Q&gt;&lt;R&gt;0&lt;/R&gt;&lt;C&gt;0&lt;/C&gt;&lt;/FQL&gt;&lt;FQL&gt;&lt;Q&gt;US8753722037^P_SP_RATING&lt;/Q&gt;&lt;R&gt;0&lt;/R&gt;&lt;C&gt;0&lt;/C&gt;&lt;/FQL&gt;&lt;FQL&gt;&lt;Q&gt;US03676B1026^P_SP_RATING&lt;/Q&gt;&lt;R&gt;0&lt;/R&gt;&lt;C&gt;0&lt;/C&gt;&lt;/FQL&gt;&lt;FQL&gt;&lt;Q&gt;US11120U1051^P_SP_RATING&lt;/Q&gt;&lt;R&gt;0&lt;/R&gt;&lt;C&gt;0&lt;/C&gt;&lt;/FQL&gt;&lt;FQL&gt;&lt;Q&gt;BMG3198U1027^P_SP_RATING&lt;/Q&gt;&lt;R&gt;0&lt;/R&gt;&lt;C&gt;0&lt;/C&gt;&lt;/FQL&gt;&lt;FQL&gt;&lt;Q&gt;US74164M10</t>
        </r>
      </text>
    </comment>
    <comment ref="A17" authorId="0" shapeId="0" xr:uid="{6878F07C-EA47-42BF-B6FE-28BAC1AE61C1}">
      <text>
        <r>
          <rPr>
            <b/>
            <sz val="9"/>
            <color indexed="81"/>
            <rFont val="Tahoma"/>
            <charset val="1"/>
          </rPr>
          <t>80^P_SP_RATING&lt;/Q&gt;&lt;R&gt;0&lt;/R&gt;&lt;C&gt;0&lt;/C&gt;&lt;/FQL&gt;&lt;FQL&gt;&lt;Q&gt;US8086251076^P_SP_RATING&lt;/Q&gt;&lt;R&gt;0&lt;/R&gt;&lt;C&gt;0&lt;/C&gt;&lt;/FQL&gt;&lt;FQL&gt;&lt;Q&gt;US6267551025^P_SP_RATING&lt;/Q&gt;&lt;R&gt;0&lt;/R&gt;&lt;C&gt;0&lt;/C&gt;&lt;/FQL&gt;&lt;FQL&gt;&lt;Q&gt;US4492531037^P_SP_RATING&lt;/Q&gt;&lt;R&gt;0&lt;/R&gt;&lt;C&gt;0&lt;/C&gt;&lt;/FQL&gt;&lt;FQL&gt;&lt;Q&gt;US00404A1097^P_SP_RATING&lt;/Q&gt;&lt;R&gt;0&lt;/R&gt;&lt;C&gt;0&lt;/C&gt;&lt;/FQL&gt;&lt;FQL&gt;&lt;Q&gt;US38526M1062^P_SP_RATING&lt;/Q&gt;&lt;R&gt;1&lt;/R&gt;&lt;C&gt;1&lt;/C&gt;&lt;D xsi:type="xsd:string"&gt;B+&lt;/D&gt;&lt;/FQL&gt;&lt;FQL&gt;&lt;Q&gt;US84860W3007^P_SP_RATING&lt;/Q&gt;&lt;R&gt;0&lt;/R&gt;&lt;C&gt;0&lt;/C&gt;&lt;/FQL&gt;&lt;FQL&gt;&lt;Q&gt;US71943U1043^P_SP_RATING&lt;/Q&gt;&lt;R&gt;0&lt;/R&gt;&lt;C&gt;0&lt;/C&gt;&lt;/FQL&gt;&lt;FQL&gt;&lt;Q&gt;US76169C1009^P_SP_RATING&lt;/Q&gt;&lt;R&gt;0&lt;/R&gt;&lt;C&gt;0&lt;/C&gt;&lt;/FQL&gt;&lt;FQL&gt;&lt;Q&gt;US55024U1097^P_SP_RATING&lt;/Q&gt;&lt;R&gt;0&lt;/R&gt;&lt;C&gt;0&lt;/C&gt;&lt;/FQL&gt;&lt;FQL&gt;&lt;Q&gt;US68235P1084^P_SP_RATING&lt;/Q&gt;&lt;R&gt;0&lt;/R&gt;&lt;C&gt;0&lt;/C&gt;&lt;/FQL&gt;&lt;FQL&gt;&lt;Q&gt;US2358252052^P_SP_RATING&lt;/Q&gt;&lt;R&gt;1&lt;/R&gt;&lt;C&gt;1&lt;/C&gt;&lt;D xsi:type="xsd:string"&gt;B&lt;/D&gt;&lt;/FQL&gt;&lt;FQL&gt;&lt;Q&gt;US5747951003^P_SP_RATING&lt;/Q&gt;&lt;R&gt;1&lt;/R&gt;&lt;C&gt;1&lt;/C&gt;&lt;D xsi:type="xsd:string"&gt;B&lt;/D&gt;&lt;/FQL&gt;&lt;FQL&gt;&lt;Q&gt;US46269C1027^P_SP_RATING&lt;/Q&gt;&lt;R&gt;1&lt;/R&gt;&lt;C&gt;1&lt;/C&gt;&lt;D xsi:type="xsd:string"&gt;B&lt;/D&gt;&lt;/FQL&gt;&lt;FQL&gt;&lt;Q&gt;US03674X1063^P_SP_RATING&lt;/Q&gt;&lt;R&gt;0&lt;/R&gt;&lt;C&gt;0&lt;/C&gt;&lt;/FQL&gt;&lt;FQL&gt;&lt;Q&gt;US35138V1026^P_SP_RATING&lt;/Q&gt;&lt;R&gt;0&lt;/R&gt;&lt;C&gt;0&lt;/C&gt;&lt;/FQL&gt;&lt;FQL&gt;&lt;Q&gt;US55616P1049^P_SP_RATING&lt;/Q&gt;&lt;R&gt;1&lt;/R&gt;&lt;C&gt;1&lt;/C&gt;&lt;D xsi:type="xsd:string"&gt;B+&lt;/D&gt;&lt;/FQL&gt;&lt;FQL&gt;&lt;Q&gt;IE00B4Q5ZN47^P_SP_RATING&lt;/Q&gt;&lt;R&gt;0&lt;/R&gt;&lt;C&gt;0&lt;/C&gt;&lt;/FQL&gt;&lt;FQL&gt;&lt;Q&gt;US45841N1072^P_SP_RATING&lt;/Q&gt;&lt;R&gt;1&lt;/R&gt;&lt;C&gt;1&lt;/C&gt;&lt;D xsi:type="xsd:string"&gt;B+&lt;/D&gt;&lt;/FQL&gt;&lt;FQL&gt;&lt;Q&gt;US9290891004^P_SP_RATING&lt;/Q&gt;&lt;R&gt;0&lt;/R&gt;&lt;C&gt;0&lt;/C&gt;&lt;/FQL&gt;&lt;FQL&gt;&lt;Q&gt;US44980X1090^P_SP_RATING&lt;/Q&gt;&lt;R&gt;1&lt;/R&gt;&lt;C&gt;1&lt;/C&gt;&lt;D xsi:type="xsd:string"&gt;B+&lt;/D&gt;&lt;/FQL&gt;&lt;FQL&gt;&lt;Q&gt;US3364331070^P_SP_RATING&lt;/Q&gt;&lt;R&gt;1&lt;/R&gt;&lt;C&gt;1&lt;/C&gt;&lt;D xsi:type="xsd:string"&gt;C&lt;/D&gt;&lt;/FQL&gt;&lt;FQL&gt;&lt;Q&gt;US48242W1062^P_SP_RATING&lt;/Q&gt;&lt;R&gt;1&lt;/R&gt;&lt;C&gt;1&lt;/C&gt;&lt;D xsi:type="xsd:string"&gt;B-&lt;/D&gt;&lt;/FQL&gt;&lt;FQL&gt;&lt;Q&gt;US25960P1093^P_SP_RATING&lt;/Q&gt;&lt;R&gt;1&lt;/R&gt;&lt;C&gt;1&lt;/C&gt;&lt;D xsi:type="xsd:string"&gt;B&lt;/D&gt;&lt;/FQL&gt;&lt;FQL&gt;&lt;Q&gt;US09227Q1004^P_SP_RATING&lt;/Q&gt;&lt;R&gt;1&lt;/R&gt;&lt;C&gt;1&lt;/C&gt;&lt;D xsi:type="xsd:string"&gt;B+&lt;/D&gt;&lt;/FQL&gt;&lt;FQL&gt;&lt;Q&gt;US0044981019^P_SP_RATING&lt;/Q&gt;&lt;R&gt;1&lt;/R&gt;&lt;C&gt;1&lt;/C&gt;&lt;D xsi:type="xsd:string"&gt;B+&lt;/D&gt;&lt;/FQL&gt;&lt;FQL&gt;&lt;Q&gt;US9598021098^P_SP_RATING&lt;/Q&gt;&lt;R&gt;1&lt;/R&gt;&lt;C&gt;1&lt;/C&gt;&lt;D xsi:type="xsd:string"&gt;B&lt;/D&gt;&lt;/FQL&gt;&lt;FQL&gt;&lt;Q&gt;IE00BDVJJQ56^P_SP_RATING&lt;/Q&gt;&lt;R&gt;0&lt;/R&gt;&lt;C&gt;0&lt;/C&gt;&lt;/FQL&gt;&lt;FQL&gt;&lt;Q&gt;US12621E1038^P_SP_RATING&lt;/Q&gt;&lt;R&gt;1&lt;/R&gt;&lt;C&gt;1&lt;/C&gt;&lt;D xsi:type="xsd:string"&gt;B&lt;/D&gt;&lt;/FQL&gt;&lt;FQL&gt;&lt;Q&gt;US4368932004^P_SP_RATING&lt;/Q&gt;&lt;R&gt;1&lt;/R&gt;&lt;C&gt;1&lt;/C&gt;&lt;D xsi:type="xsd:string"&gt;A-&lt;/D&gt;&lt;/FQL&gt;&lt;FQL&gt;&lt;Q&gt;US87166B1026^P_SP_RATING&lt;/Q&gt;&lt;R&gt;0&lt;/R&gt;&lt;C&gt;0&lt;/C&gt;&lt;/FQL&gt;&lt;FQL&gt;&lt;Q&gt;US96208T1043^P_SP_RATING&lt;/Q&gt;&lt;R&gt;1&lt;/R&gt;&lt;C&gt;1&lt;/C&gt;&lt;D xsi:type="xsd:string"&gt;B&lt;/D&gt;&lt;/FQL&gt;&lt;FQL&gt;&lt;Q&gt;US50187A1079^P_SP_RATING&lt;/Q&gt;&lt;R&gt;1&lt;/R&gt;&lt;C&gt;1&lt;/C&gt;&lt;D xsi:type="xsd:string"&gt;B&lt;/D&gt;&lt;/FQL&gt;&lt;FQL&gt;&lt;Q&gt;US95058W1009^P_SP_RATING&lt;/Q&gt;&lt;R&gt;1&lt;/R&gt;&lt;C&gt;1&lt;/C&gt;&lt;D xsi:type="xsd:string"&gt;B&lt;/D&gt;&lt;/FQL&gt;&lt;FQL&gt;&lt;Q&gt;US87162W1009^P_SP_RATING&lt;/Q&gt;&lt;R&gt;1&lt;/R&gt;&lt;C&gt;1&lt;/C&gt;&lt;D xsi:type="xsd:string"&gt;B+&lt;/D&gt;&lt;/FQL&gt;&lt;FQL&gt;&lt;Q&gt;US1462291097^P_SP_RATING&lt;/Q&gt;&lt;R&gt;1&lt;/R&gt;&lt;C&gt;1&lt;/C&gt;&lt;D xsi:type="xsd:string"&gt;B+&lt;/D&gt;&lt;/FQL&gt;&lt;FQL&gt;&lt;Q&gt;US88224Q1076^P_SP_RATING&lt;/Q&gt;&lt;R&gt;1&lt;/R&gt;&lt;C&gt;1&lt;/C&gt;&lt;D xsi:type="xsd:string"&gt;B+&lt;/D&gt;&lt;/FQL&gt;&lt;FQL&gt;&lt;Q&gt;US92839U2069^P_SP_RATING&lt;/Q&gt;&lt;R&gt;0&lt;/R&gt;&lt;C&gt;0&lt;/C&gt;&lt;/FQL&gt;&lt;FQL&gt;&lt;Q&gt;US6866881021^P_SP_RATING&lt;/Q&gt;&lt;R&gt;1&lt;/R&gt;&lt;C&gt;1&lt;/C&gt;&lt;D xsi:type="xsd:string"&gt;B&lt;/D&gt;&lt;/FQL&gt;&lt;FQL&gt;&lt;Q&gt;US4108671052^P_SP_RATING&lt;/Q&gt;&lt;R&gt;1&lt;/R&gt;&lt;C&gt;1&lt;/C&gt;&lt;D xsi:type="xsd:string"&gt;B+&lt;/D&gt;&lt;/FQL&gt;&lt;FQL&gt;&lt;Q&gt;US58463J3041^P_SP_RATING&lt;/Q&gt;&lt;R&gt;1&lt;/R&gt;&lt;C&gt;1&lt;/C&gt;&lt;D xsi:type="xsd:string"&gt;B&lt;/D&gt;&lt;/FQL&gt;&lt;FQL&gt;&lt;Q&gt;US3020811044^P_SP_RATING&lt;/Q&gt;&lt;R&gt;1&lt;/R&gt;&lt;C&gt;1&lt;/C&gt;&lt;D xsi:type="xsd:string"&gt;B+&lt;/D&gt;&lt;/FQL&gt;&lt;FQL&gt;&lt;Q&gt;US7365088472^P_SP_RATING&lt;/Q&gt;&lt;R&gt;1&lt;/R&gt;&lt;C&gt;1&lt;/C&gt;&lt;D xsi:type="xsd:string"&gt;A-&lt;/D&gt;&lt;/FQL&gt;&lt;FQL&gt;&lt;Q&gt;US6707041058^P_SP_RATING&lt;/Q&gt;&lt;R&gt;1&lt;/R&gt;&lt;C&gt;1&lt;/C&gt;&lt;D xsi:type="xsd:string"&gt;B-&lt;/D&gt;&lt;/FQL&gt;&lt;FQL&gt;&lt;Q&gt;US88023U1016^P_SP_RATING&lt;/Q&gt;&lt;R&gt;1&lt;/R&gt;&lt;C&gt;1&lt;/C&gt;&lt;D xsi:type="xsd:string"&gt;B&lt;/D&gt;&lt;/FQL&gt;&lt;FQL&gt;&lt;Q&gt;US6811161099^P_SP_RATING&lt;/Q&gt;&lt;R&gt;0&lt;/R&gt;&lt;C&gt;0&lt;/C&gt;&lt;/FQL&gt;&lt;FQL&gt;&lt;Q&gt;IE00BGH1M568^P_SP_RATING&lt;/Q&gt;&lt;R&gt;0&lt;/R&gt;&lt;C&gt;0&lt;/C&gt;&lt;/FQL&gt;&lt;FQL&gt;&lt;Q&gt;US1143401024^P_SP_RATING&lt;/Q&gt;&lt;R&gt;1&lt;/R&gt;&lt;C&gt;1&lt;/C&gt;&lt;D xsi:type="xsd:string"&gt;B&lt;/D&gt;&lt;/FQL&gt;&lt;FQL&gt;&lt;Q&gt;US40637H1095^P_SP_RATING&lt;/Q&gt;&lt;R&gt;1&lt;/R&gt;&lt;C&gt;1&lt;/C&gt;&lt;D xsi:type="xsd:string"&gt;C&lt;/D&gt;&lt;/FQL&gt;&lt;FQL&gt;&lt;Q&gt;US36467W1099^P_SP_RATING&lt;/Q&gt;&lt;R&gt;1&lt;/R&gt;&lt;C&gt;1&lt;/C&gt;&lt;D xsi:type="xsd:string"&gt;B&lt;/D&gt;&lt;/FQL&gt;&lt;FQL&gt;&lt;Q&gt;US58506Q1094^P_SP_RATING&lt;/Q&gt;&lt;R&gt;0&lt;/R&gt;&lt;C&gt;0&lt;/C&gt;&lt;/FQL&gt;&lt;FQL&gt;&lt;Q&gt;US8676524064^P_SP_RATING&lt;/Q&gt;&lt;R&gt;1&lt;/R&gt;&lt;C&gt;1&lt;/C&gt;&lt;D xsi:type="xsd:string"&gt;C&lt;/D&gt;&lt;/FQL&gt;&lt;FQL&gt;&lt;Q&gt;US8941641024^P_SP_RATING&lt;/Q&gt;&lt;R&gt;1&lt;/R&gt;&lt;C&gt;1&lt;/C&gt;&lt;D xsi:type="xsd:string"&gt;A-&lt;/D&gt;&lt;/FQL&gt;&lt;FQL&gt;&lt;Q&gt;US0185223007^P_SP_RATING&lt;/Q&gt;&lt;R&gt;1&lt;/R&gt;&lt;C&gt;1&lt;/C&gt;&lt;D xsi:type="xsd:string"&gt;A-&lt;/D&gt;&lt;/FQL&gt;&lt;FQL&gt;&lt;Q&gt;US15118V2079^P_SP_RATING&lt;/Q&gt;&lt;R&gt;1&lt;/R&gt;&lt;C&gt;1&lt;/C&gt;&lt;D xsi:type="xsd:string"&gt;C&lt;/D&gt;&lt;/FQL&gt;&lt;FQL&gt;&lt;Q&gt;US7005171050^P_SP_RATING&lt;/Q&gt;&lt;R&gt;0&lt;/R&gt;&lt;C&gt;0&lt;/C&gt;&lt;/FQL&gt;&lt;FQL&gt;&lt;Q&gt;US9604131022^P_SP_RATING&lt;/Q&gt;&lt;R&gt;1&lt;/R&gt;&lt;C&gt;1&lt;/C&gt;&lt;D xsi:type="xsd:string"&gt;B+&lt;/D&gt;&lt;/FQL&gt;&lt;FQL&gt;&lt;Q&gt;US12008R1077^P_SP_RATING&lt;/Q&gt;&lt;R&gt;1&lt;/R&gt;&lt;C&gt;1&lt;/C&gt;&lt;D xsi:type="xsd:string"&gt;B-&lt;/D&gt;&lt;/FQL&gt;&lt;FQL&gt;&lt;Q&gt;US4103451021^P_SP_RATING&lt;/Q&gt;&lt;R&gt;1&lt;/R&gt;&lt;C&gt;1&lt;/C&gt;&lt;D xsi:type="xsd:string"&gt;B+&lt;/D&gt;&lt;/FQL&gt;&lt;FQL&gt;&lt;Q&gt;US6936561009^P_SP_RATING&lt;/Q&gt;&lt;R&gt;1&lt;/R&gt;&lt;C&gt;1&lt;/C&gt;&lt;D xsi:type="xsd:string"&gt;A-&lt;/D&gt;&lt;/FQL&gt;&lt;FQL&gt;&lt;Q&gt;US72147K1088^P_SP_RATING&lt;/Q&gt;&lt;R&gt;1&lt;/R&gt;&lt;C&gt;1&lt;/C&gt;&lt;D xsi:type="xsd:string"&gt;B-&lt;/D&gt;&lt;/FQL&gt;&lt;FQL&gt;&lt;Q&gt;US70509V1008^P_SP_RATING&lt;/Q&gt;&lt;R&gt;0&lt;/R&gt;&lt;C&gt;0&lt;/C&gt;&lt;/FQL&gt;&lt;FQL&gt;&lt;Q&gt;US23345M1071^P_SP_RATING&lt;/Q&gt;&lt;R&gt;0&lt;/R&gt;&lt;C&gt;0&lt;/C&gt;&lt;/FQL&gt;&lt;FQL&gt;&lt;Q&gt;US2220702037^P_SP_RATING&lt;/Q&gt;&lt;R&gt;0&lt;/R&gt;&lt;C&gt;0&lt;/C&gt;&lt;/FQL&gt;&lt;FQL&gt;&lt;Q&gt;US42226K1051^P_SP_RATING&lt;/Q&gt;&lt;R&gt;0&lt;/R&gt;&lt;C&gt;0&lt;/C&gt;&lt;/FQL&gt;&lt;FQL&gt;&lt;Q&gt;US87724P1066^P_SP_RATING&lt;/Q&gt;&lt;R&gt;0&lt;/R&gt;&lt;C&gt;0&lt;/C&gt;&lt;/FQL&gt;&lt;FQL&gt;&lt;Q&gt;US2946001011^P_SP_RATING&lt;/Q&gt;&lt;R&gt;0&lt;/R&gt;&lt;C&gt;0&lt;/C&gt;&lt;/FQL&gt;&lt;FQL&gt;&lt;Q&gt;US69318G1067^P_SP_RATING&lt;/Q&gt;&lt;R&gt;0&lt;/R&gt;&lt;C&gt;0&lt;/C&gt;&lt;/FQL&gt;&lt;FQL&gt;&lt;Q&gt;US3795772082^P_SP_RATING&lt;/Q&gt;&lt;R&gt;0&lt;/R&gt;&lt;C&gt;0&lt;/C&gt;&lt;/FQL&gt;&lt;FQL&gt;&lt;Q&gt;US63938C1080^P_SP_RATING&lt;/Q&gt;&lt;R&gt;1&lt;/R&gt;&lt;C&gt;1&lt;/C&gt;&lt;D xsi:type="xsd:string"&gt;B&lt;/D&gt;&lt;/FQL&gt;&lt;FQL&gt;&lt;Q&gt;US98585X1046^P_SP_RATING&lt;/Q&gt;&lt;R&gt;0&lt;/R&gt;&lt;C&gt;0&lt;/C&gt;&lt;/FQL&gt;&lt;FQL&gt;&lt;Q&gt;US82489T1043^P_SP_RATING&lt;/Q&gt;&lt;R&gt;0&lt;/R&gt;&lt;C&gt;0&lt;/C&gt;&lt;/FQL&gt;&lt;FQL&gt;&lt;Q&gt;US6680743050^P_SP_RATING&lt;/Q&gt;&lt;R&gt;1&lt;/R&gt;&lt;C&gt;1&lt;/C&gt;&lt;D xsi:type="xsd:string"&gt;A+&lt;/D&gt;&lt;/FQL&gt;&lt;FQL&gt;&lt;Q&gt;US7593516047^P_SP_RATING&lt;/Q&gt;&lt;R&gt;1&lt;/R&gt;&lt;C&gt;1&lt;/C&gt;&lt;D xsi:type="xsd:string"&gt;A-&lt;/D&gt;&lt;/FQL&gt;&lt;FQL&gt;&lt;Q&gt;US49714P1084^P_SP_RATING&lt;/Q&gt;&lt;R&gt;0&lt;/R&gt;&lt;C&gt;0&lt;/C&gt;&lt;/FQL&gt;&lt;FQL&gt;&lt;Q&gt;US22410J1060^P_SP_RATING&lt;/Q&gt;&lt;R&gt;1&lt;/R&gt;&lt;C&gt;1&lt;/C&gt;&lt;D xsi:type="xsd:string"&gt;A&lt;/D&gt;&lt;/FQL&gt;&lt;FQL&gt;&lt;Q&gt;US82982T1060^P_SP_RATING&lt;/Q&gt;&lt;R&gt;0&lt;/R&gt;&lt;C&gt;0&lt;/C&gt;&lt;/FQL&gt;&lt;FQL&gt;&lt;Q&gt;US15872M1045^P_SP_RATING&lt;/Q&gt;&lt;R&gt;0&lt;/R&gt;&lt;C&gt;0&lt;/C&gt;&lt;/FQL&gt;&lt;FQL&gt;&lt;Q&gt;US6378701063^P_SP_RATING&lt;/Q&gt;&lt;R&gt;0&lt;/R&gt;&lt;C&gt;0&lt;/C&gt;&lt;/FQL&gt;&lt;FQL&gt;&lt;Q&gt;US4039491000^P_SP_RATING&lt;/Q&gt;&lt;R&gt;1&lt;/R&gt;&lt;C&gt;1&lt;/C&gt;&lt;D xsi:type="xsd:string"&gt;B&lt;/D&gt;&lt;/FQL&gt;&lt;FQL&gt;&lt;Q&gt;US33829M1018^P_SP_RATING&lt;/Q&gt;&lt;R&gt;0&lt;/R&gt;&lt;C&gt;0&lt;/C&gt;&lt;/FQL&gt;&lt;FQL&gt;&lt;Q&gt;US70438V1061^P_SP_RATING&lt;/Q&gt;&lt;R&gt;0&lt;/R&gt;&lt;C&gt;0&lt;/C&gt;&lt;/FQL&gt;&lt;FQL&gt;&lt;Q&gt;US9837931008^P_SP_RATING&lt;/Q&gt;&lt;R&gt;1&lt;/R&gt;&lt;C&gt;1&lt;/C&gt;&lt;D xsi:type="xsd:string"&gt;B-&lt;/D&gt;&lt;/FQL&gt;&lt;FQL&gt;&lt;Q&gt;US78709Y1055^P_SP_RATING&lt;/Q&gt;&lt;R&gt;1&lt;/R&gt;&lt;C&gt;1&lt;/C&gt;&lt;D xsi:type="xsd:string"&gt;B&lt;/D&gt;&lt;/FQL&gt;&lt;FQL&gt;&lt;Q&gt;US0537741052^P_SP_RATING&lt;/Q&gt;&lt;R&gt;1&lt;/R&gt;&lt;C&gt;1&lt;/C&gt;&lt;D xsi:type="xsd:string"&gt;B-&lt;/D&gt;&lt;/FQL&gt;&lt;FQL&gt;&lt;Q&gt;US1940145022^P_SP_RATING&lt;/Q&gt;&lt;R&gt;1&lt;/R&gt;&lt;C&gt;1&lt;/C&gt;&lt;D xsi:type="xsd:string"&gt;B-&lt;/D&gt;&lt;/FQL&gt;&lt;FQL&gt;&lt;Q&gt;US72346Q1040^P_SP_RATING&lt;/Q&gt;&lt;R&gt;1&lt;/R&gt;&lt;C&gt;1&lt;/C&gt;&lt;D xsi:type="xsd:string"&gt;B&lt;/D&gt;&lt;/FQL&gt;&lt;FQL&gt;&lt;Q&gt;IE00BD845X29^P_SP_RATING&lt;/Q&gt;&lt;R&gt;0&lt;/R&gt;&lt;C&gt;0&lt;/C&gt;&lt;/FQL&gt;&lt;FQL&gt;&lt;Q&gt;US6907421019^P_SP_RATING&lt;/Q&gt;&lt;R&gt;1&lt;/R&gt;&lt;C&gt;1&lt;/C&gt;&lt;D xsi:type="xsd:string"&gt;B&lt;/D&gt;&lt;/FQL&gt;&lt;FQL&gt;&lt;Q&gt;US1717793095^P_SP_RATING&lt;/Q&gt;&lt;R&gt;1&lt;/R&gt;&lt;C&gt;1&lt;/C&gt;&lt;D xsi:type="xsd:string"&gt;B&lt;/D&gt;&lt;/FQL&gt;&lt;FQL&gt;&lt;Q&gt;US6952631033^P_SP_RATING&lt;/Q&gt;&lt;R&gt;1&lt;/R&gt;&lt;C&gt;1&lt;/C&gt;&lt;D xsi:type="xsd:string"&gt;B+&lt;/D&gt;&lt;/FQL&gt;&lt;FQL&gt;&lt;Q&gt;US5218652049^P_SP_RATING&lt;/Q&gt;&lt;R&gt;1&lt;/R&gt;&lt;C&gt;1&lt;/C&gt;&lt;D xsi:type="xsd:string"&gt;B+&lt;/D&gt;&lt;/FQL&gt;&lt;FQL&gt;&lt;Q&gt;US9043112062^P_SP_RATING&lt;/Q&gt;&lt;R&gt;1&lt;/R&gt;&lt;C&gt;1&lt;/C&gt;&lt;D xsi:type="xsd:string"&gt;B+&lt;/D&gt;&lt;/FQL&gt;&lt;FQL&gt;&lt;Q&gt;US5764852050^P_SP_RATING&lt;/Q&gt;&lt;R&gt;0&lt;/R&gt;&lt;C&gt;0&lt;/C&gt;&lt;/FQL&gt;&lt;FQL&gt;&lt;Q&gt;US45378A1060^P_SP_RATING&lt;/Q&gt;&lt;R&gt;0&lt;/R&gt;&lt;C&gt;0&lt;/C&gt;&lt;/FQL&gt;&lt;FQL&gt;&lt;Q&gt;US26969P1084^P_SP_RATING&lt;/Q&gt;&lt;R&gt;1&lt;/R&gt;&lt;C&gt;1&lt;/C&gt;&lt;D xsi:type="xsd:string"&gt;B&lt;/D&gt;&lt;/FQL&gt;&lt;FQL&gt;&lt;Q&gt;US7376301039^P_SP_RATING&lt;/Q&gt;&lt;R&gt;1&lt;/R&gt;&lt;C&gt;1&lt;/C&gt;&lt;D xsi:type="xsd:string"&gt;B&lt;/D&gt;&lt;/FQL&gt;&lt;FQL&gt;&lt;Q&gt;US2270461096^P_SP_RATING&lt;/Q&gt;&lt;R&gt;1&lt;/R&gt;&lt;C&gt;1&lt;/C&gt;&lt;D xsi:type="xsd:string"&gt;C&lt;/D&gt;&lt;/FQL&gt;&lt;FQL&gt;&lt;Q&gt;BMG3922B1072^P_SP_RATING&lt;/Q&gt;&lt;R&gt;0&lt;/R&gt;&lt;C&gt;0&lt;/C&gt;&lt;/FQL&gt;&lt;FQL&gt;&lt;Q&gt;US31847R1023^P_SP_RATING&lt;/Q&gt;&lt;R&gt;0&lt;/R&gt;&lt;C&gt;0&lt;/C&gt;&lt;/FQL&gt;&lt;FQL&gt;&lt;Q&gt;US9043111072^P_SP_RATING&lt;/Q&gt;&lt;R&gt;1&lt;/R&gt;&lt;C&gt;1&lt;/C&gt;&lt;D xsi:type="xsd:string"&gt;B+&lt;/D&gt;&lt;/FQL&gt;&lt;FQL&gt;&lt;Q&gt;US68404L2016^P_SP_RATING&lt;/Q&gt;&lt;R&gt;1&lt;/R&gt;&lt;C&gt;1&lt;/C&gt;&lt;D xsi:type="xsd:string"&gt;C&lt;/D&gt;&lt;/FQL&gt;&lt;FQL&gt;&lt;Q&gt;US16115Q3083^P_SP_RATING&lt;/Q&gt;&lt;R&gt;1&lt;/R&gt;&lt;C&gt;1&lt;/C&gt;&lt;D xsi:type="xsd:string"&gt;B-&lt;/D&gt;&lt;/FQL&gt;&lt;FQL&gt;&lt;Q&gt;US85208M1027^P_SP_RATING&lt;/Q&gt;&lt;R&gt;0&lt;/R&gt;&lt;C&gt;0&lt;/C&gt;&lt;/FQL&gt;&lt;FQL&gt;&lt;Q&gt;US2041661024^P_SP_RATING&lt;/Q&gt;&lt;R&gt;0&lt;/R&gt;&lt;C&gt;0&lt;/C&gt;&lt;/FQL&gt;&lt;FQL&gt;&lt;Q&gt;US29977A1051^P_SP_RATING&lt;/Q&gt;&lt;R&gt;1&lt;/R&gt;&lt;C&gt;1&lt;/C&gt;&lt;D xsi:type="xsd:string"&gt;B&lt;/D&gt;&lt;/FQL&gt;&lt;FQL&gt;&lt;Q&gt;US49803T3005^P_SP_RATING&lt;/Q&gt;&lt;R&gt;1&lt;/R&gt;&lt;C&gt;1&lt;/C&gt;&lt;D xsi:type="xsd:string"&gt;B-&lt;/D&gt;&lt;/FQL&gt;&lt;FQL&gt;&lt;Q&gt;US00766T1007^P_SP_RATING&lt;/Q&gt;&lt;R&gt;1&lt;/R&gt;&lt;C&gt;1&lt;/C&gt;&lt;D xsi:type="xsd:string"&gt;B&lt;/D&gt;&lt;/FQL&gt;&lt;FQL&gt;&lt;Q&gt;US1858991011^P_SP_RATING&lt;/Q&gt;&lt;R&gt;1&lt;/R&gt;&lt;C&gt;1&lt;/C&gt;&lt;D xsi:type="xsd:string"&gt;C&lt;/D&gt;&lt;/FQL&gt;&lt;FQL&gt;&lt;Q&gt;US29275Y1029^P_SP_RATING&lt;/Q&gt;&lt;R&gt;1&lt;/R&gt;&lt;C&gt;1&lt;/C&gt;&lt;D xsi:type="xsd:string"&gt;B+&lt;/D&gt;&lt;/FQL&gt;&lt;FQL&gt;&lt;Q&gt;US8826811098^P_SP_RATING&lt;/Q&gt;&lt;R&gt;1&lt;/R&gt;&lt;C&gt;1&lt;/C&gt;&lt;D xsi:type="xsd:string"&gt;A-&lt;/D&gt;&lt;/FQL&gt;&lt;FQL&gt;&lt;Q&gt;US45332Y1091^P_SP_RATING&lt;/Q&gt;&lt;R&gt;0&lt;/R&gt;&lt;C&gt;0&lt;/C&gt;&lt;/FQL&gt;&lt;FQL&gt;&lt;Q&gt;US88076W1036^P_SP_RATING&lt;/Q&gt;&lt;R&gt;1&lt;/R&gt;&lt;C&gt;1&lt;/C&gt;&lt;D xsi:type="xsd:string"&gt;B-&lt;/D&gt;&lt;/FQL&gt;&lt;FQL&gt;&lt;Q&gt;BMG7496G1033^P_SP_RATING&lt;/Q&gt;&lt;R&gt;0&lt;/R&gt;&lt;C&gt;0&lt;/C&gt;&lt;/FQL&gt;&lt;FQL&gt;&lt;Q&gt;US84857L1017^P_SP_RATING&lt;/Q&gt;&lt;R&gt;1&lt;/R&gt;&lt;C&gt;1&lt;/C&gt;&lt;D xsi:type="xsd:string"&gt;A-&lt;/D&gt;&lt;/FQL&gt;&lt;FQL&gt;&lt;Q&gt;US1924221039^P_SP_RATING&lt;/Q&gt;&lt;R&gt;1&lt;/R&gt;&lt;C&gt;1&lt;/C&gt;&lt;D xsi:type="xsd:string"&gt;B+&lt;/D&gt;&lt;/FQL&gt;&lt;FQL&gt;&lt;Q&gt;US2298991090^P_SP_RATING&lt;/Q&gt;&lt;R&gt;1&lt;/R&gt;&lt;C&gt;1&lt;/C&gt;&lt;D xsi:type="xsd:string"&gt;A-&lt;/D&gt;&lt;/FQL&gt;&lt;FQL&gt;&lt;Q&gt;US32020R1095^P_SP_RATING&lt;/Q&gt;&lt;R&gt;1&lt;/R&gt;&lt;C&gt;1&lt;/C&gt;&lt;D xsi:type="xsd:string"&gt;A&lt;/D&gt;&lt;/FQL&gt;&lt;FQL&gt;&lt;Q&gt;US06417N1037^P_SP_RATING&lt;/Q&gt;&lt;R&gt;1&lt;/R&gt;&lt;C&gt;1&lt;/C&gt;&lt;D xsi:type="xsd:string"&gt;A&lt;/D&gt;&lt;/FQL&gt;&lt;FQL&gt;&lt;Q&gt;US3205171057^P_SP_RATING&lt;/Q&gt;&lt;R&gt;1&lt;/R&gt;&lt;C&gt;1&lt;/C&gt;&lt;D xsi:type="xsd:string"&gt;B&lt;/D&gt;&lt;/FQL&gt;&lt;FQL&gt;&lt;Q&gt;US7436061052^P_SP_RATING&lt;/Q&gt;&lt;R&gt;1&lt;/R&gt;&lt;C&gt;1&lt;/C&gt;&lt;D xsi:type="xsd:string"&gt;A-&lt;/D&gt;&lt;/FQL&gt;&lt;FQL&gt;&lt;Q&gt;US5528481030^P_SP_RATING&lt;/Q&gt;&lt;R&gt;1&lt;/R&gt;&lt;C&gt;1&lt;/C&gt;&lt;D xsi:type="xsd:string"&gt;B-&lt;/D&gt;&lt;/FQL&gt;&lt;FQL&gt;&lt;Q&gt;US9202531011^P_SP_RATING&lt;/Q&gt;&lt;R&gt;1&lt;/R&gt;&lt;C&gt;1&lt;/C&gt;&lt;D xsi:type="xsd:string"&gt;B+&lt;/D&gt;&lt;/FQL&gt;&lt;FQL&gt;&lt;Q&gt;US9129091081^P_SP_RATING&lt;/Q&gt;&lt;R&gt;1&lt;/R&gt;&lt;C&gt;1&lt;/C&gt;&lt;D xsi:type="xsd:string"&gt;B-&lt;/D&gt;&lt;/FQL&gt;&lt;FQL&gt;&lt;Q&gt;US5543821012^P_SP_RATING&lt;/Q&gt;&lt;R&gt;1&lt;/R&gt;&lt;C&gt;1&lt;/C&gt;&lt;D xsi:type="xsd:string"&gt;B&lt;/D&gt;&lt;/FQL&gt;&lt;FQL&gt;&lt;Q&gt;US1423391002^P_SP_RATING&lt;/Q&gt;&lt;R&gt;1&lt;/R&gt;&lt;C&gt;1&lt;/C&gt;&lt;D xsi:type="xsd:string"&gt;A&lt;/D&gt;&lt;/FQL&gt;&lt;FQL&gt;&lt;Q&gt;US2674751019^P_SP_RATING&lt;/Q&gt;&lt;R&gt;1&lt;/R&gt;&lt;C&gt;1&lt;/C&gt;&lt;D xsi:type="xsd:string"&gt;B&lt;/D&gt;&lt;/FQL&gt;&lt;FQL&gt;&lt;Q&gt;US78440X8873^P_SP_RATING&lt;/Q&gt;&lt;R&gt;1&lt;/R&gt;&lt;C&gt;1&lt;/C&gt;&lt;D xsi:type="xsd:string"&gt;B-&lt;/D&gt;&lt;/FQL&gt;&lt;FQL&gt;&lt;Q&gt;US1170431092^P_SP_RATING&lt;/Q&gt;&lt;R&gt;1&lt;/R&gt;&lt;C&gt;1&lt;/C&gt;&lt;D xsi:type="xsd:string"&gt;B&lt;/D&gt;&lt;/FQL&gt;&lt;FQL&gt;&lt;Q&gt;US48123V1026^P_SP_RATING&lt;/Q&gt;&lt;R&gt;1&lt;/R&gt;&lt;C&gt;1&lt;/C&gt;&lt;D xsi:type="xsd:string"&gt;B+&lt;/D&gt;&lt;/FQL&gt;&lt;FQL&gt;&lt;Q&gt;US3614481030^P_SP_RATING&lt;/Q&gt;&lt;R&gt;1&lt;/R&gt;&lt;C&gt;1&lt;/C&gt;&lt;D xsi:type="xsd:string"&gt;A&lt;/D&gt;&lt;/FQL&gt;&lt;FQL&gt;&lt;Q&gt;US8354951027^P_SP_RATING&lt;/Q&gt;&lt;R&gt;1&lt;/R&gt;&lt;C&gt;1&lt;/C&gt;&lt;D xsi:type="xsd:string"&gt;A-&lt;/D&gt;&lt;/FQL&gt;&lt;FQL&gt;&lt;Q&gt;US5261071071^P_SP_RATING&lt;/Q&gt;&lt;R&gt;1&lt;/R&gt;&lt;C&gt;1&lt;/C&gt;&lt;D xsi:type="xsd:string"&gt;A&lt;/D&gt;&lt;/FQL&gt;&lt;FQL&gt;&lt;Q&gt;US69327R1014^P_SP_RATING&lt;/Q&gt;&lt;R&gt;1&lt;/R&gt;&lt;C&gt;1&lt;/C&gt;&lt;D xsi:type="xsd:string"&gt;C&lt;/D&gt;&lt;/FQL&gt;&lt;FQL&gt;&lt;Q&gt;US30161Q1040^P_SP_RATING&lt;/Q&gt;&lt;R&gt;1&lt;/R&gt;&lt;C&gt;1&lt;/C&gt;&lt;D xsi:type="xsd:string"&gt;C&lt;/D&gt;&lt;/FQL&gt;&lt;FQL&gt;&lt;Q&gt;US4435106079^P_SP_RATING&lt;/Q&gt;&lt;R&gt;1&lt;/R&gt;&lt;C&gt;1&lt;/C&gt;&lt;D xsi:type="xsd:string"&gt;A-&lt;/D&gt;&lt;/FQL&gt;&lt;FQL&gt;&lt;Q&gt;US5534981064^P_SP_RATING&lt;/Q&gt;&lt;R&gt;1&lt;/R&gt;&lt;C&gt;1&lt;/C&gt;&lt;D xsi:type="xsd:string"&gt;B+&lt;/D&gt;&lt;/FQL&gt;&lt;FQL&gt;&lt;Q&gt;US2315611010^P_SP_RATING&lt;/Q&gt;&lt;R&gt;1&lt;/R&gt;&lt;C&gt;1&lt;/C&gt;&lt;D xsi:type="xsd:string"&gt;A-&lt;/D&gt;&lt;/FQL&gt;&lt;FQL&gt;&lt;Q&gt;US6882392011^P_SP_RATING&lt;/Q&gt;&lt;R&gt;1&lt;/R&gt;&lt;C&gt;1&lt;/C&gt;&lt;D xsi:type="xsd:string"&gt;B&lt;/D&gt;&lt;/FQL&gt;&lt;FQL&gt;&lt;Q&gt;US0138721065^P_SP_RATING&lt;/Q&gt;&lt;R&gt;0&lt;/R&gt;&lt;C&gt;0&lt;/C&gt;&lt;/FQL&gt;&lt;FQL&gt;&lt;Q&gt;BMG4388N1065^P_SP_RATING&lt;/Q&gt;&lt;R&gt;0&lt;/R&gt;&lt;C&gt;0&lt;/C&gt;&lt;/FQL&gt;&lt;FQL&gt;&lt;Q&gt;US4101201097^P_SP_RATING&lt;/Q&gt;&lt;R&gt;1&lt;/R&gt;&lt;C&gt;1&lt;/C&gt;&lt;D xsi:type="xsd:string"&gt;B+&lt;/D&gt;&lt;/FQL&gt;&lt;FQL&gt;&lt;Q&gt;US65336K1034^P_SP_RATING&lt;/Q&gt;&lt;R&gt;1&lt;/R&gt;&lt;C&gt;1&lt;/C&gt;&lt;D xsi:type="xsd:string"&gt;B&lt;/D&gt;&lt;/FQL&gt;&lt;FQL&gt;&lt;Q&gt;US45778Q1076^P_SP_RATING&lt;/Q&gt;&lt;R&gt;1&lt;/R&gt;&lt;C&gt;1&lt;/C&gt;&lt;D xsi:type="xsd:string"&gt;B+&lt;/D&gt;&lt;/FQL&gt;&lt;FQL&gt;&lt;Q&gt;US9427491025^P_SP_RATING&lt;/Q&gt;&lt;R&gt;1&lt;/R&gt;&lt;C&gt;1&lt;/C&gt;&lt;D xsi:type="xsd:string"&gt;B-&lt;/D&gt;&lt;/FQL&gt;&lt;FQL&gt;&lt;Q&gt;US9682232064^P_SP_RATING&lt;/Q&gt;&lt;R&gt;1&lt;/R&gt;&lt;C&gt;1&lt;/C&gt;&lt;D xsi:type="xsd:string"&gt;B+&lt;/D&gt;&lt;/FQL&gt;&lt;FQL&gt;&lt;Q&gt;US6501111073^P_SP_RATING&lt;/Q&gt;&lt;R&gt;1&lt;/R&gt;&lt;C&gt;1&lt;/C&gt;&lt;D xsi:type="xsd:string"&gt;B-&lt;/D&gt;&lt;/FQL&gt;&lt;FQL&gt;&lt;Q&gt;US1311931042^P_SP_RATING&lt;/Q&gt;&lt;R&gt;1&lt;/R&gt;&lt;C&gt;1&lt;/C&gt;&lt;D xsi:type="xsd:string"&gt;B-&lt;/D&gt;&lt;/FQL&gt;&lt;FQL&gt;&lt;Q&gt;US98156Q1085^P_SP_RATING&lt;/Q&gt;&lt;R&gt;1&lt;/R&gt;&lt;C&gt;1&lt;/C&gt;&lt;D xsi:type="xsd:string"&gt;B-&lt;/D&gt;&lt;/FQL&gt;&lt;FQL&gt;&lt;Q&gt;US3719011096^P_SP_RATING&lt;/Q&gt;&lt;R&gt;1&lt;/R&gt;&lt;C&gt;1&lt;/C&gt;&lt;D xsi:type="xsd:string"&gt;A+&lt;/D&gt;&lt;/FQL&gt;&lt;FQL&gt;&lt;Q&gt;US4590441030^P_SP_RATING&lt;/Q&gt;&lt;R&gt;1&lt;/R&gt;&lt;C&gt;1&lt;/C&gt;&lt;D xsi:type="xsd:string"&gt;B+&lt;/D&gt;&lt;/FQL&gt;&lt;FQL&gt;&lt;Q&gt;US1033041013^P_SP_RATING&lt;/Q&gt;&lt;R&gt;1&lt;/R&gt;&lt;C&gt;1&lt;/C&gt;&lt;D xsi:type="xsd:string"&gt;B-&lt;/D&gt;&lt;/FQL&gt;&lt;FQL&gt;&lt;Q&gt;US1167941087^P_SP_RATING&lt;/Q&gt;&lt;R&gt;1&lt;/R&gt;&lt;C&gt;1&lt;/C&gt;&lt;D xsi:type="xsd:string"&gt;B&lt;/D&gt;&lt;/FQL&gt;&lt;FQL&gt;&lt;Q&gt;US0441861046^P_SP_RATING&lt;/Q&gt;&lt;R&gt;1&lt;/R&gt;&lt;C&gt;1&lt;/C&gt;&lt;D xsi:type="xsd:string"&gt;B-&lt;/D&gt;&lt;/FQL&gt;&lt;FQL&gt;&lt;Q&gt;US8305661055^P_SP_RATING&lt;/Q&gt;&lt;R&gt;1&lt;/R&gt;&lt;C&gt;1&lt;/C&gt;&lt;D xsi:type="xsd:string"&gt;B&lt;/D&gt;&lt;/FQL&gt;&lt;FQL&gt;&lt;Q&gt;US2244411052^P_SP_RATING&lt;/Q&gt;&lt;R&gt;1&lt;/R&gt;&lt;C&gt;1&lt;/C&gt;&lt;D xsi:type="xsd:string"&gt;B+&lt;/D&gt;&lt;/FQL&gt;&lt;FQL&gt;&lt;Q&gt;US4050241003^P_SP_RATING&lt;/Q&gt;&lt;R&gt;1&lt;/R&gt;&lt;C&gt;1&lt;/C&gt;&lt;D xsi:type="xsd:string"&gt;C&lt;/D&gt;&lt;/FQL&gt;&lt;FQL&gt;&lt;Q&gt;US5367971034^P_SP_RATING&lt;/Q&gt;&lt;R&gt;1&lt;/R&gt;&lt;C&gt;1&lt;/C&gt;&lt;D xsi:type="xsd:string"&gt;B+&lt;/D&gt;&lt;/FQL&gt;&lt;FQL&gt;&lt;Q&gt;US7841171033^P_SP_RATING&lt;/Q&gt;&lt;R&gt;1&lt;/R&gt;&lt;C&gt;1&lt;/C&gt;&lt;D xsi:type="xsd:string"&gt;A-&lt;/D&gt;&lt;/FQL&gt;&lt;FQL&gt;&lt;Q&gt;US8523123052^P_SP_RATING&lt;/Q&gt;&lt;R&gt;1&lt;/R&gt;&lt;C&gt;1&lt;/C&gt;&lt;D xsi:type="xsd:string"&gt;C&lt;/D&gt;&lt;/FQL&gt;&lt;FQL&gt;&lt;Q&gt;US6806652052^P_SP_RATING&lt;/Q&gt;&lt;R&gt;1&lt;/R&gt;&lt;C&gt;1&lt;/C&gt;&lt;D xsi:type="xsd:string"&gt;B-&lt;/D&gt;&lt;/FQL&gt;&lt;FQL&gt;&lt;Q&gt;US78442P1066^P_SP_RATING&lt;/Q&gt;&lt;R&gt;0&lt;/R&gt;&lt;C&gt;0&lt;/C&gt;&lt;/FQL&gt;&lt;FQL&gt;&lt;Q&gt;US8269191024^P_SP_RATING&lt;/Q&gt;&lt;R&gt;1&lt;/R&gt;&lt;C&gt;1&lt;/C&gt;&lt;D xsi:type="xsd:string"&gt;B-&lt;/D&gt;&lt;/FQL&gt;&lt;FQL&gt;&lt;Q&gt;US88033G4073^P_SP_RATING&lt;/Q&gt;&lt;R&gt;1&lt;/R&gt;&lt;C&gt;1&lt;/C&gt;&lt;D xsi:type="xsd:string"&gt;C&lt;/D&gt;&lt;/FQL&gt;&lt;FQL&gt;&lt;Q&gt;US1475281036^P_SP_RATING&lt;/Q&gt;&lt;R&gt;1&lt;/R&gt;&lt;C&gt;1&lt;/C&gt;&lt;D xsi:type="xsd:string"&gt;A&lt;/D&gt;&lt;/FQL&gt;&lt;FQL&gt;&lt;Q&gt;US9388241096^P_SP_RATING&lt;/Q&gt;&lt;R&gt;1&lt;/R&gt;&lt;C&gt;1&lt;/C&gt;&lt;D xsi:type="xsd:string"&gt;A&lt;/D&gt;&lt;/FQL&gt;&lt;FQL&gt;&lt;Q&gt;US9282981086^P_SP_RATING&lt;/Q&gt;&lt;R&gt;1&lt;/R&gt;&lt;C&gt;1&lt;/C&gt;&lt;D xsi:type="xsd:string"&gt;B-&lt;/D&gt;&lt;/FQL&gt;&lt;FQL&gt;&lt;Q&gt;US9699041011^P_SP_RATING&lt;/Q&gt;&lt;R&gt;1&lt;/R&gt;&lt;C&gt;1&lt;/C&gt;&lt;D xsi:type="xsd:string"&gt;A&lt;/D&gt;&lt;/FQL&gt;&lt;FQL&gt;&lt;Q&gt;US0383361039^P_SP_RATING&lt;/Q&gt;&lt;R&gt;1&lt;/R&gt;&lt;C&gt;1&lt;/C&gt;&lt;D xsi:type="xsd:string"&gt;A&lt;/D&gt;&lt;/FQL&gt;&lt;FQL&gt;&lt;Q&gt;US1985161066^P_SP_RATING&lt;/Q&gt;&lt;R&gt;1&lt;/R&gt;&lt;C&gt;1&lt;/C&gt;&lt;D xsi:type="xsd:string"&gt;B+&lt;/D&gt;&lt;/FQL&gt;&lt;FQL&gt;&lt;Q&gt;US7802871084^P_SP_RATING&lt;/Q&gt;&lt;R&gt;1&lt;/R&gt;&lt;C&gt;1&lt;/C&gt;&lt;D xsi:type="xsd:string"&gt;B-&lt;/D&gt;&lt;/FQL&gt;&lt;FQL&gt;&lt;Q&gt;US8168501018^P_SP_RATING&lt;/Q&gt;&lt;R&gt;1&lt;/R&gt;&lt;C&gt;1&lt;/C&gt;&lt;D xsi:type="xsd:string"&gt;B-&lt;/D&gt;&lt;/FQL&gt;&lt;FQL&gt;&lt;Q&gt;US80874P1093^P_SP_RATING&lt;/Q&gt;&lt;R&gt;1&lt;/R&gt;&lt;C&gt;1&lt;/C&gt;&lt;D xsi:type="xsd:string"&gt;C&lt;/D&gt;&lt;/FQL&gt;&lt;FQL&gt;&lt;Q&gt;US48020Q1076^P_SP_RATING&lt;/Q&gt;&lt;R&gt;1&lt;/R&gt;&lt;C&gt;1&lt;/C&gt;&lt;D xsi:type="xsd:string"&gt;B&lt;/D&gt;&lt;/FQL&gt;&lt;FQL&gt;&lt;Q&gt;US68213N1090^P_SP_RATING&lt;/Q&gt;&lt;R&gt;1&lt;/R&gt;&lt;C&gt;1&lt;/C&gt;&lt;D xsi:type="xsd:string"&gt;B&lt;/D&gt;&lt;/FQL&gt;&lt;FQL&gt;&lt;Q&gt;US1096961040^P_SP_RATING&lt;/Q&gt;&lt;R&gt;1&lt;/R&gt;&lt;C&gt;1&lt;/C&gt;&lt;D xsi:type="xsd:string"&gt;B-&lt;/D&gt;&lt;/FQL&gt;&lt;FQL&gt;&lt;Q&gt;US9426222009^P_SP_RATING&lt;/Q&gt;&lt;R&gt;1&lt;/R&gt;&lt;C&gt;1&lt;/C&gt;&lt;D xsi:type="xsd:string"&gt;A&lt;/D&gt;&lt;/FQL&gt;&lt;FQL&gt;&lt;Q&gt;US9478901096^P_SP_RATING&lt;/Q&gt;&lt;R&gt;1&lt;/R&gt;&lt;C&gt;1&lt;/C&gt;&lt;D xsi:type="xsd:string"&gt;B+&lt;/D&gt;&lt;/FQL&gt;&lt;FQL&gt;&lt;Q&gt;US27579R1041^P_SP_RATING&lt;/Q&gt;&lt;R&gt;1&lt;/R&gt;&lt;C&gt;1&lt;/C&gt;&lt;D xsi:type="xsd:string"&gt;A-&lt;/D&gt;&lt;/FQL&gt;&lt;FQL&gt;&lt;Q&gt;US0427351004^P_SP_RATING&lt;/Q&gt;&lt;R&gt;1&lt;/R&gt;&lt;C&gt;1&lt;/C&gt;&lt;D xsi:type="xsd:string"&gt;B&lt;/D&gt;&lt;/FQL&gt;&lt;FQL&gt;&lt;Q&gt;US81725T1007^P_SP_RATING&lt;/Q&gt;&lt;R&gt;1&lt;/R&gt;&lt;C&gt;1&lt;/C&gt;&lt;D xsi:type="xsd:string"&gt;B+&lt;/D&gt;&lt;/FQL&gt;&lt;FQL&gt;&lt;Q&gt;US4571871023^P_SP_RATING&lt;/Q&gt;&lt;R&gt;1&lt;/R&gt;&lt;C&gt;1&lt;/C&gt;&lt;D xsi:type="xsd:string"&gt;A-&lt;/D&gt;&lt;/FQL&gt;&lt;FQL&gt;&lt;Q&gt;US75281A1097^P_SP_RATING&lt;/Q&gt;&lt;R&gt;1&lt;/R&gt;&lt;C&gt;1&lt;/C&gt;&lt;D xsi:type="xsd:string"&gt;B-&lt;/D&gt;&lt;/FQL&gt;&lt;FQL&gt;&lt;Q&gt;US6802231042^P_SP_RATING&lt;/Q&gt;&lt;R&gt;1&lt;/R&gt;&lt;C&gt;1&lt;/C&gt;&lt;D xsi:type="xsd:string"&gt;B&lt;/D&gt;&lt;/FQL&gt;&lt;FQL&gt;&lt;Q&gt;US91307C1027^P_SP_RATING&lt;/Q&gt;&lt;R&gt;1&lt;/R&gt;&lt;C&gt;1&lt;/C&gt;&lt;D xsi:type="xsd:string"&gt;B&lt;/D&gt;&lt;/FQL&gt;&lt;FQL&gt;&lt;Q&gt;US3825501014^P_SP_RATING&lt;/Q&gt;&lt;R&gt;1&lt;/R&gt;&lt;C&gt;1&lt;/C&gt;&lt;D xsi:type="xsd:string"&gt;B&lt;/D&gt;&lt;/FQL&gt;&lt;FQL&gt;&lt;Q&gt;US3434981011^P_SP_RATING&lt;/Q&gt;&lt;R&gt;1&lt;/R&gt;&lt;C&gt;1&lt;/C&gt;&lt;D xsi:type="xsd:string"&gt;B+&lt;/D&gt;&lt;/FQL&gt;&lt;FQL&gt;&lt;Q&gt;US7599161095^P_SP_RATING&lt;/Q&gt;&lt;R&gt;1&lt;/R&gt;&lt;C&gt;1&lt;/C&gt;&lt;D xsi:type="xsd:string"&gt;C&lt;/D&gt;&lt;/FQL&gt;&lt;FQL&gt;&lt;Q&gt;US05329W1027^P_SP_RATING&lt;/Q&gt;&lt;R&gt;1&lt;/R&gt;&lt;C&gt;1&lt;/C&gt;&lt;D xsi:type="xsd:string"&gt;B+&lt;/D&gt;&lt;/FQL&gt;&lt;FQL&gt;&lt;Q&gt;US29670G1022^P_SP_RATING&lt;/Q&gt;&lt;R&gt;1&lt;/R&gt;&lt;C&gt;1&lt;/C&gt;&lt;D xsi:type="xsd:string"&gt;A+&lt;/D&gt;&lt;/FQL&gt;&lt;FQL&gt;&lt;Q&gt;US0921131092^P_SP_RATING&lt;/Q&gt;&lt;R&gt;1&lt;/R&gt;&lt;C&gt;1&lt;/C&gt;&lt;D xsi:type="xsd:string"&gt;B&lt;/D&gt;&lt;/FQL&gt;&lt;FQL&gt;&lt;Q&gt;US2576511099^P_SP_RATING&lt;/Q&gt;&lt;R&gt;1&lt;/R&gt;&lt;C&gt;1&lt;/C&gt;&lt;D xsi:type="xsd:string"&gt;A-&lt;/D&gt;&lt;/FQL&gt;&lt;FQL&gt;&lt;Q&gt;US32054K1034^P_SP_RATING&lt;/Q&gt;&lt;R&gt;1&lt;/R&gt;&lt;C&gt;1&lt;/C&gt;&lt;D xsi:type="xsd:string"&gt;B-&lt;/D&gt;&lt;/FQL&gt;&lt;FQL&gt;&lt;Q&gt;US1699051066^P_SP_RATING&lt;/Q&gt;&lt;R&gt;1&lt;/R&gt;&lt;C&gt;1&lt;/C&gt;&lt;D xsi:type="xsd:string"&gt;B+&lt;/D&gt;&lt;/FQL&gt;&lt;FQL&gt;&lt;Q&gt;US5184151042^P_SP_RATING&lt;/Q&gt;&lt;R&gt;1&lt;/R&gt;&lt;C&gt;1&lt;/C&gt;&lt;D xsi:type="xsd:string"&gt;C&lt;/D&gt;&lt;/FQL&gt;&lt;FQL&gt;&lt;Q&gt;US2005251036^P_SP_RATING&lt;/Q&gt;&lt;R&gt;1&lt;/R&gt;&lt;C&gt;1&lt;/C&gt;&lt;D xsi:type="xsd:string"&gt;A-&lt;/D&gt;&lt;/FQL&gt;&lt;FQL&gt;&lt;Q&gt;US8454671095^P_SP_RATING&lt;/Q&gt;&lt;R&gt;1&lt;/R&gt;&lt;C&gt;1&lt;/C&gt;&lt;D xsi:type="xsd:string"&gt;B&lt;/D&gt;&lt;/FQL&gt;&lt;FQL&gt;&lt;Q&gt;US6460251068^P_SP_RATING&lt;/Q&gt;&lt;R&gt;1&lt;/R&gt;&lt;C&gt;1&lt;/C&gt;&lt;D xsi:type="xsd:string"&gt;B+&lt;/D&gt;&lt;/FQL&gt;&lt;FQL&gt;&lt;Q&gt;US5150981018^P_SP_RATING&lt;/Q&gt;&lt;R&gt;1&lt;/R&gt;&lt;C&gt;1&lt;/C&gt;&lt;D xsi:type="xsd:string"&gt;A-&lt;/D&gt;&lt;/FQL&gt;&lt;FQL&gt;&lt;Q&gt;US9027881088^P_SP_RATING&lt;/Q&gt;&lt;R&gt;1&lt;/R&gt;&lt;C&gt;1&lt;/C&gt;&lt;D xsi:type="xsd:string"&gt;B+&lt;/D&gt;&lt;/FQL&gt;&lt;FQL&gt;&lt;Q&gt;US1271903049^P_SP_RATING&lt;/Q&gt;&lt;R&gt;1&lt;/R&gt;&lt;C&gt;1&lt;/C&gt;&lt;D xsi:type="xsd:string"&gt;B+&lt;/D&gt;&lt;/FQL&gt;&lt;FQL&gt;&lt;Q&gt;US6374171063^P_SP_RATING&lt;/Q&gt;&lt;R&gt;1&lt;/R&gt;&lt;C&gt;1&lt;/C&gt;&lt;D xsi:type="xsd:string"&gt;A-&lt;/D&gt;&lt;/FQL&gt;&lt;FQL&gt;&lt;Q&gt;US34354P1057^P_SP_RATING&lt;/Q&gt;&lt;R&gt;1&lt;/R&gt;&lt;C&gt;1&lt;/C&gt;&lt;D xsi:type="xsd:string"&gt;B&lt;/D&gt;&lt;/FQL&gt;&lt;FQL&gt;&lt;Q&gt;US5535301064^P_SP_RATING&lt;/Q&gt;&lt;R&gt;1&lt;/R&gt;&lt;C&gt;1&lt;/C&gt;&lt;D xsi:type="xsd:string"&gt;B+&lt;/D&gt;&lt;/FQL&gt;&lt;FQL&gt;&lt;Q&gt;US7033951036^P_SP_RATING&lt;/Q&gt;&lt;R&gt;1&lt;/R&gt;&lt;C&gt;1&lt;/C&gt;&lt;D xsi:type="xsd:string"&gt;B+&lt;/D&gt;&lt;/FQL&gt;&lt;FQL&gt;&lt;Q&gt;US4663131039^P_SP_RATING&lt;/Q&gt;&lt;R&gt;1&lt;/R&gt;&lt;C&gt;1&lt;/C&gt;&lt;D xsi:type="xsd:string"&gt;B&lt;/D&gt;&lt;/FQL&gt;&lt;FQL&gt;&lt;Q&gt;US8894781033^P_SP_RATING&lt;/Q&gt;&lt;R&gt;1&lt;/R&gt;&lt;C&gt;1&lt;/C&gt;&lt;D xsi:type="xsd:string"&gt;B&lt;/D&gt;&lt;/FQL&gt;&lt;FQL&gt;&lt;Q&gt;US00508Y1029^P_SP_RATING&lt;/Q&gt;&lt;R&gt;1&lt;/R&gt;&lt;C&gt;1&lt;/C&gt;&lt;D xsi:type="xsd:string"&gt;A&lt;/D&gt;&lt;/FQL&gt;&lt;FQL&gt;&lt;Q&gt;US88162G1031^P_SP_RATING&lt;/Q&gt;&lt;R&gt;1&lt;/R&gt;&lt;C&gt;1&lt;/C&gt;&lt;D xsi:type="xsd:string"&gt;B&lt;/D&gt;&lt;/FQL&gt;&lt;FQL&gt;&lt;Q&gt;US8873891043^P_SP_RATING&lt;/Q&gt;&lt;R&gt;1&lt;/R&gt;&lt;C&gt;1&lt;/C&gt;&lt;D xsi:type="xsd:string"&gt;B&lt;/D&gt;&lt;/FQL&gt;&lt;FQL&gt;&lt;Q&gt;US9258151029^P_SP_RATING&lt;/Q&gt;&lt;R&gt;1&lt;/R&gt;&lt;C&gt;1&lt;/C&gt;&lt;D xsi:type="xsd:string"&gt;C&lt;/D&gt;&lt;/FQL&gt;&lt;FQL&gt;&lt;Q&gt;US12653C1080^P_SP_RATING&lt;/Q&gt;&lt;R&gt;1&lt;/R&gt;&lt;C&gt;1&lt;/C&gt;&lt;D xsi:type="xsd:string"&gt;C&lt;/D&gt;&lt;/FQL&gt;&lt;FQL&gt;&lt;Q&gt;US5463471053^P_SP_RATING&lt;/Q&gt;&lt;R&gt;1&lt;/R&gt;&lt;C&gt;1&lt;/C&gt;&lt;D xsi:type="xsd:string"&gt;B-&lt;/D&gt;&lt;/FQL&gt;&lt;FQL&gt;&lt;Q&gt;US4972661064^P_SP_RATING&lt;/Q&gt;&lt;R&gt;1&lt;/R&gt;&lt;C&gt;1&lt;/C&gt;&lt;D xsi:type="xsd:string"&gt;B&lt;/D&gt;&lt;/FQL&gt;&lt;FQL&gt;&lt;Q&gt;US6515871076^P_SP_RATING&lt;/Q&gt;&lt;R&gt;1&lt;/R&gt;&lt;C&gt;1&lt;/C&gt;&lt;D xsi:type="xsd:string"&gt;B+&lt;/D&gt;&lt;/FQL&gt;&lt;FQL&gt;&lt;Q&gt;US0625401098^P_SP_RATING&lt;/Q&gt;&lt;R&gt;1&lt;/R&gt;&lt;C&gt;1&lt;/C&gt;&lt;D xsi:type="xsd:string"&gt;B+&lt;/D&gt;&lt;/FQL&gt;&lt;FQL&gt;&lt;Q&gt;US29084Q1004^P_SP_RATING&lt;/Q&gt;&lt;R&gt;1&lt;/R&gt;&lt;C&gt;1&lt;/C&gt;&lt;D xsi:type="xsd:string"&gt;B+&lt;/D&gt;&lt;/FQL&gt;&lt;FQL&gt;&lt;Q&gt;US6819361006^P_SP_RATING&lt;/Q&gt;&lt;R&gt;1&lt;/R&gt;&lt;C&gt;1&lt;/C&gt;&lt;D xsi:type="xsd:string"&gt;B&lt;/D&gt;&lt;/FQL&gt;&lt;FQL&gt;&lt;Q&gt;US6361801011^P_SP_RATING&lt;/Q&gt;&lt;R&gt;1&lt;/R&gt;&lt;C&gt;1&lt;/C&gt;&lt;D xsi:type="xsd:string"&gt;B&lt;/D&gt;&lt;/FQL&gt;&lt;FQL&gt;&lt;Q&gt;US9507551086^P_SP_RATING&lt;/Q&gt;&lt;R&gt;1&lt;/R&gt;&lt;C&gt;1&lt;/C&gt;&lt;D xsi:type="xsd:string"&gt;B+&lt;/D&gt;&lt;/FQL&gt;&lt;FQL&gt;&lt;Q&gt;US29261A1007^P_SP_RATING&lt;/Q&gt;&lt;R&gt;1&lt;/R&gt;&lt;C&gt;1&lt;/C&gt;&lt;D xsi:type="xsd:string"&gt;B&lt;/D&gt;&lt;/FQL&gt;&lt;FQL&gt;&lt;Q&gt;US33768G1076^P_SP_RATING&lt;/Q&gt;&lt;R&gt;1&lt;/R&gt;&lt;C&gt;1&lt;/C&gt;&lt;D xsi:type="xsd:string"&gt;B&lt;/D&gt;&lt;/FQL&gt;&lt;FQL&gt;&lt;Q&gt;US6800331075^P_SP_RATING&lt;/Q&gt;&lt;R&gt;1&lt;/R&gt;&lt;C&gt;1&lt;/C&gt;&lt;D xsi:type="xsd:string"&gt;A-&lt;/D&gt;&lt;/FQL&gt;&lt;FQL&gt;&lt;Q&gt;US2372661015^P_SP_RATING&lt;/Q&gt;&lt;R&gt;1&lt;/R&gt;&lt;C&gt;1&lt;/C&gt;&lt;D xsi:type="xsd:string"&gt;B&lt;/D&gt;&lt;/FQL&gt;&lt;FQL&gt;&lt;Q&gt;US0259321042^P_SP_RATING&lt;/Q&gt;&lt;R&gt;1&lt;/R&gt;&lt;C&gt;1&lt;/C&gt;&lt;D xsi:type="xsd:string"&gt;B+&lt;/D&gt;&lt;/FQL&gt;&lt;FQL&gt;&lt;Q&gt;US55306N1046^P_SP_RATING&lt;/Q&gt;&lt;R&gt;1&lt;/R&gt;&lt;C&gt;1&lt;/C&gt;&lt;D xsi:type="xsd:string"&gt;B&lt;/D&gt;&lt;/FQL&gt;&lt;FQL&gt;&lt;Q&gt;US87161C5013^P_SP_RATING&lt;/Q&gt;&lt;R&gt;1&lt;/R&gt;&lt;C&gt;1&lt;/C&gt;&lt;D xsi:type="xsd:string"&gt;B+&lt;/D&gt;&lt;/FQL&gt;&lt;FQL&gt;&lt;Q&gt;US9099071071^P_SP_RATING&lt;/Q&gt;&lt;R&gt;1&lt;/R&gt;&lt;C&gt;1&lt;/C&gt;&lt;D xsi:type="xsd:string"&gt;B+&lt;/D&gt;&lt;/FQL&gt;&lt;FQL&gt;&lt;Q&gt;US0774541066^P_SP_RATING&lt;/Q&gt;&lt;R&gt;1&lt;/R&gt;&lt;C&gt;1&lt;/C&gt;&lt;D xsi:type="xsd:string"&gt;B&lt;/D&gt;&lt;/FQL&gt;&lt;FQL&gt;&lt;Q&gt;US8851601018^P_SP_RATING&lt;/Q&gt;&lt;R&gt;1&lt;/R&gt;&lt;C&gt;1&lt;/C&gt;&lt;D xsi:type="xsd:string"&gt;A-&lt;/D&gt;&lt;/FQL&gt;&lt;FQL&gt;&lt;Q&gt;US2435371073^P_SP_RATING&lt;/Q&gt;&lt;R&gt;1&lt;/R&gt;&lt;C&gt;1&lt;/C&gt;&lt;D xsi:type="xsd:string"&gt;B+&lt;/D&gt;&lt;/FQL&gt;&lt;FQL&gt;&lt;Q&gt;US1910981026^P_SP_RATING&lt;/Q&gt;&lt;R&gt;1&lt;/R&gt;&lt;C&gt;1&lt;/C&gt;&lt;D xsi:type="xsd:string"&gt;B+&lt;/D&gt;&lt;/FQL&gt;&lt;FQL&gt;&lt;Q&gt;US2772761019^P_SP_RATING&lt;/Q&gt;&lt;R&gt;1&lt;/R&gt;&lt;C&gt;1&lt;/C&gt;&lt;D xsi:type="xsd:string"&gt;B&lt;/D&gt;&lt;/FQL&gt;&lt;FQL&gt;&lt;Q&gt;US77634L1052^P_SP_RATING&lt;/Q&gt;&lt;R&gt;0&lt;/R&gt;&lt;C&gt;0&lt;/C&gt;&lt;/FQL&gt;&lt;FQL&gt;&lt;Q&gt;US6404911066^P_SP_RATING&lt;/Q&gt;&lt;R&gt;1&lt;/R&gt;&lt;C&gt;1&lt;/C&gt;&lt;D xsi:type="xsd:string"&gt;B+&lt;/D&gt;&lt;/FQL&gt;&lt;FQL&gt;&lt;Q&gt;US6494451031^P_SP_RATING&lt;/Q&gt;&lt;R&gt;1&lt;/R&gt;&lt;C&gt;1&lt;/C&gt;&lt;D xsi:type="xsd:string"&gt;B&lt;/D&gt;&lt;/FQL&gt;&lt;FQL&gt;&lt;Q&gt;US7549071030^P_SP_RATING&lt;/Q&gt;&lt;R&gt;1&lt;/R&gt;&lt;C&gt;1&lt;/C&gt;&lt;D xsi:type="xsd:string"&gt;B&lt;/D&gt;&lt;/FQL&gt;&lt;FQL&gt;&lt;Q&gt;US47233W1099^P_SP_RATING&lt;/Q&gt;&lt;R&gt;1&lt;/R&gt;&lt;C&gt;1&lt;/C&gt;&lt;D xsi:type="xsd:string"&gt;B&lt;/D&gt;&lt;/FQL&gt;&lt;FQL&gt;&lt;Q&gt;US91529Y1064^P_SP_RATING&lt;/Q&gt;&lt;R&gt;1&lt;/R&gt;&lt;C&gt;1&lt;/C&gt;&lt;D xsi:type="xsd:string"&gt;B+&lt;/D&gt;&lt;/FQL&gt;&lt;FQL&gt;&lt;Q&gt;US62955J1034^P_SP_RATING&lt;/Q&gt;&lt;R&gt;1&lt;/R&gt;&lt;C&gt;1&lt;/C&gt;&lt;D xsi:type="xsd:string"&gt;B-&lt;/D&gt;&lt;/FQL&gt;&lt;FQL&gt;&lt;Q&gt;US3841091040^P_SP_RATING&lt;/Q&gt;&lt;R&gt;1&lt;/R&gt;&lt;C&gt;1&lt;/C&gt;&lt;D xsi:type="xsd:string"&gt;A&lt;/D&gt;&lt;/FQL&gt;&lt;FQL&gt;&lt;Q&gt;US6365181022^P_SP_RATING&lt;/Q&gt;&lt;R&gt;1&lt;/R&gt;&lt;C&gt;1&lt;/C&gt;&lt;D xsi:type="xsd:string"&gt;B&lt;/D&gt;&lt;/FQL&gt;&lt;FQL&gt;&lt;Q&gt;US6708371033^P_SP_RATING&lt;/Q&gt;&lt;R&gt;1&lt;/R&gt;&lt;C&gt;1&lt;/C&gt;&lt;D xsi:type="xsd:string"&gt;A-&lt;/D&gt;&lt;/FQL&gt;&lt;FQL&gt;&lt;Q&gt;US98421M1062^P_SP_RATING&lt;/Q&gt;&lt;R&gt;1&lt;/R&gt;&lt;C&gt;1&lt;/C&gt;&lt;D xsi:type="xsd:string"&gt;B&lt;/D&gt;&lt;/FQL&gt;&lt;FQL&gt;&lt;Q&gt;US6267171022^P_SP_RATING&lt;/Q&gt;&lt;R&gt;1&lt;/R&gt;&lt;C&gt;1&lt;/C&gt;&lt;D xsi:type="xsd:string"&gt;B-&lt;/D&gt;&lt;/FQL&gt;&lt;FQL&gt;&lt;Q&gt;US5128161099^P_SP_RATING&lt;/Q&gt;&lt;R&gt;1&lt;/R&gt;&lt;C&gt;1&lt;/C&gt;&lt;D xsi:type="xsd:string"&gt;B&lt;/D&gt;&lt;/FQL&gt;&lt;FQL&gt;&lt;Q&gt;US1005571070^P_SP_RATING&lt;/Q&gt;&lt;R&gt;1&lt;/R&gt;&lt;C&gt;1&lt;/C&gt;&lt;D xsi:type="xsd:string"&gt;B+&lt;/D&gt;&lt;/FQL&gt;&lt;FQL&gt;&lt;Q&gt;US0357108390^P_SP_RATING&lt;/Q&gt;&lt;R&gt;1&lt;/R&gt;&lt;C&gt;1&lt;/C&gt;&lt;D xsi:type="xsd:string"&gt;B-&lt;/D&gt;&lt;/FQL&gt;&lt;FQL&gt;&lt;Q&gt;US8448951025^P_SP_RATING&lt;/Q&gt;&lt;R&gt;1&lt;/R&gt;&lt;C&gt;1&lt;/C&gt;&lt;D xsi:type="xsd:string"&gt;A-&lt;/D&gt;&lt;/FQL&gt;&lt;FQL&gt;&lt;Q&gt;US49427F1084^P_SP_RATING&lt;/Q&gt;&lt;R&gt;1&lt;/R&gt;&lt;C&gt;1&lt;/C&gt;&lt;D xsi:type="xsd:string"&gt;B&lt;/D&gt;&lt;/FQL&gt;&lt;FQL&gt;&lt;Q&gt;US4891701009^P_SP_RATING&lt;/Q&gt;&lt;R&gt;1&lt;/R&gt;&lt;C&gt;1&lt;/C&gt;&lt;D xsi:type="xsd:string"&gt;B-&lt;/D&gt;&lt;/FQL&gt;&lt;FQL&gt;&lt;Q&gt;US8910921084^P_SP_RATING&lt;/Q&gt;&lt;R&gt;1&lt;/R&gt;&lt;C&gt;1&lt;/C&gt;&lt;D xsi:type="xsd:string"&gt;A&lt;/D&gt;&lt;/FQL&gt;&lt;FQL&gt;&lt;Q&gt;US4579852082^P_SP_RATING&lt;/Q&gt;&lt;R&gt;1&lt;/R&gt;&lt;C&gt;1&lt;/C&gt;&lt;D xsi:type="xsd:string"&gt;B-&lt;/D&gt;&lt;/FQL&gt;&lt;FQL&gt;&lt;Q&gt;US7310681025^P_SP_RATING&lt;/Q&gt;&lt;R&gt;1&lt;/R&gt;&lt;C&gt;1&lt;/C&gt;&lt;D xsi:type="xsd:string"&gt;A&lt;/D&gt;&lt;/FQL&gt;&lt;FQL&gt;&lt;Q&gt;US26884U1097^P_SP_RATING&lt;/Q&gt;&lt;R&gt;1&lt;/R&gt;&lt;C&gt;1&lt;/C&gt;&lt;D xsi:type="xsd:string"&gt;A-&lt;/D&gt;&lt;/FQL&gt;&lt;FQL&gt;&lt;Q&gt;US0454871056^P_SP_RATING&lt;/Q&gt;&lt;R&gt;1&lt;/R&gt;&lt;C&gt;1&lt;/C&gt;&lt;D xsi:type="xsd:string"&gt;B&lt;/D&gt;&lt;/FQL&gt;&lt;FQL&gt;&lt;Q&gt;US8175651046^P_SP_RATING&lt;/Q&gt;&lt;R&gt;1&lt;/R&gt;&lt;C&gt;1&lt;/C&gt;&lt;D xsi:type="xsd:string"&gt;A&lt;/D&gt;&lt;/FQL&gt;&lt;FQL&gt;&lt;Q&gt;US69349H1077^P_SP_RATING&lt;/Q&gt;&lt;R&gt;1&lt;/R&gt;&lt;C&gt;1&lt;/C&gt;&lt;D xsi:type="xsd:string"&gt;B&lt;/D&gt;&lt;/FQL&gt;&lt;FQL&gt;&lt;Q&gt;US9807451037^P_SP_RATING&lt;/Q&gt;&lt;R&gt;1&lt;/R&gt;&lt;C&gt;1&lt;/C&gt;&lt;D xsi:type="xsd:string"&gt;A&lt;/D&gt;&lt;/FQL&gt;&lt;FQL&gt;&lt;Q&gt;US2017231034^P_SP_RATING&lt;/Q&gt;&lt;R&gt;1&lt;/R&gt;&lt;C&gt;1&lt;/C&gt;&lt;D xsi:type="xsd:string"&gt;B&lt;/D&gt;&lt;/FQL&gt;&lt;FQL&gt;&lt;Q&gt;US8270481091^P_SP_RATING&lt;/Q&gt;&lt;R&gt;1&lt;/R&gt;&lt;C&gt;1&lt;/C&gt;&lt;D xsi:type="xsd:string"&gt;A-&lt;/D&gt;&lt;/FQL&gt;&lt;FQL&gt;&lt;Q&gt;US4128221086^P_SP_RATING&lt;/Q&gt;&lt;R&gt;1&lt;/R&gt;&lt;C&gt;1&lt;/C&gt;&lt;D xsi:type="xsd:string"&gt;B+&lt;/D&gt;&lt;/FQL&gt;&lt;FQL&gt;&lt;Q&gt;US3032501047^P_SP_RATING&lt;/Q&gt;&lt;R&gt;1&lt;/R&gt;&lt;C&gt;1&lt;/C&gt;&lt;D xsi:type="xsd:string"&gt;A&lt;/D&gt;&lt;/FQL&gt;&lt;FQL&gt;&lt;Q&gt;US9197941076^P_SP_RATING&lt;/Q&gt;&lt;R&gt;1&lt;/R&gt;&lt;C&gt;1&lt;/C&gt;&lt;D xsi:type="xsd:string"&gt;B&lt;/D&gt;&lt;/FQL&gt;&lt;FQL&gt;&lt;Q&gt;US5339001068^P_SP_RATING&lt;/Q&gt;&lt;R&gt;1&lt;/R&gt;&lt;C&gt;1&lt;/C&gt;&lt;D xsi:type="xsd:string"&gt;B+&lt;/D&gt;&lt;/FQL&gt;&lt;FQL&gt;&lt;Q&gt;US64125C1099^P_SP_RATING&lt;/Q&gt;&lt;R&gt;1&lt;/R&gt;&lt;C&gt;1&lt;/C&gt;&lt;D xsi:type="xsd:string"&gt;C&lt;/D&gt;&lt;/FQL&gt;&lt;FQL&gt;&lt;Q&gt;US7075691094^P_SP_RATING&lt;/Q&gt;&lt;R&gt;1&lt;/R&gt;&lt;C&gt;1&lt;/C&gt;&lt;D xsi:type="xsd:string"&gt;B-&lt;/D&gt;&lt;/FQL&gt;&lt;FQL&gt;&lt;Q&gt;US5962781010^P_SP_RATING&lt;/Q&gt;&lt;R&gt;1&lt;/R&gt;&lt;C&gt;1&lt;/C&gt;&lt;D xsi:type="xsd:string"&gt;B+&lt;/D&gt;&lt;/FQL&gt;&lt;FQL&gt;&lt;Q&gt;US3025201019^P_SP_RATING&lt;/Q&gt;&lt;R&gt;1&lt;/R&gt;&lt;C&gt;1&lt;/C&gt;&lt;D xsi:type="xsd:string"&gt;B+&lt;/D&gt;&lt;/FQL&gt;&lt;FQL&gt;&lt;Q&gt;US8589121081^P_SP_RATING&lt;/Q&gt;&lt;R&gt;1&lt;/R&gt;&lt;C&gt;1&lt;/C&gt;&lt;D xsi:type="xsd:string"&gt;B&lt;/D&gt;&lt;/FQL&gt;&lt;FQL&gt;&lt;Q&gt;US48666K1097^P_SP_RATING&lt;/Q&gt;&lt;R&gt;1&lt;/R&gt;&lt;C&gt;1&lt;/C&gt;&lt;D xsi:type="xsd:string"&gt;B-&lt;/D&gt;&lt;/FQL&gt;&lt;FQL&gt;&lt;Q&gt;US7595091023^P_SP_RATING&lt;/Q&gt;&lt;R&gt;1&lt;/R&gt;&lt;C&gt;1&lt;/C&gt;&lt;D xsi:type="xsd:string"&gt;B+&lt;/D&gt;&lt;/FQL&gt;&lt;FQL&gt;&lt;Q&gt;US9818111026^P_SP_RATING&lt;/Q&gt;&lt;R&gt;1&lt;/R&gt;&lt;C&gt;1&lt;/C&gt;&lt;D xsi:type="xsd:string"&gt;B+&lt;/D&gt;&lt;/FQL&gt;&lt;FQL&gt;&lt;Q&gt;US3029411093^P_SP_RATING&lt;/Q&gt;&lt;R&gt;1&lt;/R&gt;&lt;C&gt;1&lt;/C&gt;&lt;D xsi:type="xsd:string"&gt;B-&lt;/D&gt;&lt;/FQL&gt;&lt;FQL&gt;&lt;Q&gt;US9778521024^P_SP_RATING&lt;/Q&gt;&lt;R&gt;1&lt;/R&gt;&lt;C&gt;1&lt;/C&gt;&lt;D xsi:type="xsd:string"&gt;C&lt;/D&gt;&lt;/FQL&gt;&lt;FQL&gt;&lt;Q&gt;US9042141039^P_SP_RATING&lt;/Q&gt;&lt;R&gt;1&lt;/R&gt;&lt;C&gt;1&lt;/C&gt;&lt;D xsi:type="xsd:string"&gt;B+&lt;/D&gt;&lt;/FQL&gt;&lt;FQL&gt;&lt;Q&gt;US7496071074^P_SP_RATING&lt;/Q&gt;&lt;R&gt;1&lt;/R&gt;&lt;C&gt;1&lt;/C&gt;&lt;D xsi:type="xsd:string"&gt;B&lt;/D&gt;&lt;/FQL&gt;&lt;FQL&gt;&lt;Q&gt;US22002T1088^P_SP_RATING&lt;/Q&gt;&lt;R&gt;1&lt;/R&gt;&lt;C&gt;1&lt;/C&gt;&lt;D xsi:type="xsd:string"&gt;B-&lt;/D&gt;&lt;/FQL&gt;&lt;FQL&gt;&lt;Q&gt;US1491501045^P_SP_RATING&lt;/Q&gt;&lt;R&gt;1&lt;/R&gt;&lt;C&gt;1&lt;/C&gt;&lt;D xsi:type="xsd:string"&gt;B+&lt;/D&gt;&lt;/FQL&gt;&lt;FQL&gt;&lt;Q&gt;US0316521006^P_SP_RATING&lt;/Q&gt;&lt;R&gt;1&lt;/R&gt;&lt;C&gt;1&lt;/C&gt;&lt;D xsi:type="xsd:string"&gt;B&lt;/D&gt;&lt;/FQL&gt;&lt;FQL&gt;&lt;Q&gt;US44930G1076^P_SP_RATING&lt;/Q&gt;&lt;R&gt;1&lt;/R&gt;&lt;C&gt;1&lt;/C&gt;&lt;D xsi:type="xsd:string"&gt;B&lt;/D&gt;&lt;/FQL&gt;&lt;FQL&gt;&lt;Q&gt;US7587501039^P_SP_RATING&lt;/Q&gt;&lt;R&gt;1&lt;/R&gt;&lt;C&gt;1&lt;/C&gt;&lt;D xsi:type="xsd:string"&gt;B+&lt;/D&gt;&lt;/FQL&gt;&lt;FQL&gt;&lt;Q&gt;US37637Q1058^P_SP_RATING&lt;/Q&gt;&lt;R&gt;1&lt;/R&gt;&lt;C&gt;1&lt;/C&gt;&lt;D xsi:type="xsd:string"&gt;B+&lt;/D&gt;&lt;/FQL&gt;&lt;FQL&gt;&lt;Q&gt;US7835491082^P_SP_RATING&lt;/Q&gt;&lt;R&gt;1&lt;/R&gt;&lt;C&gt;1&lt;/C&gt;&lt;D xsi:type="xsd:string"&gt;A-&lt;/D&gt;&lt;/FQL&gt;&lt;FQL&gt;&lt;Q&gt;US5627501092^P_SP_RATING&lt;/Q&gt;&lt;R&gt;1&lt;/R&gt;&lt;C&gt;1&lt;/C&gt;&lt;D xsi:type="xsd:string"&gt;B+&lt;/D&gt;&lt;/FQL&gt;&lt;FQL&gt;&lt;Q&gt;US92552V1008^P_SP_RATING&lt;/Q&gt;&lt;R&gt;0&lt;/R&gt;&lt;C&gt;0&lt;/C&gt;&lt;/FQL&gt;&lt;FQL&gt;&lt;Q&gt;US0234361089^P_SP_RATING&lt;/Q&gt;&lt;R&gt;1&lt;/R&gt;&lt;C&gt;1&lt;/C&gt;&lt;D xsi:type="xsd:string"&gt;B-&lt;/D&gt;&lt;/FQL&gt;&lt;FQL&gt;&lt;Q&gt;US16359R1032^P_SP_RATING&lt;/Q&gt;&lt;R&gt;1&lt;/R&gt;&lt;C&gt;1&lt;/C&gt;&lt;D xsi:type="xsd:string"&gt;A&lt;/D&gt;&lt;/FQL&gt;&lt;FQL&gt;&lt;Q&gt;US1844961078^P_SP_RATING&lt;/Q&gt;&lt;R&gt;1&lt;/R&gt;&lt;C&gt;1&lt;/C&gt;&lt;D xsi:type="xsd:string"&gt;B-&lt;/D&gt;&lt;/FQL&gt;&lt;FQL&gt;&lt;Q&gt;US89531P1057^P_SP_RATING&lt;/Q&gt;&lt;R&gt;1&lt;/R&gt;&lt;C&gt;1&lt;/C&gt;&lt;D xsi:type="xsd:string"&gt;B-&lt;/D&gt;&lt;/FQL&gt;&lt;FQL&gt;&lt;Q&gt;US5002551043^P_SP_RATING&lt;/Q&gt;&lt;R&gt;1&lt;/R&gt;&lt;C&gt;1&lt;/C&gt;&lt;D xsi:type="xsd:string"&gt;B+&lt;/D&gt;&lt;/FQL&gt;&lt;FQL&gt;&lt;Q&gt;US4990491049^P_SP_RATING&lt;/Q&gt;&lt;R&gt;1&lt;/R&gt;&lt;C&gt;1&lt;/C&gt;&lt;D xsi:type="xsd:string"&gt;B+&lt;/D&gt;&lt;/FQL&gt;&lt;FQL&gt;&lt;Q&gt;US05464C1018^P_SP_RATING&lt;/Q&gt;&lt;R&gt;1&lt;/R&gt;&lt;C&gt;1&lt;/C&gt;&lt;D xsi:type="xsd:string"&gt;B-&lt;/D&gt;&lt;/FQL&gt;&lt;FQL&gt;&lt;Q&gt;CA67000B1040^P_SP_RATING&lt;/Q&gt;&lt;R&gt;0&lt;/R&gt;&lt;C&gt;0&lt;/C&gt;&lt;/FQL&gt;&lt;FQL&gt;&lt;Q&gt;US8581191009^P_SP_RATING&lt;/Q&gt;&lt;R&gt;1&lt;/R&gt;&lt;C&gt;1&lt;/C&gt;&lt;D xsi:type="xsd:string"&gt;B+&lt;/D&gt;&lt;/FQL&gt;&lt;FQL&gt;&lt;Q&gt;US3142111034^P_SP_RATING&lt;/Q&gt;&lt;R&gt;1&lt;/R&gt;&lt;C&gt;1&lt;/C&gt;&lt;D xsi:type="xsd:string"&gt;B&lt;/D&gt;&lt;/FQL&gt;&lt;FQL&gt;&lt;Q&gt;US04280A1007^P_SP_RATING&lt;/Q&gt;&lt;R&gt;1&lt;/R&gt;&lt;C&gt;1&lt;/C&gt;&lt;D xsi:type="xsd:string"&gt;C&lt;/D&gt;&lt;/FQL&gt;&lt;FQL&gt;&lt;Q&gt;US0010841023^P_SP_RATING&lt;/Q&gt;&lt;R&gt;1&lt;/R&gt;&lt;C&gt;1&lt;/C&gt;&lt;D xsi:type="xsd:string"&gt;B&lt;/D&gt;&lt;/FQL&gt;&lt;FQL&gt;&lt;Q&gt;US3448491049^P_SP_RATING&lt;/Q&gt;&lt;R&gt;1&lt;/R&gt;&lt;C&gt;1&lt;/C&gt;&lt;D xsi:type="xsd:string"&gt;A-&lt;/D&gt;&lt;/FQL&gt;&lt;FQL&gt;&lt;Q&gt;US1714841087^P_SP_RATING&lt;/Q&gt;&lt;R&gt;1&lt;/R&gt;&lt;C&gt;1&lt;/C&gt;&lt;D xsi:type="xsd:string"&gt;B+&lt;/D&gt;&lt;/FQL&gt;&lt;FQL&gt;&lt;Q&gt;GB00BYMT0J19^P_SP_RATING&lt;/Q&gt;&lt;R&gt;0&lt;/R&gt;&lt;C&gt;0&lt;/C&gt;&lt;/FQL&gt;&lt;FQL&gt;&lt;Q&gt;US56418H1005^P_SP_RATING&lt;/Q&gt;&lt;R&gt;1&lt;/R&gt;&lt;C&gt;1&lt;/C&gt;&lt;D xsi:type="xsd:string"&gt;B+&lt;/D&gt;&lt;/FQL&gt;&lt;FQL&gt;&lt;Q&gt;US4511071064^P_SP_RATING&lt;/Q&gt;&lt;R&gt;1&lt;/R&gt;&lt;C&gt;1&lt;/C&gt;&lt;D xsi:type="xsd:string"&gt;A&lt;/D&gt;&lt;/FQL&gt;&lt;FQL&gt;&lt;Q&gt;US0538071038^P_SP_RATING&lt;/Q&gt;&lt;R&gt;1&lt;/R&gt;&lt;C&gt;1&lt;/C&gt;&lt;D xsi:type="xsd:string"&gt;B&lt;/D&gt;&lt;/FQL&gt;&lt;FQL&gt;&lt;Q&gt;US53223X1072^P_SP_RATING&lt;/Q&gt;&lt;R&gt;1&lt;/R&gt;&lt;C&gt;1&lt;/C&gt;&lt;D xsi:type="xsd:string"&gt;B+&lt;/D&gt;&lt;/FQL&gt;&lt;FQL&gt;&lt;Q&gt;US2533931026^P_SP_RATING&lt;/Q&gt;&lt;R&gt;1&lt;/R&gt;&lt;C&gt;1&lt;/C&gt;&lt;D xsi:type="xsd:string"&gt;B+&lt;/D&gt;&lt;/FQL&gt;&lt;FQL&gt;&lt;Q&gt;US8101861065^P_SP_RATING&lt;/Q&gt;&lt;R&gt;1&lt;/R&gt;&lt;C&gt;1&lt;/C&gt;&lt;D xsi:type="xsd:string"&gt;B+&lt;/D&gt;&lt;/FQL&gt;&lt;FQL&gt;&lt;Q&gt;US5526901096^P_SP_RATING&lt;/Q&gt;&lt;R&gt;1&lt;/R&gt;&lt;C&gt;1&lt;/C&gt;&lt;D xsi:type="xsd:string"&gt;B&lt;/D&gt;&lt;/FQL&gt;&lt;FQL&gt;&lt;Q&gt;US5779331041^P_SP_RATING&lt;/Q&gt;&lt;R&gt;1&lt;/R&gt;&lt;C&gt;1&lt;/C&gt;&lt;D xsi:type="xsd:string"&gt;A&lt;/D&gt;&lt;/FQL&gt;&lt;FQL&gt;&lt;Q&gt;US4884011002^P_SP_RATING&lt;/Q&gt;&lt;R&gt;1&lt;/R&gt;&lt;C&gt;1&lt;/C&gt;&lt;D xsi:type="xsd:string"&gt;B&lt;/D&gt;&lt;/FQL&gt;&lt;FQL&gt;&lt;Q&gt;US3434121022^P_SP_RATING&lt;/Q&gt;&lt;R&gt;1&lt;/R&gt;&lt;C&gt;1&lt;/C&gt;&lt;D xsi:type="xsd:string"&gt;B-&lt;/D&gt;&lt;/FQL&gt;&lt;FQL&gt;&lt;Q&gt;US7392761034^P_SP_RATING&lt;/Q&gt;&lt;R&gt;1&lt;/R&gt;&lt;C&gt;1&lt;/C&gt;&lt;D xsi:type="xsd:string"&gt;B&lt;/D&gt;&lt;/FQL&gt;&lt;FQL&gt;&lt;Q&gt;US6988131024^P_SP_RATING&lt;/Q&gt;&lt;R&gt;1&lt;/R&gt;&lt;C&gt;1&lt;/C&gt;&lt;D xsi:type="xsd:string"&gt;A-&lt;/D&gt;&lt;/FQL&gt;&lt;FQL&gt;&lt;Q&gt;US62886E1082^P_SP_RATING&lt;/Q&gt;&lt;R&gt;1&lt;/R&gt;&lt;C&gt;1&lt;/C&gt;&lt;D xsi:type="xsd:string"&gt;B-&lt;/D&gt;&lt;/FQL&gt;&lt;FQL&gt;&lt;Q&gt;US8807791038^P_SP_RATING&lt;/Q&gt;&lt;R&gt;1&lt;/R&gt;&lt;C&gt;1&lt;/C&gt;&lt;D xsi:type="xsd:string"&gt;B&lt;/D&gt;&lt;/FQL&gt;&lt;FQL&gt;&lt;Q&gt;US4282911084^P_SP_RATING&lt;/Q&gt;&lt;R&gt;1&lt;/R&gt;&lt;C&gt;1&lt;/C&gt;&lt;D xsi:type="xsd:string"&gt;A-&lt;/D&gt;&lt;/FQL&gt;&lt;FQL&gt;&lt;Q&gt;US05368V1061^P_SP_RATING&lt;/Q&gt;&lt;R&gt;1&lt;/R&gt;&lt;C&gt;1&lt;/C&gt;&lt;D xsi:type="xsd:string"&gt;B&lt;/D&gt;&lt;/FQL&gt;&lt;FQL&gt;&lt;Q&gt;US97650W1080^P_SP_RATING&lt;/Q&gt;&lt;R&gt;1&lt;/R&gt;&lt;C&gt;1&lt;/C&gt;&lt;D xsi:type="xsd:string"&gt;A&lt;/D&gt;&lt;/FQL&gt;&lt;FQL&gt;&lt;Q&gt;US4312841087^P_SP_RATING&lt;/Q&gt;&lt;R&gt;1&lt;/R&gt;&lt;C&gt;1&lt;/C&gt;&lt;D xsi:type="xsd:string"&gt;B+&lt;/D&gt;&lt;/FQL&gt;&lt;FQL&gt;&lt;Q&gt;US5246601075^P_SP_RATING&lt;/Q&gt;&lt;R&gt;1&lt;/R&gt;&lt;C&gt;1&lt;/C&gt;&lt;D xsi:type="xsd:string"&gt;B+&lt;/D&gt;&lt;/FQL&gt;&lt;FQL&gt;&lt;Q&gt;US4771431016^P_SP_RATING&lt;/Q&gt;&lt;R&gt;1&lt;/R&gt;&lt;C&gt;1&lt;/C&gt;&lt;D xsi:type="xsd:string"&gt;B+&lt;/D&gt;&lt;/FQL&gt;&lt;FQL&gt;&lt;Q&gt;US8606301021^P_SP_RATING&lt;/Q&gt;&lt;R&gt;1&lt;/R&gt;&lt;C&gt;1&lt;/C&gt;&lt;D xsi:type="xsd:string"&gt;B&lt;/D&gt;&lt;/FQL&gt;&lt;FQL&gt;&lt;Q&gt;US3647601083^P_SP_RATING&lt;/Q&gt;&lt;R&gt;1&lt;/R&gt;&lt;C&gt;1&lt;/C&gt;&lt;D xsi:type="xsd:string"&gt;A&lt;/D&gt;&lt;/FQL&gt;&lt;FQL&gt;&lt;Q&gt;US6556641008^P_SP_RATING&lt;/Q&gt;&lt;R&gt;1&lt;/R&gt;&lt;C&gt;1&lt;/C&gt;&lt;D xsi:type="xsd:string"&gt;A-&lt;/D&gt;&lt;/FQL&gt;&lt;FQL&gt;&lt;Q&gt;US3846371041^P_SP_RATING&lt;/Q&gt;&lt;R&gt;1&lt;/R&gt;&lt;C&gt;1&lt;/C&gt;&lt;D xsi:type="xsd:string"&gt;B&lt;/D&gt;&lt;/FQL&gt;&lt;FQL&gt;&lt;Q&gt;US4198701009^P_SP_RATING&lt;/Q&gt;&lt;R&gt;1&lt;/R&gt;&lt;C&gt;1&lt;/C&gt;&lt;D xsi:type="xsd:string"&gt;A-&lt;/D&gt;&lt;/FQL&gt;&lt;FQL&gt;&lt;Q&gt;US8163001071^P_SP_RATING&lt;/Q&gt;&lt;R&gt;1&lt;/R&gt;&lt;C&gt;1&lt;/C&gt;&lt;D xsi:type="xsd:string"&gt;B+&lt;/D&gt;&lt;/FQL&gt;&lt;FQL&gt;&lt;Q&gt;US2987361092^P_SP_RATING&lt;/Q&gt;&lt;R&gt;1&lt;/R&gt;&lt;C&gt;1&lt;/C&gt;&lt;D xsi:type="xsd:string"&gt;B-&lt;/D&gt;&lt;/FQL&gt;&lt;FQL&gt;&lt;Q&gt;US1270551013^P_SP_RATING&lt;/Q&gt;&lt;R&gt;1&lt;/R&gt;&lt;C&gt;1&lt;/C&gt;&lt;D xsi:type="xsd:string"&gt;B&lt;/D&gt;&lt;/FQL&gt;&lt;FQL&gt;&lt;Q&gt;US0936711052^P_SP_RATING&lt;/Q&gt;&lt;R&gt;1&lt;/R&gt;&lt;C&gt;1&lt;/C&gt;&lt;D xsi:type="xsd:string"&gt;B+&lt;/D&gt;&lt;/FQL&gt;&lt;FQL&gt;&lt;Q&gt;US1727551004^P_SP_RATING&lt;/Q&gt;&lt;R&gt;1&lt;/R&gt;&lt;C&gt;1&lt;/C&gt;&lt;D xsi:type="xsd:string"&gt;B&lt;/D&gt;&lt;/FQL&gt;&lt;FQL&gt;&lt;Q&gt;US87157D1090^P_SP_RATING&lt;/Q&gt;&lt;R&gt;1&lt;/R&gt;&lt;C&gt;1&lt;/C&gt;&lt;D xsi:type="xsd:string"&gt;B&lt;/D&gt;&lt;/FQL&gt;&lt;FQL&gt;&lt;Q&gt;US5893781089^P_SP_RATING&lt;/Q&gt;&lt;R&gt;1&lt;/R&gt;&lt;C&gt;1&lt;/C&gt;&lt;D xsi:type="xsd:string"&gt;B-&lt;/D&gt;&lt;/FQL&gt;&lt;FQL&gt;&lt;Q&gt;US9026811052^P_SP_RATING&lt;/Q&gt;&lt;R&gt;1&lt;/R&gt;&lt;C&gt;1&lt;/C&gt;&lt;D xsi:type="xsd:string"&gt;B+&lt;/D&gt;&lt;/FQL&gt;&lt;FQL&gt;&lt;Q&gt;US7496851038^P_SP_RATING&lt;/Q&gt;&lt;R&gt;1&lt;/R&gt;&lt;C&gt;1&lt;/C&gt;&lt;D xsi:type="xsd:string"&gt;B+&lt;/D&gt;&lt;/FQL&gt;&lt;FQL&gt;&lt;Q&gt;US2227955026^P_SP_RATING&lt;/Q&gt;&lt;R&gt;1&lt;/R&gt;&lt;C&gt;1&lt;/C&gt;&lt;D xsi:type="xsd:string"&gt;B&lt;/D&gt;&lt;/FQL&gt;&lt;FQL&gt;&lt;Q&gt;US0082521081^P_SP_RATING&lt;/Q&gt;&lt;R&gt;1&lt;/R&gt;&lt;C&gt;1&lt;/C&gt;&lt;D xsi:type="xsd:string"&gt;B+&lt;/D&gt;&lt;/FQL&gt;&lt;FQL&gt;&lt;Q&gt;US19247G1076^P_SP_RATING&lt;/Q&gt;&lt;R&gt;1&lt;/R&gt;&lt;C&gt;1&lt;/C&gt;&lt;D xsi:type="xsd:string"&gt;B&lt;/D&gt;&lt;/FQL&gt;&lt;FQL&gt;&lt;Q&gt;US5770811025^P_SP_RATING&lt;/Q&gt;&lt;R&gt;1&lt;/R&gt;&lt;C&gt;1&lt;/C&gt;&lt;D xsi:type="xsd:string"&gt;B&lt;/D&gt;&lt;/FQL&gt;&lt;FQL&gt;&lt;Q&gt;US8290731053^P_SP_RATING&lt;/Q&gt;&lt;R&gt;1&lt;/R&gt;&lt;C&gt;1&lt;/C&gt;&lt;D xsi:type="xsd:string"&gt;A-&lt;/D&gt;&lt;/FQL&gt;&lt;FQL&gt;&lt;Q&gt;US5370081045^P_SP_RATING&lt;/Q&gt;&lt;R&gt;1&lt;/R&gt;&lt;C&gt;1&lt;/C&gt;&lt;D xsi:type="xsd:string"&gt;B+&lt;/D&gt;&lt;/FQL&gt;&lt;FQL&gt;&lt;Q&gt;US3602711000^P_SP_RATING&lt;/Q&gt;&lt;R&gt;1&lt;/R&gt;&lt;C&gt;1&lt;/C&gt;&lt;D xsi:type="xsd:string"&gt;A-&lt;/D&gt;&lt;/FQL&gt;&lt;FQL&gt;&lt;Q&gt;US5763231090^P_SP_RATING&lt;/Q&gt;&lt;R&gt;1&lt;/R&gt;&lt;C&gt;1&lt;/C&gt;&lt;D xsi:type="xsd:string"&gt;B&lt;/D&gt;&lt;/FQL&gt;&lt;FQL&gt;&lt;Q&gt;US91347P1057^P_SP_RATING&lt;/Q&gt;&lt;R&gt;1&lt;/R&gt;&lt;C&gt;1&lt;/C&gt;&lt;D xsi:type="xsd:string"&gt;B-&lt;/D&gt;&lt;/FQL&gt;&lt;FQL&gt;&lt;Q&gt;US3976241071^P_SP_RATING&lt;/Q&gt;&lt;R&gt;1&lt;/R&gt;&lt;C&gt;1&lt;/C&gt;&lt;D xsi:type="xsd:string"&gt;B&lt;/D&gt;&lt;/FQL&gt;&lt;FQL&gt;&lt;Q&gt;US2197981051^P_SP_RATING&lt;/Q&gt;&lt;R&gt;1&lt;/R&gt;&lt;C&gt;1&lt;/C&gt;&lt;D xsi:type="xsd:string"&gt;C&lt;/D&gt;&lt;/FQL&gt;&lt;FQL&gt;&lt;Q&gt;US5138471033^P_SP_RATING&lt;/Q&gt;&lt;R&gt;1&lt;/R&gt;&lt;C&gt;1&lt;/C&gt;&lt;D xsi:type="xsd:string"&gt;B+&lt;/D&gt;&lt;/FQL&gt;&lt;FQL&gt;&lt;Q&gt;US5138471033^LB_RATING(0)&lt;/Q&gt;&lt;R&gt;0&lt;/R&gt;&lt;C&gt;0&lt;/C&gt;&lt;/FQL&gt;&lt;FQL&gt;&lt;Q&gt;US29109X1063^AMB_ICR_RATING(0,,,LT,TEXT)&lt;/Q&gt;&lt;R&gt;0&lt;/R&gt;&lt;C&gt;0&lt;/C&gt;&lt;/FQL&gt;&lt;FQL&gt;&lt;Q&gt;US5138471033^AMB_ICR_ACTION(0,,,LT,TEXT)&lt;/Q&gt;&lt;R&gt;0&lt;/R&gt;&lt;C&gt;0&lt;/C&gt;&lt;/FQL&gt;&lt;FQL&gt;&lt;Q&gt;US5138471033^FI_CORP_CURVE(CSRV,AAA,L,SPRD,NOW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5138471033^AMB_ICR_OUTLOOK(0,,,TEXT)&lt;/Q&gt;&lt;R&gt;0&lt;/R&gt;&lt;C&gt;0&lt;/C&gt;&lt;/FQL&gt;&lt;FQL&gt;&lt;Q&gt;US29605J1060^AMB_ICR_RATING(0,,,LT,TEXT)&lt;/Q&gt;&lt;R&gt;0&lt;/R&gt;&lt;C&gt;0&lt;/C&gt;&lt;/FQL&gt;&lt;FQL&gt;&lt;Q&gt;US50155Q1004^AMB_ICR_RATING(0,,,LT,TEXT)&lt;/Q&gt;&lt;R&gt;0&lt;/R&gt;&lt;C&gt;0&lt;/C&gt;&lt;/FQL&gt;&lt;FQL&gt;&lt;Q&gt;US35909D1090^AMB_ICR_RATING(0,,,LT,TEXT)&lt;/Q&gt;&lt;R&gt;0&lt;/R&gt;&lt;C&gt;0&lt;/C&gt;&lt;/FQL&gt;&lt;FQL&gt;&lt;Q&gt;US36262G1013^AMB_ICR_RATING(0,,,LT,TEXT)&lt;/Q&gt;&lt;R&gt;0&lt;/R&gt;&lt;C&gt;0&lt;/C&gt;&lt;/FQL&gt;&lt;FQL&gt;&lt;Q&gt;US74982T1034^AMB_ICR_RATING(0,,,LT,TEXT)&lt;/Q&gt;&lt;R&gt;0&lt;/R&gt;&lt;C&gt;0&lt;/C&gt;&lt;/FQL&gt;&lt;FQL&gt;&lt;Q&gt;US03750L1098^AMB_ICR_RATING(0,,,LT,TEXT)&lt;/Q&gt;&lt;R&gt;0&lt;/R&gt;&lt;C&gt;0&lt;/C&gt;&lt;/FQL&gt;&lt;FQL&gt;&lt;Q&gt;US20602D1019^AMB_ICR_RATING(0,,,LT,TEXT)&lt;/Q&gt;&lt;R&gt;0&lt;/R&gt;&lt;C&gt;0&lt;/C&gt;&lt;/FQL&gt;&lt;FQL&gt;&lt;Q&gt;US9288811014^AMB_ICR_RATING(0,,,LT,TEXT)&lt;/Q&gt;&lt;R&gt;0&lt;/R&gt;&lt;C&gt;0&lt;/C&gt;&lt;/FQL&gt;&lt;FQL&gt;&lt;Q&gt;US5533681012^AMB_ICR_RATING(0,,,LT,TEXT)&lt;/Q&gt;&lt;R&gt;0&lt;/R&gt;&lt;C&gt;0&lt;/C&gt;&lt;/FQL&gt;&lt;FQL&gt;&lt;Q&gt;US74340E1038^AMB_ICR_RATING(0,,,LT,TEXT)&lt;/Q&gt;&lt;R&gt;0&lt;/R&gt;&lt;C&gt;0&lt;/C&gt;&lt;/FQL&gt;&lt;FQL&gt;&lt;Q&gt;US07831C1036^AMB_ICR_RATING(0,,,LT,TEXT)&lt;/Q&gt;&lt;R&gt;0&lt;/R&gt;&lt;C&gt;0&lt;/C&gt;&lt;/FQL&gt;&lt;FQL&gt;&lt;Q&gt;US29415F1049^AMB_ICR_RATING(0,,,LT,TEXT)&lt;/Q&gt;&lt;R&gt;0&lt;/R&gt;&lt;C&gt;0&lt;/C&gt;&lt;/FQL&gt;&lt;FQL&gt;&lt;Q&gt;US2681501092^AMB_ICR_RATING(0,,,LT,TEXT)&lt;/Q&gt;&lt;R&gt;0&lt;/R&gt;&lt;C&gt;0&lt;/C&gt;&lt;/FQL&gt;&lt;FQL&gt;&lt;Q&gt;US39874R1014^AMB_ICR_RATING(0,,,LT,TEXT)&lt;/Q&gt;&lt;R&gt;0&lt;/R&gt;&lt;C&gt;0&lt;/C&gt;&lt;/FQL&gt;&lt;FQL&gt;&lt;Q&gt;VGG1890L1076^AMB_ICR_RATING(0,,,LT,TEXT)&lt;/Q&gt;&lt;R&gt;0&lt;/R&gt;&lt;C&gt;0&lt;/C&gt;&lt;/FQL&gt;&lt;FQL&gt;&lt;Q&gt;US05550J1016^AMB_ICR_RATING(0,,,LT,TEXT)&lt;/Q&gt;&lt;R&gt;0&lt;/R&gt;&lt;C&gt;0&lt;/C&gt;&lt;/FQL&gt;&lt;FQL&gt;&lt;Q&gt;US98311A1051^AMB_ICR_RATING(0,,,LT,TEXT)&lt;/Q&gt;&lt;R&gt;0&lt;/R&gt;&lt;C&gt;0&lt;/C&gt;&lt;/FQL&gt;&lt;FQL&gt;&lt;Q&gt;US00191U1025^AMB_ICR_RATING(0,,,LT,TEXT)&lt;/Q&gt;&lt;R&gt;0&lt;/R&gt;&lt;C&gt;0&lt;/C&gt;&lt;/FQL&gt;&lt;FQL&gt;&lt;Q&gt;US83601L1026^AMB_ICR_RATING(0,,,LT,TEXT)&lt;/Q&gt;&lt;R&gt;0&lt;/R&gt;&lt;C&gt;0&lt;/C&gt;&lt;/FQL&gt;&lt;FQL&gt;&lt;Q&gt;US12740C1036^AMB_ICR_RATING(0,,,LT,TEXT)&lt;/Q&gt;&lt;R&gt;0&lt;/R&gt;&lt;C&gt;0&lt;/C&gt;&lt;/FQL&gt;&lt;FQL&gt;&lt;Q&gt;US10922N1037^AMB_ICR_RATING(0,,,LT,TEXT)&lt;/Q&gt;&lt;R&gt;1&lt;/R&gt;&lt;C&gt;1&lt;/C&gt;&lt;D xsi:type="xsd:string"&gt;bbb+&lt;/D&gt;&lt;/FQL&gt;&lt;FQL&gt;&lt;Q&gt;JE00BYPZJM29^AMB_ICR_RATING(0,,,LT,TEXT)&lt;/Q&gt;&lt;R&gt;0&lt;/R&gt;&lt;C&gt;0&lt;/C&gt;&lt;/FQL&gt;&lt;FQL&gt;&lt;Q&gt;US92047W1018^AMB_ICR_RATING(0,,,LT,TEXT)&lt;/Q&gt;&lt;R&gt;0&lt;/R&gt;&lt;C&gt;0&lt;/C&gt;&lt;/FQL&gt;&lt;FQL&gt;&lt;Q&gt;US45688C1071^AMB_ICR_RATING(0,,,LT,TEXT)&lt;/Q&gt;&lt;R&gt;0&lt;/R&gt;&lt;C&gt;0&lt;/C&gt;&lt;/FQL&gt;&lt;FQL&gt;&lt;Q&gt;US70975L1070^AMB_ICR_RATING(0,,,LT,TEXT)&lt;/Q&gt;&lt;R&gt;0&lt;/R&gt;&lt;C&gt;0&lt;/C&gt;&lt;/FQL&gt;&lt;FQL&gt;&lt;Q&gt;US71377A1034^AMB_ICR_RATING(0,,,LT,TEXT)&lt;/Q&gt;&lt;R&gt;0&lt;/R&gt;&lt;C&gt;0&lt;/C&gt;&lt;/FQL&gt;&lt;FQL&gt;&lt;Q&gt;US86771W1053^AMB_ICR_RATING(0,,,LT,TEXT)&lt;/Q&gt;&lt;R&gt;0&lt;/R&gt;&lt;C&gt;0&lt;/C&gt;&lt;/FQL&gt;&lt;FQL&gt;&lt;Q&gt;US12685J1051^AMB_ICR_RATING(0,,,LT,TEXT)&lt;/Q&gt;&lt;R&gt;0&lt;/R&gt;&lt;C&gt;0&lt;/C&gt;&lt;/FQL&gt;&lt;FQL&gt;&lt;Q&gt;US9741551033^AMB_ICR_RATING(0,,,LT,TEXT)&lt;/Q&gt;&lt;R&gt;0&lt;/R&gt;&lt;C&gt;0&lt;/C&gt;&lt;/FQL&gt;&lt;FQL&gt;&lt;Q&gt;US29272W1099^AMB_ICR_RATING(0,,,LT,TEXT)&lt;/Q&gt;&lt;R&gt;0&lt;/R&gt;&lt;C&gt;0&lt;/C&gt;&lt;/FQL&gt;&lt;FQL&gt;&lt;Q&gt;US89055F1030^AMB_ICR_RATING(0,,,LT,TEXT)&lt;/Q&gt;&lt;R&gt;0&lt;/R&gt;&lt;C&gt;0&lt;/C&gt;&lt;/FQL&gt;&lt;FQL&gt;&lt;Q&gt;US87901J1051^AMB_ICR_RATING(0,,,LT,TEXT)&lt;/Q&gt;&lt;R&gt;0&lt;/R&gt;&lt;C&gt;0&lt;/C&gt;&lt;/FQL&gt;&lt;FQL&gt;&lt;Q&gt;US74758T3032^AMB_ICR_RATING(0,,,LT,TEXT)&lt;/Q&gt;&lt;R&gt;0&lt;/R&gt;&lt;C&gt;0&lt;/C&gt;&lt;/FQL&gt;&lt;FQL&gt;&lt;Q&gt;US74967X1037^AMB_ICR_RATING(0,,,LT,TEXT)&lt;/Q&gt;&lt;R&gt;0&lt;/R&gt;&lt;C&gt;0&lt;/C&gt;&lt;/FQL&gt;&lt;FQL&gt;&lt;Q&gt;US1638511089^AMB_ICR_RATING(0,,,LT,TEXT)&lt;/Q&gt;&lt;R&gt;0&lt;/R&gt;&lt;C&gt;0&lt;/C&gt;&lt;/FQL&gt;&lt;FQL&gt;&lt;Q&gt;US8621211007^AMB_ICR_RATING(0,,,LT,TEXT)&lt;/Q&gt;&lt;R&gt;0&lt;/R&gt;&lt;C&gt;0&lt;/C&gt;&lt;/FQL&gt;&lt;FQL&gt;&lt;Q&gt;US7374461041^AMB_ICR_RATING(0,,,LT,TEXT)&lt;/Q&gt;&lt;R&gt;0&lt;/R&gt;&lt;C&gt;0&lt;/C&gt;&lt;/FQL&gt;&lt;FQL&gt;&lt;Q&gt;US8969452015^AMB_ICR_RATING(0,,,LT,TEXT)&lt;/Q&gt;&lt;R&gt;0&lt;/R&gt;&lt;C&gt;0&lt;/C&gt;&lt;/FQL&gt;&lt;FQL&gt;&lt;Q&gt;US45073V1089^AMB_ICR_RATING(0,,,LT,TEXT)&lt;/Q&gt;&lt;R&gt;0&lt;/R&gt;&lt;C&gt;0&lt;/C&gt;&lt;/FQL&gt;&lt;FQL&gt;&lt;Q&gt;US55405Y1001^AMB_ICR_RATING(0,,,LT,</t>
        </r>
      </text>
    </comment>
    <comment ref="A18" authorId="0" shapeId="0" xr:uid="{63C95309-C6D0-4C81-8D42-2F5001010C63}">
      <text>
        <r>
          <rPr>
            <b/>
            <sz val="9"/>
            <color indexed="81"/>
            <rFont val="Tahoma"/>
            <charset val="1"/>
          </rPr>
          <t>TEXT)&lt;/Q&gt;&lt;R&gt;0&lt;/R&gt;&lt;C&gt;0&lt;/C&gt;&lt;/FQL&gt;&lt;FQL&gt;&lt;Q&gt;US91336L1070^AMB_ICR_RATING(0,,,LT,TEXT)&lt;/Q&gt;&lt;R&gt;0&lt;/R&gt;&lt;C&gt;0&lt;/C&gt;&lt;/FQL&gt;&lt;FQL&gt;&lt;Q&gt;US9264001028^AMB_ICR_RATING(0,,,LT,TEXT)&lt;/Q&gt;&lt;R&gt;0&lt;/R&gt;&lt;C&gt;0&lt;/C&gt;&lt;/FQL&gt;&lt;FQL&gt;&lt;Q&gt;US46590V1008^AMB_ICR_RATING(0,,,LT,TEXT)&lt;/Q&gt;&lt;R&gt;0&lt;/R&gt;&lt;C&gt;0&lt;/C&gt;&lt;/FQL&gt;&lt;FQL&gt;&lt;Q&gt;US57164Y1073^AMB_ICR_RATING(0,,,LT,TEXT)&lt;/Q&gt;&lt;R&gt;0&lt;/R&gt;&lt;C&gt;0&lt;/C&gt;&lt;/FQL&gt;&lt;FQL&gt;&lt;Q&gt;US5165441032^AMB_ICR_RATING(0,,,LT,TEXT)&lt;/Q&gt;&lt;R&gt;0&lt;/R&gt;&lt;C&gt;0&lt;/C&gt;&lt;/FQL&gt;&lt;FQL&gt;&lt;Q&gt;US42226A1079^AMB_ICR_RATING(0,,,LT,TEXT)&lt;/Q&gt;&lt;R&gt;0&lt;/R&gt;&lt;C&gt;0&lt;/C&gt;&lt;/FQL&gt;&lt;FQL&gt;&lt;Q&gt;US78573L1061^AMB_ICR_RATING(0,,,LT,TEXT)&lt;/Q&gt;&lt;R&gt;0&lt;/R&gt;&lt;C&gt;0&lt;/C&gt;&lt;/FQL&gt;&lt;FQL&gt;&lt;Q&gt;US29404K1060^AMB_ICR_RATING(0,,,LT,TEXT)&lt;/Q&gt;&lt;R&gt;0&lt;/R&gt;&lt;C&gt;0&lt;/C&gt;&lt;/FQL&gt;&lt;FQL&gt;&lt;Q&gt;US13100M5094^AMB_ICR_RATING(0,,,LT,TEXT)&lt;/Q&gt;&lt;R&gt;0&lt;/R&gt;&lt;C&gt;0&lt;/C&gt;&lt;/FQL&gt;&lt;FQL&gt;&lt;Q&gt;US8753722037^AMB_ICR_RATING(0,,,LT,TEXT)&lt;/Q&gt;&lt;R&gt;0&lt;/R&gt;&lt;C&gt;0&lt;/C&gt;&lt;/FQL&gt;&lt;FQL&gt;&lt;Q&gt;US03676B1026^AMB_ICR_RATING(0,,,LT,TEXT)&lt;/Q&gt;&lt;R&gt;0&lt;/R&gt;&lt;C&gt;0&lt;/C&gt;&lt;/FQL&gt;&lt;FQL&gt;&lt;Q&gt;US11120U1051^AMB_ICR_RATING(0,,,LT,TEXT)&lt;/Q&gt;&lt;R&gt;0&lt;/R&gt;&lt;C&gt;0&lt;/C&gt;&lt;/FQL&gt;&lt;FQL&gt;&lt;Q&gt;BMG3198U1027^AMB_ICR_RATING(0,,,LT,TEXT)&lt;/Q&gt;&lt;R&gt;0&lt;/R&gt;&lt;C&gt;0&lt;/C&gt;&lt;/FQL&gt;&lt;FQL&gt;&lt;Q&gt;US74164M1080^AMB_ICR_RATING(0,,,LT,TEXT)&lt;/Q&gt;&lt;R&gt;1&lt;/R&gt;&lt;C&gt;1&lt;/C&gt;&lt;D xsi:type="xsd:string"&gt;a-&lt;/D&gt;&lt;/FQL&gt;&lt;FQL&gt;&lt;Q&gt;US8086251076^AMB_ICR_RATING(0,,,LT,TEXT)&lt;/Q&gt;&lt;R&gt;0&lt;/R&gt;&lt;C&gt;0&lt;/C&gt;&lt;/FQL&gt;&lt;FQL&gt;&lt;Q&gt;US6267551025^AMB_ICR_RATING(0,,,LT,TEXT)&lt;/Q&gt;&lt;R&gt;0&lt;/R&gt;&lt;C&gt;0&lt;/C&gt;&lt;/FQL&gt;&lt;FQL&gt;&lt;Q&gt;US4492531037^AMB_ICR_RATING(0,,,LT,TEXT)&lt;/Q&gt;&lt;R&gt;0&lt;/R&gt;&lt;C&gt;0&lt;/C&gt;&lt;/FQL&gt;&lt;FQL&gt;&lt;Q&gt;US00404A1097^AMB_ICR_RATING(0,,,LT,TEXT)&lt;/Q&gt;&lt;R&gt;0&lt;/R&gt;&lt;C&gt;0&lt;/C&gt;&lt;/FQL&gt;&lt;FQL&gt;&lt;Q&gt;US38526M1062^AMB_ICR_RATING(0,,,LT,TEXT)&lt;/Q&gt;&lt;R&gt;0&lt;/R&gt;&lt;C&gt;0&lt;/C&gt;&lt;/FQL&gt;&lt;FQL&gt;&lt;Q&gt;US84860W3007^AMB_ICR_RATING(0,,,LT,TEXT)&lt;/Q&gt;&lt;R&gt;0&lt;/R&gt;&lt;C&gt;0&lt;/C&gt;&lt;/FQL&gt;&lt;FQL&gt;&lt;Q&gt;US71943U1043^AMB_ICR_RATING(0,,,LT,TEXT)&lt;/Q&gt;&lt;R&gt;0&lt;/R&gt;&lt;C&gt;0&lt;/C&gt;&lt;/FQL&gt;&lt;FQL&gt;&lt;Q&gt;US76169C1009^AMB_ICR_RATING(0,,,LT,TEXT)&lt;/Q&gt;&lt;R&gt;0&lt;/R&gt;&lt;C&gt;0&lt;/C&gt;&lt;/FQL&gt;&lt;FQL&gt;&lt;Q&gt;US55024U1097^AMB_ICR_RATING(0,,,LT,TEXT)&lt;/Q&gt;&lt;R&gt;0&lt;/R&gt;&lt;C&gt;0&lt;/C&gt;&lt;/FQL&gt;&lt;FQL&gt;&lt;Q&gt;US68235P1084^AMB_ICR_RATING(0,,,LT,TEXT)&lt;/Q&gt;&lt;R&gt;0&lt;/R&gt;&lt;C&gt;0&lt;/C&gt;&lt;/FQL&gt;&lt;FQL&gt;&lt;Q&gt;US2358252052^AMB_ICR_RATING(0,,,LT,TEXT)&lt;/Q&gt;&lt;R&gt;0&lt;/R&gt;&lt;C&gt;0&lt;/C&gt;&lt;/FQL&gt;&lt;FQL&gt;&lt;Q&gt;US5747951003^AMB_ICR_RATING(0,,,LT,TEXT)&lt;/Q&gt;&lt;R&gt;0&lt;/R&gt;&lt;C&gt;0&lt;/C&gt;&lt;/FQL&gt;&lt;FQL&gt;&lt;Q&gt;US46269C1027^AMB_ICR_RATING(0,,,LT,TEXT)&lt;/Q&gt;&lt;R&gt;0&lt;/R&gt;&lt;C&gt;0&lt;/C&gt;&lt;/FQL&gt;&lt;FQL&gt;&lt;Q&gt;US03674X1063^AMB_ICR_RATING(0,,,LT,TEXT)&lt;/Q&gt;&lt;R&gt;0&lt;/R&gt;&lt;C&gt;0&lt;/C&gt;&lt;/FQL&gt;&lt;FQL&gt;&lt;Q&gt;US35138V1026^AMB_ICR_RATING(0,,,LT,TEXT)&lt;/Q&gt;&lt;R&gt;0&lt;/R&gt;&lt;C&gt;0&lt;/C&gt;&lt;/FQL&gt;&lt;FQL&gt;&lt;Q&gt;US55616P1049^AMB_ICR_RATING(0,,,LT,TEXT)&lt;/Q&gt;&lt;R&gt;0&lt;/R&gt;&lt;C&gt;0&lt;/C&gt;&lt;/FQL&gt;&lt;FQL&gt;&lt;Q&gt;IE00B4Q5ZN47^AMB_ICR_RATING(0,,,LT,TEXT)&lt;/Q&gt;&lt;R&gt;0&lt;/R&gt;&lt;C&gt;0&lt;/C&gt;&lt;/FQL&gt;&lt;FQL&gt;&lt;Q&gt;US45841N1072^AMB_ICR_RATING(0,,,LT,TEXT)&lt;/Q&gt;&lt;R&gt;0&lt;/R&gt;&lt;C&gt;0&lt;/C&gt;&lt;/FQL&gt;&lt;FQL&gt;&lt;Q&gt;US9290891004^AMB_ICR_RATING(0,,,LT,TEXT)&lt;/Q&gt;&lt;R&gt;1&lt;/R&gt;&lt;C&gt;1&lt;/C&gt;&lt;D xsi:type="xsd:string"&gt;bbb+&lt;/D&gt;&lt;/FQL&gt;&lt;FQL&gt;&lt;Q&gt;US44980X1090^AMB_ICR_RATING(0,,,LT,TEXT)&lt;/Q&gt;&lt;R&gt;0&lt;/R&gt;&lt;C&gt;0&lt;/C&gt;&lt;/FQL&gt;&lt;FQL&gt;&lt;Q&gt;US3364331070^AMB_ICR_RATING(0,,,LT,TEXT)&lt;/Q&gt;&lt;R&gt;0&lt;/R&gt;&lt;C&gt;0&lt;/C&gt;&lt;/FQL&gt;&lt;FQL&gt;&lt;Q&gt;US48242W1062^AMB_ICR_RATING(0,,,LT,TEXT)&lt;/Q&gt;&lt;R&gt;0&lt;/R&gt;&lt;C&gt;0&lt;/C&gt;&lt;/FQL&gt;&lt;FQL&gt;&lt;Q&gt;US25960P1093^AMB_ICR_RATING(0,,,LT,TEXT)&lt;/Q&gt;&lt;R&gt;0&lt;/R&gt;&lt;C&gt;0&lt;/C&gt;&lt;/FQL&gt;&lt;FQL&gt;&lt;Q&gt;US09227Q1004^AMB_ICR_RATING(0,,,LT,TEXT)&lt;/Q&gt;&lt;R&gt;0&lt;/R&gt;&lt;C&gt;0&lt;/C&gt;&lt;/FQL&gt;&lt;FQL&gt;&lt;Q&gt;US0044981019^AMB_ICR_RATING(0,,,LT,TEXT)&lt;/Q&gt;&lt;R&gt;0&lt;/R&gt;&lt;C&gt;0&lt;/C&gt;&lt;/FQL&gt;&lt;FQL&gt;&lt;Q&gt;US9598021098^AMB_ICR_RATING(0,,,LT,TEXT)&lt;/Q&gt;&lt;R&gt;0&lt;/R&gt;&lt;C&gt;0&lt;/C&gt;&lt;/FQL&gt;&lt;FQL&gt;&lt;Q&gt;IE00BDVJJQ56^AMB_ICR_RATING(0,,,LT,TEXT)&lt;/Q&gt;&lt;R&gt;0&lt;/R&gt;&lt;C&gt;0&lt;/C&gt;&lt;/FQL&gt;&lt;FQL&gt;&lt;Q&gt;US12621E1038^AMB_ICR_RATING(0,,,LT,TEXT)&lt;/Q&gt;&lt;R&gt;1&lt;/R&gt;&lt;C&gt;1&lt;/C&gt;&lt;D xsi:type="xsd:string"&gt;bbb-&lt;/D&gt;&lt;/FQL&gt;&lt;FQL&gt;&lt;Q&gt;US4368932004^AMB_ICR_RATING(0,,,LT,TEXT)&lt;/Q&gt;&lt;R&gt;0&lt;/R&gt;&lt;C&gt;0&lt;/C&gt;&lt;/FQL&gt;&lt;FQL&gt;&lt;Q&gt;US87166B1026^AMB_ICR_RATING(0,,,LT,TEXT)&lt;/Q&gt;&lt;R&gt;0&lt;/R&gt;&lt;C&gt;0&lt;/C&gt;&lt;/FQL&gt;&lt;FQL&gt;&lt;Q&gt;US96208T1043^AMB_ICR_RATING(0,,,LT,TEXT)&lt;/Q&gt;&lt;R&gt;0&lt;/R&gt;&lt;C&gt;0&lt;/C&gt;&lt;/FQL&gt;&lt;FQL&gt;&lt;Q&gt;US50187A1079^AMB_ICR_RATING(0,,,LT,TEXT)&lt;/Q&gt;&lt;R&gt;0&lt;/R&gt;&lt;C&gt;0&lt;/C&gt;&lt;/FQL&gt;&lt;FQL&gt;&lt;Q&gt;US95058W1009^AMB_ICR_RATING(0,,,LT,TEXT)&lt;/Q&gt;&lt;R&gt;0&lt;/R&gt;&lt;C&gt;0&lt;/C&gt;&lt;/FQL&gt;&lt;FQL&gt;&lt;Q&gt;US87162W1009^AMB_ICR_RATING(0,,,LT,TEXT)&lt;/Q&gt;&lt;R&gt;0&lt;/R&gt;&lt;C&gt;0&lt;/C&gt;&lt;/FQL&gt;&lt;FQL&gt;&lt;Q&gt;US1462291097^AMB_ICR_RATING(0,,,LT,TEXT)&lt;/Q&gt;&lt;R&gt;0&lt;/R&gt;&lt;C&gt;0&lt;/C&gt;&lt;/FQL&gt;&lt;FQL&gt;&lt;Q&gt;US88224Q1076^AMB_ICR_RATING(0,,,LT,TEXT)&lt;/Q&gt;&lt;R&gt;0&lt;/R&gt;&lt;C&gt;0&lt;/C&gt;&lt;/FQL&gt;&lt;FQL&gt;&lt;Q&gt;US92839U2069^AMB_ICR_RATING(0,,,LT,TEXT)&lt;/Q&gt;&lt;R&gt;0&lt;/R&gt;&lt;C&gt;0&lt;/C&gt;&lt;/FQL&gt;&lt;FQL&gt;&lt;Q&gt;US6866881021^AMB_ICR_RATING(0,,,LT,TEXT)&lt;/Q&gt;&lt;R&gt;0&lt;/R&gt;&lt;C&gt;0&lt;/C&gt;&lt;/FQL&gt;&lt;FQL&gt;&lt;Q&gt;US4108671052^AMB_ICR_RATING(0,,,LT,TEXT)&lt;/Q&gt;&lt;R&gt;0&lt;/R&gt;&lt;C&gt;0&lt;/C&gt;&lt;/FQL&gt;&lt;FQL&gt;&lt;Q&gt;US58463J3041^AMB_ICR_RATING(0,,,LT,TEXT)&lt;/Q&gt;&lt;R&gt;0&lt;/R&gt;&lt;C&gt;0&lt;/C&gt;&lt;/FQL&gt;&lt;FQL&gt;&lt;Q&gt;US3020811044^AMB_ICR_RATING(0,,,LT,TEXT)&lt;/Q&gt;&lt;R&gt;0&lt;/R&gt;&lt;C&gt;0&lt;/C&gt;&lt;/FQL&gt;&lt;FQL&gt;&lt;Q&gt;US7365088472^AMB_ICR_RATING(0,,,LT,TEXT)&lt;/Q&gt;&lt;R&gt;0&lt;/R&gt;&lt;C&gt;0&lt;/C&gt;&lt;/FQL&gt;&lt;FQL&gt;&lt;Q&gt;US6707041058^AMB_ICR_RATING(0,,,LT,TEXT)&lt;/Q&gt;&lt;R&gt;0&lt;/R&gt;&lt;C&gt;0&lt;/C&gt;&lt;/FQL&gt;&lt;FQL&gt;&lt;Q&gt;US88023U1016^AMB_ICR_RATING(0,,,LT,TEXT)&lt;/Q&gt;&lt;R&gt;0&lt;/R&gt;&lt;C&gt;0&lt;/C&gt;&lt;/FQL&gt;&lt;FQL&gt;&lt;Q&gt;US6811161099^AMB_ICR_RATING(0,,,LT,TEXT)&lt;/Q&gt;&lt;R&gt;0&lt;/R&gt;&lt;C&gt;0&lt;/C&gt;&lt;/FQL&gt;&lt;FQL&gt;&lt;Q&gt;IE00BGH1M568^AMB_ICR_RATING(0,,,LT,TEXT)&lt;/Q&gt;&lt;R&gt;0&lt;/R&gt;&lt;C&gt;0&lt;/C&gt;&lt;/FQL&gt;&lt;FQL&gt;&lt;Q&gt;US1143401024^AMB_ICR_RATING(0,,,LT,TEXT)&lt;/Q&gt;&lt;R&gt;0&lt;/R&gt;&lt;C&gt;0&lt;/C&gt;&lt;/FQL&gt;&lt;FQL&gt;&lt;Q&gt;US40637H1095^AMB_ICR_RATING(0,,,LT,TEXT)&lt;/Q&gt;&lt;R&gt;0&lt;/R&gt;&lt;C&gt;0&lt;/C&gt;&lt;/FQL&gt;&lt;FQL&gt;&lt;Q&gt;US36467W1099^AMB_ICR_RATING(0,,,LT,TEXT)&lt;/Q&gt;&lt;R&gt;0&lt;/R&gt;&lt;C&gt;0&lt;/C&gt;&lt;/FQL&gt;&lt;FQL&gt;&lt;Q&gt;US58506Q1094^AMB_ICR_RATING(0,,,LT,TEXT)&lt;/Q&gt;&lt;R&gt;0&lt;/R&gt;&lt;C&gt;0&lt;/C&gt;&lt;/FQL&gt;&lt;FQL&gt;&lt;Q&gt;US8676524064^AMB_ICR_RATING(0,,,LT,TEXT)&lt;/Q&gt;&lt;R&gt;0&lt;/R&gt;&lt;C&gt;0&lt;/C&gt;&lt;/FQL&gt;&lt;FQL&gt;&lt;Q&gt;US8941641024^AMB_ICR_RATING(0,,,LT,TEXT)&lt;/Q&gt;&lt;R&gt;0&lt;/R&gt;&lt;C&gt;0&lt;/C&gt;&lt;/FQL&gt;&lt;FQL&gt;&lt;Q&gt;US0185223007^AMB_ICR_RATING(0,,,LT,TEXT)&lt;/Q&gt;&lt;R&gt;0&lt;/R&gt;&lt;C&gt;0&lt;/C&gt;&lt;/FQL&gt;&lt;FQL&gt;&lt;Q&gt;US15118V2079^AMB_ICR_RATING(0,,,LT,TEXT)&lt;/Q&gt;&lt;R&gt;0&lt;/R&gt;&lt;C&gt;0&lt;/C&gt;&lt;/FQL&gt;&lt;FQL&gt;&lt;Q&gt;US7005171050^AMB_ICR_RATING(0,,,LT,TEXT)&lt;/Q&gt;&lt;R&gt;0&lt;/R&gt;&lt;C&gt;0&lt;/C&gt;&lt;/FQL&gt;&lt;FQL&gt;&lt;Q&gt;US9604131022^AMB_ICR_RATING(0,,,LT,TEXT)&lt;/Q&gt;&lt;R&gt;0&lt;/R&gt;&lt;C&gt;0&lt;/C&gt;&lt;/FQL&gt;&lt;FQL&gt;&lt;Q&gt;US12008R1077^AMB_ICR_RATING(0,,,LT,TEXT)&lt;/Q&gt;&lt;R&gt;0&lt;/R&gt;&lt;C&gt;0&lt;/C&gt;&lt;/FQL&gt;&lt;FQL&gt;&lt;Q&gt;US4103451021^AMB_ICR_RATING(0,,,LT,TEXT)&lt;/Q&gt;&lt;R&gt;0&lt;/R&gt;&lt;C&gt;0&lt;/C&gt;&lt;/FQL&gt;&lt;FQL&gt;&lt;Q&gt;US6936561009^AMB_ICR_RATING(0,,,LT,TEXT)&lt;/Q&gt;&lt;R&gt;0&lt;/R&gt;&lt;C&gt;0&lt;/C&gt;&lt;/FQL&gt;&lt;FQL&gt;&lt;Q&gt;US72147K1088^AMB_ICR_RATING(0,,,LT,TEXT)&lt;/Q&gt;&lt;R&gt;0&lt;/R&gt;&lt;C&gt;0&lt;/C&gt;&lt;/FQL&gt;&lt;FQL&gt;&lt;Q&gt;US70509V1008^AMB_ICR_RATING(0,,,LT,TEXT)&lt;/Q&gt;&lt;R&gt;0&lt;/R&gt;&lt;C&gt;0&lt;/C&gt;&lt;/FQL&gt;&lt;FQL&gt;&lt;Q&gt;US23345M1071^AMB_ICR_RATING(0,,,LT,TEXT)&lt;/Q&gt;&lt;R&gt;0&lt;/R&gt;&lt;C&gt;0&lt;/C&gt;&lt;/FQL&gt;&lt;FQL&gt;&lt;Q&gt;US2220702037^AMB_ICR_RATING(0,,,LT,TEXT)&lt;/Q&gt;&lt;R&gt;0&lt;/R&gt;&lt;C&gt;0&lt;/C&gt;&lt;/FQL&gt;&lt;FQL&gt;&lt;Q&gt;US42226K1051^AMB_ICR_RATING(0,,,LT,TEXT)&lt;/Q&gt;&lt;R&gt;0&lt;/R&gt;&lt;C&gt;0&lt;/C&gt;&lt;/FQL&gt;&lt;FQL&gt;&lt;Q&gt;US87724P1066^AMB_ICR_RATING(0,,,LT,TEXT)&lt;/Q&gt;&lt;R&gt;0&lt;/R&gt;&lt;C&gt;0&lt;/C&gt;&lt;/FQL&gt;&lt;FQL&gt;&lt;Q&gt;US2946001011^AMB_ICR_RATING(0,,,LT,TEXT)&lt;/Q&gt;&lt;R&gt;0&lt;/R&gt;&lt;C&gt;0&lt;/C&gt;&lt;/FQL&gt;&lt;FQL&gt;&lt;Q&gt;US69318G1067^AMB_ICR_RATING(0,,,LT,TEXT)&lt;/Q&gt;&lt;R&gt;0&lt;/R&gt;&lt;C&gt;0&lt;/C&gt;&lt;/FQL&gt;&lt;FQL&gt;&lt;Q&gt;US3795772082^AMB_ICR_RATING(0,,,LT,TEXT)&lt;/Q&gt;&lt;R&gt;0&lt;/R&gt;&lt;C&gt;0&lt;/C&gt;&lt;/FQL&gt;&lt;FQL&gt;&lt;Q&gt;US63938C1080^AMB_ICR_RATING(0,,,LT,TEXT)&lt;/Q&gt;&lt;R&gt;0&lt;/R&gt;&lt;C&gt;0&lt;/C&gt;&lt;/FQL&gt;&lt;FQL&gt;&lt;Q&gt;US98585X1046^AMB_ICR_RATING(0,,,LT,TEXT)&lt;/Q&gt;&lt;R&gt;0&lt;/R&gt;&lt;C&gt;0&lt;/C&gt;&lt;/FQL&gt;&lt;FQL&gt;&lt;Q&gt;US82489T1043^AMB_ICR_RATING(0,,,LT,TEXT)&lt;/Q&gt;&lt;R&gt;0&lt;/R&gt;&lt;C&gt;0&lt;/C&gt;&lt;/FQL&gt;&lt;FQL&gt;&lt;Q&gt;US6680743050^AMB_ICR_RATING(0,,,LT,TEXT)&lt;/Q&gt;&lt;R&gt;0&lt;/R&gt;&lt;C&gt;0&lt;/C&gt;&lt;/FQL&gt;&lt;FQL&gt;&lt;Q&gt;US7593516047^AMB_ICR_RATING(0,,,LT,TEXT)&lt;/Q&gt;&lt;R&gt;1&lt;/R&gt;&lt;C&gt;1&lt;/C&gt;&lt;D xsi:type="xsd:string"&gt;a-&lt;/D&gt;&lt;/FQL&gt;&lt;FQL&gt;&lt;Q&gt;US49714P1084^AMB_ICR_RATING(0,,,LT,TEXT)&lt;/Q&gt;&lt;R&gt;1&lt;/R&gt;&lt;C&gt;1&lt;/C&gt;&lt;D xsi:type="xsd:string"&gt;bbb-&lt;/D&gt;&lt;/FQL&gt;&lt;FQL&gt;&lt;Q&gt;US22410J1060^AMB_ICR_RATING(0,,,LT,TEXT)&lt;/Q&gt;&lt;R&gt;0&lt;/R&gt;&lt;C&gt;0&lt;/C&gt;&lt;/FQL&gt;&lt;FQL&gt;&lt;Q&gt;US82982T1060^AMB_ICR_RATING(0,,,LT,TEXT)&lt;/Q&gt;&lt;R&gt;0&lt;/R&gt;&lt;C&gt;0&lt;/C&gt;&lt;/FQL&gt;&lt;FQL&gt;&lt;Q&gt;US15872M1045^AMB_ICR_RATING(0,,,LT,TEXT)&lt;/Q&gt;&lt;R&gt;0&lt;/R&gt;&lt;C&gt;0&lt;/C&gt;&lt;/FQL&gt;&lt;FQL&gt;&lt;Q&gt;US6378701063^AMB_ICR_RATING(0,,,LT,TEXT)&lt;/Q&gt;&lt;R&gt;0&lt;/R&gt;&lt;C&gt;0&lt;/C&gt;&lt;/FQL&gt;&lt;FQL&gt;&lt;Q&gt;US4039491000^AMB_ICR_RATING(0,,,LT,TEXT)&lt;/Q&gt;&lt;R&gt;0&lt;/R&gt;&lt;C&gt;0&lt;/C&gt;&lt;/FQL&gt;&lt;FQL&gt;&lt;Q&gt;US33829M1018^AMB_ICR_RATING(0,,,LT,TEXT)&lt;/Q&gt;&lt;R&gt;0&lt;/R&gt;&lt;C&gt;0&lt;/C&gt;&lt;/FQL&gt;&lt;FQL&gt;&lt;Q&gt;US70438V1061^AMB_ICR_RATING(0,,,LT,TEXT)&lt;/Q&gt;&lt;R&gt;0&lt;/R&gt;&lt;C&gt;0&lt;/C&gt;&lt;/FQL&gt;&lt;FQL&gt;&lt;Q&gt;US9837931008^AMB_ICR_RATING(0,,,LT,TEXT)&lt;/Q&gt;&lt;R&gt;0&lt;/R&gt;&lt;C&gt;0&lt;/C&gt;&lt;/FQL&gt;&lt;FQL&gt;&lt;Q&gt;US78709Y1055^AMB_ICR_RATING(0,,,LT,TEXT)&lt;/Q&gt;&lt;R&gt;0&lt;/R&gt;&lt;C&gt;0&lt;/C&gt;&lt;/FQL&gt;&lt;FQL&gt;&lt;Q&gt;US0537741052^AMB_ICR_RATING(0,,,LT,TEXT)&lt;/Q&gt;&lt;R&gt;0&lt;/R&gt;&lt;C&gt;0&lt;/C&gt;&lt;/FQL&gt;&lt;FQL&gt;&lt;Q&gt;US1940145022^AMB_ICR_RATING(0,,,LT,TEXT)&lt;/Q&gt;&lt;R&gt;0&lt;/R&gt;&lt;C&gt;0&lt;/C&gt;&lt;/FQL&gt;&lt;FQL&gt;&lt;Q&gt;US72346Q1040^AMB_ICR_RATING(0,,,LT,TEXT)&lt;/Q&gt;&lt;R&gt;0&lt;/R&gt;&lt;C&gt;0&lt;/C&gt;&lt;/FQL&gt;&lt;FQL&gt;&lt;Q&gt;IE00BD845X29^AMB_ICR_RATING(0,,,LT,TEXT)&lt;/Q&gt;&lt;R&gt;0&lt;/R&gt;&lt;C&gt;0&lt;/C&gt;&lt;/FQL&gt;&lt;FQL&gt;&lt;Q&gt;US6907421019^AMB_ICR_RATING(0,,,LT,TEXT)&lt;/Q&gt;&lt;R&gt;0&lt;/R&gt;&lt;C&gt;0&lt;/C&gt;&lt;/FQL&gt;&lt;FQL&gt;&lt;Q&gt;US1717793095^AMB_ICR_RATING(0,,,LT,TEXT)&lt;/Q&gt;&lt;R&gt;0&lt;/R&gt;&lt;C&gt;0&lt;/C&gt;&lt;/FQL&gt;&lt;FQL&gt;&lt;Q&gt;US6952631033^AMB_ICR_RATING(0,,,LT,TEXT)&lt;/Q&gt;&lt;R&gt;0&lt;/R&gt;&lt;C&gt;0&lt;/C&gt;&lt;/FQL&gt;&lt;FQL&gt;&lt;Q&gt;US5218652049^AMB_ICR_RATING(0,,,LT,TEXT)&lt;/Q&gt;&lt;R&gt;0&lt;/R&gt;&lt;C&gt;0&lt;/C&gt;&lt;/FQL&gt;&lt;FQL&gt;&lt;Q&gt;US9043112062^AMB_ICR_RATING(0,,,LT,TEXT)&lt;/Q&gt;&lt;R&gt;0&lt;/R&gt;&lt;C&gt;0&lt;/C&gt;&lt;/FQL&gt;&lt;FQL&gt;&lt;Q&gt;US5764852050^AMB_ICR_RATING(0,,,LT,TEXT)&lt;/Q&gt;&lt;R&gt;0&lt;/R&gt;&lt;C&gt;0&lt;/C&gt;&lt;/FQL&gt;&lt;FQL&gt;&lt;Q&gt;US45378A1060^AMB_ICR_RATING(0,,,LT,TEXT)&lt;/Q&gt;&lt;R&gt;0&lt;/R&gt;&lt;C&gt;0&lt;/C&gt;&lt;/FQL&gt;&lt;FQL&gt;&lt;Q&gt;US26969P1084^AMB_ICR_RATING(0,,,LT,TEXT)&lt;/Q&gt;&lt;R&gt;0&lt;/R&gt;&lt;C&gt;0&lt;/C&gt;&lt;/FQL&gt;&lt;FQL&gt;&lt;Q&gt;US7376301039^AMB_ICR_RATING(0,,,LT,TEXT)&lt;/Q&gt;&lt;R&gt;0&lt;/R&gt;&lt;C&gt;0&lt;/C&gt;&lt;/FQL&gt;&lt;FQL&gt;&lt;Q&gt;US2270461096^AMB_ICR_RATING(0,,,LT,TEXT)&lt;/Q&gt;&lt;R&gt;0&lt;/R&gt;&lt;C&gt;0&lt;/C&gt;&lt;/FQL&gt;&lt;FQL&gt;&lt;Q&gt;BMG3922B1072^AMB_ICR_RATING(0,,,LT,TEXT)&lt;/Q&gt;&lt;R&gt;0&lt;/R&gt;&lt;C&gt;0&lt;/C&gt;&lt;/FQL&gt;&lt;FQL&gt;&lt;Q&gt;US31847R1023^AMB_ICR_RATING(0,,,LT,TEXT)&lt;/Q&gt;&lt;R&gt;1&lt;/R&gt;&lt;C&gt;1&lt;/C&gt;&lt;D xsi:type="xsd:string"&gt;bbb&lt;/D&gt;&lt;/FQL&gt;&lt;FQL&gt;&lt;Q&gt;US9043111072^AMB_ICR_RATING(0,,,LT,TEXT)&lt;/Q&gt;&lt;R&gt;0&lt;/R&gt;&lt;C&gt;0&lt;/C&gt;&lt;/FQL&gt;&lt;FQL&gt;&lt;Q&gt;US68404L2016^AMB_ICR_RATING(0,,,LT,TEXT)&lt;/Q&gt;&lt;R&gt;0&lt;/R&gt;&lt;C&gt;0&lt;/C&gt;&lt;/FQL&gt;&lt;FQL&gt;&lt;Q&gt;US16115Q3083^AMB_ICR_RATING(0,,,LT,TEXT)&lt;/Q&gt;&lt;R&gt;0&lt;/R&gt;&lt;C&gt;0&lt;/C&gt;&lt;/FQL&gt;&lt;FQL&gt;&lt;Q&gt;US85208M1027^AMB_ICR_RATING(0,,,LT,TEXT)&lt;/Q&gt;&lt;R&gt;0&lt;/R&gt;&lt;C&gt;0&lt;/C&gt;&lt;/FQL&gt;&lt;FQL&gt;&lt;Q&gt;US2041661024^AMB_ICR_RATING(0,,,LT,TEXT)&lt;/Q&gt;&lt;R&gt;0&lt;/R&gt;&lt;C&gt;0&lt;/C&gt;&lt;/FQL&gt;&lt;FQL&gt;&lt;Q&gt;US29977A1051^AMB_ICR_RATING(0,,,LT,TEXT)&lt;/Q&gt;&lt;R&gt;0&lt;/R&gt;&lt;C&gt;0&lt;/C&gt;&lt;/FQL&gt;&lt;FQL&gt;&lt;Q&gt;US49803T3005^AMB_ICR_RATING(0,,,LT,TEXT)&lt;/Q&gt;&lt;R&gt;0&lt;/R&gt;&lt;C&gt;0&lt;/C&gt;&lt;/FQL&gt;&lt;FQL&gt;&lt;Q&gt;US00766T1007^AMB_ICR_RATING(0,,,LT,TEXT)&lt;/Q&gt;&lt;R&gt;0&lt;/R&gt;&lt;C&gt;0&lt;/C&gt;&lt;/FQL&gt;&lt;FQL&gt;&lt;Q&gt;US1858991011^AMB_ICR_RATING(0,,,LT,TEXT)&lt;/Q&gt;&lt;R&gt;0&lt;/R&gt;&lt;C&gt;0&lt;/C&gt;&lt;/FQL&gt;&lt;FQL&gt;&lt;Q&gt;US29275Y1029^AMB_ICR_RATING(0,,,LT,TEXT)&lt;/Q&gt;&lt;R&gt;0&lt;/R&gt;&lt;C&gt;0&lt;/C&gt;&lt;/FQL&gt;&lt;FQL&gt;&lt;Q&gt;US8826811098^AMB_ICR_RATING(0,,,LT,TEXT)&lt;/Q&gt;&lt;R&gt;0&lt;/R&gt;&lt;C&gt;0&lt;/C&gt;&lt;/FQL&gt;&lt;FQL&gt;&lt;Q&gt;US45332Y1091^AMB_ICR_RATING(0,,,LT,TEXT)&lt;/Q&gt;&lt;R&gt;0&lt;/R&gt;&lt;C&gt;0&lt;/C&gt;&lt;/FQL&gt;&lt;FQL&gt;&lt;Q&gt;US88076W1036^AMB_ICR_RATING(0,,,LT,TEXT)&lt;/Q&gt;&lt;R&gt;0&lt;/R&gt;&lt;C&gt;0&lt;/C&gt;&lt;/FQL&gt;&lt;FQL&gt;&lt;Q&gt;BMG7496G1033^AMB_ICR_RATING(0,,,LT,TEXT)&lt;/Q&gt;&lt;R&gt;1&lt;/R&gt;&lt;C&gt;1&lt;/C&gt;&lt;D xsi:type="xsd:string"&gt;a-&lt;/D&gt;&lt;/FQL&gt;&lt;FQL&gt;&lt;Q&gt;US84857L1017^AMB_ICR_RATING(0,,,LT,TEXT)&lt;/Q&gt;&lt;R&gt;0&lt;/R&gt;&lt;C&gt;0&lt;/C&gt;&lt;/FQL&gt;&lt;FQL&gt;&lt;Q&gt;US1924221039^AMB_ICR_RATING(0,,,LT,TEXT)&lt;/Q&gt;&lt;R&gt;0&lt;/R&gt;&lt;C&gt;0&lt;/C&gt;&lt;/FQL&gt;&lt;FQL&gt;&lt;Q&gt;US2298991090^AMB_ICR_RATING(0,,,LT,TEXT)&lt;/Q&gt;&lt;R&gt;0&lt;/R&gt;&lt;C&gt;0&lt;/C&gt;&lt;/FQL&gt;&lt;FQL&gt;&lt;Q&gt;US32020R1095^AMB_ICR_RATING(0,,,LT,TEXT)&lt;/Q&gt;&lt;R&gt;0&lt;/R&gt;&lt;C&gt;0&lt;/C&gt;&lt;/FQL&gt;&lt;FQL&gt;&lt;Q&gt;US06417N1037^AMB_ICR_RATING(0,,,LT,TEXT)&lt;/Q&gt;&lt;R&gt;0&lt;/R&gt;&lt;C&gt;0&lt;/C&gt;&lt;/FQL&gt;&lt;FQL&gt;&lt;Q&gt;US3205171057^AMB_ICR_RATING(0,,,LT,TEXT)&lt;/Q&gt;&lt;R&gt;0&lt;/R&gt;&lt;C&gt;0&lt;/C&gt;&lt;/FQL&gt;&lt;FQL&gt;&lt;Q&gt;US7436061052^AMB_ICR_RATING(0,,,LT,TEXT)&lt;/Q&gt;&lt;R&gt;0&lt;/R&gt;&lt;C&gt;0&lt;/C&gt;&lt;/FQL&gt;&lt;FQL&gt;&lt;Q&gt;US5528481030^AMB_ICR_RATING(0,,,LT,TEXT)&lt;/Q&gt;&lt;R&gt;0&lt;/R&gt;&lt;C&gt;0&lt;/C&gt;&lt;/FQL&gt;&lt;FQL&gt;&lt;Q&gt;US9202531011^AMB_ICR_RATING(0,,,LT,TEXT)&lt;/Q&gt;&lt;R&gt;0&lt;/R&gt;&lt;C&gt;0&lt;/C&gt;&lt;/FQL&gt;&lt;FQL&gt;&lt;Q&gt;US9129091081^AMB_ICR_RATING(0,,,LT,TEXT)&lt;/Q&gt;&lt;R&gt;0&lt;/R&gt;&lt;C&gt;0&lt;/C&gt;&lt;/FQL&gt;&lt;FQL&gt;&lt;Q&gt;US5543821012^AMB_ICR_RATING(0,,,LT,TEXT)&lt;/Q&gt;&lt;R&gt;0&lt;/R&gt;&lt;C&gt;0&lt;/C&gt;&lt;/FQL&gt;&lt;FQL&gt;&lt;Q&gt;US1423391002^AMB_ICR_RATING(0,,,LT,TEXT)&lt;/Q&gt;&lt;R&gt;0&lt;/R&gt;&lt;C&gt;0&lt;/C&gt;&lt;/FQL&gt;&lt;FQL&gt;&lt;Q&gt;US2674751019^AMB_ICR_RATING(0,,,LT,TEXT)&lt;/Q&gt;&lt;R&gt;0&lt;/R&gt;&lt;C&gt;0&lt;/C&gt;&lt;/FQL&gt;&lt;FQL&gt;&lt;Q&gt;US78440X8873^AMB_ICR_RATING(0,,,LT,TEXT)&lt;/Q&gt;&lt;R&gt;0&lt;/R&gt;&lt;C&gt;0&lt;/C&gt;&lt;/FQL&gt;&lt;FQL&gt;&lt;Q&gt;US1170431092^AMB_ICR_RATING(0,,,LT,TEXT)&lt;/Q&gt;&lt;R&gt;0&lt;/R&gt;&lt;C&gt;0&lt;/C&gt;&lt;/FQL&gt;&lt;FQL&gt;&lt;Q&gt;US48123V1026^AMB_ICR_RATING(0,,,LT,TEXT)&lt;/Q&gt;&lt;R&gt;0&lt;/R&gt;&lt;C&gt;0&lt;/C&gt;&lt;/FQL&gt;&lt;FQL&gt;&lt;Q&gt;US3614481030^AMB_ICR_RATING(0,,,LT,TEXT)&lt;/Q&gt;&lt;R&gt;0&lt;/R&gt;&lt;C&gt;0&lt;/C&gt;&lt;/FQL&gt;&lt;FQL&gt;&lt;Q&gt;US8354951027^AMB_ICR_RATING(0,,,LT,TEXT)&lt;/Q&gt;&lt;R&gt;0&lt;/R&gt;&lt;C&gt;0&lt;/C&gt;&lt;/FQL&gt;&lt;FQL&gt;&lt;Q&gt;US5261071071^AMB_ICR_RATING(0,,,LT,TEXT)&lt;/Q&gt;&lt;R&gt;0&lt;/R&gt;&lt;C&gt;0&lt;/C&gt;&lt;/FQL&gt;&lt;FQL&gt;&lt;Q&gt;US69327R1014^AMB_ICR_RATING(0,,,LT,TEXT)&lt;/Q&gt;&lt;R&gt;0&lt;/R&gt;&lt;C&gt;0&lt;/C&gt;&lt;/FQL&gt;&lt;FQL&gt;&lt;Q&gt;US30161Q1040^AMB_ICR_RATING(0,,,LT,TEXT)&lt;/Q&gt;&lt;R&gt;0&lt;/R&gt;&lt;C&gt;0&lt;/C&gt;&lt;/FQL&gt;&lt;FQL&gt;&lt;Q&gt;US4435106079^AMB_ICR_RATING(0,,,LT,TEXT)&lt;/Q&gt;&lt;R&gt;0&lt;/R&gt;&lt;C&gt;0&lt;/C&gt;&lt;/FQL&gt;&lt;FQL&gt;&lt;Q&gt;US5534981064^AMB_ICR_RATING(0,,,LT,TEXT)&lt;/Q&gt;&lt;R&gt;0&lt;/R&gt;&lt;C&gt;0&lt;/C&gt;&lt;/FQL&gt;&lt;FQL&gt;&lt;Q&gt;US2315611010^AMB_ICR_RATING(0,,,LT,TEXT)&lt;/Q&gt;&lt;R&gt;0&lt;/R&gt;&lt;C&gt;0&lt;/C&gt;&lt;/FQL&gt;&lt;FQL&gt;&lt;Q&gt;US6882392011^AMB_ICR_RATING(0,,,LT,TEXT)&lt;/Q&gt;&lt;R&gt;0&lt;/R&gt;&lt;C&gt;0&lt;/C&gt;&lt;/FQL&gt;&lt;FQL&gt;&lt;Q&gt;US0138721065^AMB_ICR_RATING(0,,,LT,TEXT)&lt;/Q&gt;&lt;R&gt;0&lt;/R&gt;&lt;C&gt;0&lt;/C&gt;&lt;/FQL&gt;&lt;FQL&gt;&lt;Q&gt;BMG4388N1065^AMB_ICR_RATING(0,,,LT,TEXT)&lt;/Q&gt;&lt;R&gt;0&lt;/R&gt;&lt;C&gt;0&lt;/C&gt;&lt;/FQL&gt;&lt;FQL&gt;&lt;Q&gt;US4101201097^AMB_ICR_RATING(0,,,LT,TEXT)&lt;/Q&gt;&lt;R&gt;0&lt;/R&gt;&lt;C&gt;0&lt;/C&gt;&lt;/FQL&gt;&lt;FQL&gt;&lt;Q&gt;US65336K1034^AMB_ICR_RATING(0,,,LT,TEXT)&lt;/Q&gt;&lt;R&gt;0&lt;/R&gt;&lt;C&gt;0&lt;/C&gt;&lt;/FQL&gt;&lt;FQL&gt;&lt;Q&gt;US45778Q1076^AMB_ICR_RATING(0,,,LT,TEXT)&lt;/Q&gt;&lt;R&gt;0&lt;/R&gt;&lt;C&gt;0&lt;/C&gt;&lt;/FQL&gt;&lt;FQL&gt;&lt;Q&gt;US9427491025^AMB_ICR_RATING(0,,,LT,TEXT)&lt;/Q&gt;&lt;R&gt;0&lt;/R&gt;&lt;C&gt;0&lt;/C&gt;&lt;/FQL&gt;&lt;FQL&gt;&lt;Q&gt;US9682232064^AMB_ICR_RATING(0,,,LT,TEXT)&lt;/Q&gt;&lt;R&gt;0&lt;/R&gt;&lt;C&gt;0&lt;/C&gt;&lt;/FQL&gt;&lt;FQL&gt;&lt;Q&gt;US6501111073^AMB_ICR_RATING(0,,,LT,TEXT)&lt;/Q&gt;&lt;R&gt;0&lt;/R&gt;&lt;C&gt;0&lt;/C&gt;&lt;/FQL&gt;&lt;FQL&gt;&lt;Q&gt;US1311931042^AMB_ICR_RATING(0,,,LT,TEXT)&lt;/Q&gt;&lt;R&gt;0&lt;/R&gt;&lt;C&gt;0&lt;/C&gt;&lt;/FQL&gt;&lt;FQL&gt;&lt;Q&gt;US98156Q1085^AMB_ICR_RATING(0,,,LT,TEXT)&lt;/Q&gt;&lt;R&gt;0&lt;/R&gt;&lt;C&gt;0&lt;/C&gt;&lt;/FQL&gt;&lt;FQL&gt;&lt;Q&gt;US3719011096^AMB_ICR_RATING(0,,,LT,TEXT)&lt;/Q&gt;&lt;R&gt;0&lt;/R&gt;&lt;C&gt;0&lt;/C&gt;&lt;/FQL&gt;&lt;FQL&gt;&lt;Q&gt;US4590441030^AMB_ICR_RATING(0,,,LT,TEXT)&lt;/Q&gt;&lt;R&gt;0&lt;/R&gt;&lt;C&gt;0&lt;/C&gt;&lt;/FQL&gt;&lt;FQL&gt;&lt;Q&gt;US1033041013^AMB_ICR_RATING(0,,,LT,TEXT)&lt;/Q&gt;&lt;R&gt;0&lt;/R&gt;&lt;C&gt;0&lt;/C&gt;&lt;/FQL&gt;&lt;FQL&gt;&lt;Q&gt;US1167941087^AMB_ICR_RATING(0,,,LT,TEXT)&lt;/Q&gt;&lt;R&gt;0&lt;/R&gt;&lt;C&gt;0&lt;/C&gt;&lt;/FQL&gt;&lt;FQL&gt;&lt;Q&gt;US0441861046^AMB_ICR_RATING(0,,,LT,TEXT)&lt;/Q&gt;&lt;R&gt;0&lt;/R&gt;&lt;C&gt;0&lt;/C&gt;&lt;/FQL&gt;&lt;FQL&gt;&lt;Q&gt;US8305661055^AMB_ICR_RATING(0,,,LT,TEXT)&lt;/Q&gt;&lt;R&gt;0&lt;/R&gt;&lt;C&gt;0&lt;/C&gt;&lt;/FQL&gt;&lt;FQL&gt;&lt;Q&gt;US2244411052^AMB_ICR_RATING(0,,,LT,TEXT)&lt;/Q&gt;&lt;R&gt;0&lt;/R&gt;&lt;C&gt;0&lt;/C&gt;&lt;/FQL&gt;&lt;FQL&gt;&lt;Q&gt;US4050241003^AMB_ICR_RATING(0,,,LT,TEXT)&lt;/Q&gt;&lt;R&gt;0&lt;/R&gt;&lt;C&gt;0&lt;/C&gt;&lt;/FQL&gt;&lt;FQL&gt;&lt;Q&gt;US5367971034^AMB_ICR_RATING(0,,,LT,TEXT)&lt;/Q&gt;&lt;R&gt;0&lt;/R&gt;&lt;C&gt;0&lt;/C&gt;&lt;/FQL&gt;&lt;FQL&gt;&lt;Q&gt;US7841171033^AMB_ICR_RATING(0,,,LT,TEXT)&lt;/Q&gt;&lt;R&gt;0&lt;/R&gt;&lt;C&gt;0&lt;/C&gt;&lt;/FQL&gt;&lt;FQL&gt;&lt;Q&gt;US8523123052^AMB_ICR_RATING(0,,,LT,TEXT)&lt;/Q&gt;&lt;R&gt;0&lt;/R&gt;&lt;C&gt;0&lt;/C&gt;&lt;/FQL&gt;&lt;FQL&gt;&lt;Q&gt;US6806652052^AMB_ICR_RATING(0,,,LT,TEXT)&lt;/Q&gt;&lt;R&gt;0&lt;/R&gt;&lt;C&gt;0&lt;/C&gt;&lt;/FQL&gt;&lt;FQL&gt;&lt;Q&gt;US78442P1066^AMB_ICR_RATING(0,,,LT,TEXT)&lt;/Q&gt;&lt;R&gt;0&lt;/R&gt;&lt;C&gt;0&lt;/C&gt;&lt;/FQL&gt;&lt;FQL&gt;&lt;Q&gt;US8269191024^AMB_ICR_RATING(0,,,LT,TEXT)&lt;/Q&gt;&lt;R&gt;0&lt;/R&gt;&lt;C&gt;0&lt;/C&gt;&lt;/FQL&gt;&lt;FQL&gt;&lt;Q&gt;US88033G4073^AMB_ICR_RATING(0,,,LT,TEXT)&lt;/Q&gt;&lt;R&gt;0&lt;/R&gt;&lt;C&gt;0&lt;/C&gt;&lt;/FQL&gt;&lt;FQL&gt;&lt;Q&gt;US1475281036^AMB_ICR_RATING(0,,,LT,TEXT)&lt;/Q&gt;&lt;R&gt;0&lt;/R&gt;&lt;C&gt;0&lt;/C&gt;&lt;/FQL&gt;&lt;FQL&gt;&lt;Q&gt;US9388241096^AMB_ICR_RATING(0,,,LT,TEXT)&lt;/Q&gt;&lt;R&gt;0&lt;/R&gt;&lt;C&gt;0&lt;/C&gt;&lt;/FQL&gt;&lt;FQL&gt;&lt;Q&gt;US9282981086^AMB_ICR_RATING(0,,,LT,TEXT)&lt;/Q&gt;&lt;R&gt;0&lt;/R&gt;&lt;C&gt;0&lt;/C&gt;&lt;/FQL&gt;&lt;FQL&gt;&lt;Q&gt;US9699041011^AMB_ICR_RATING(0,,,LT,TEXT)&lt;/Q&gt;&lt;R&gt;0&lt;/R&gt;&lt;C&gt;0&lt;/C&gt;&lt;/FQL&gt;&lt;FQL&gt;&lt;Q&gt;US0383361039^AMB_ICR_RATING(0,,,LT,TEXT)&lt;/Q&gt;&lt;R&gt;0&lt;/R&gt;&lt;C&gt;0&lt;/C&gt;&lt;/FQL&gt;&lt;FQL&gt;&lt;Q&gt;US1985161066^AMB_ICR_RATING(0,,,LT,TEXT)&lt;/Q&gt;&lt;R&gt;0&lt;/R&gt;&lt;C&gt;0&lt;/C&gt;&lt;/FQL&gt;&lt;FQL&gt;&lt;Q&gt;US7802871084^AMB_ICR_RATING(0,,,LT,TEXT)&lt;/Q&gt;&lt;R&gt;0&lt;/R&gt;&lt;C&gt;0&lt;/C&gt;&lt;/FQL&gt;&lt;FQL&gt;&lt;Q&gt;US8168501018^AMB_ICR_RATING(0,,,LT,TEXT)&lt;/Q&gt;&lt;R&gt;0&lt;/R&gt;&lt;C&gt;0&lt;/C&gt;&lt;/FQL&gt;&lt;FQL&gt;&lt;Q&gt;US80874P1093^AMB_ICR_RATING(0,,,LT,TEXT)&lt;/Q&gt;&lt;R&gt;0&lt;/R&gt;&lt;C&gt;0&lt;/C&gt;&lt;/FQL&gt;&lt;FQL&gt;&lt;Q&gt;US48020Q1076^AMB_ICR_RATING(0,,,LT,TEXT)&lt;/Q&gt;&lt;R&gt;0&lt;/R&gt;&lt;C&gt;0&lt;/C&gt;&lt;/FQL&gt;&lt;FQL&gt;&lt;Q&gt;US68213N1090^AMB_ICR_RATING(0,,,LT,TEXT)&lt;/Q&gt;&lt;R&gt;0&lt;/R&gt;&lt;C&gt;0&lt;/C&gt;&lt;/FQL&gt;&lt;FQL&gt;&lt;Q&gt;US1096961040^AMB_ICR_RATING(0,,,LT,TEXT)&lt;/Q&gt;&lt;R&gt;0&lt;/R&gt;&lt;C&gt;0&lt;/C&gt;&lt;/FQL&gt;&lt;FQL&gt;&lt;Q&gt;US9426222009^AMB_ICR_RATING(0,,,LT,TEXT)&lt;/Q&gt;&lt;R&gt;0&lt;/R&gt;&lt;C&gt;0&lt;/C&gt;&lt;/FQL&gt;&lt;FQL&gt;&lt;Q&gt;US9478901096^AMB_ICR_RATING(0,,,LT,TEXT)&lt;/Q&gt;&lt;R&gt;0&lt;/R&gt;&lt;C&gt;0&lt;/C&gt;&lt;/FQL&gt;&lt;FQL&gt;&lt;Q&gt;US27579R1041^AMB_ICR_RATING(0,,,LT,TEXT)&lt;/Q&gt;&lt;R&gt;0&lt;/R&gt;&lt;C&gt;0&lt;/C&gt;&lt;/FQL&gt;&lt;FQL&gt;&lt;Q&gt;US0427351004^AMB_ICR_RATING(0,,,LT,TEXT)&lt;/Q&gt;&lt;R&gt;0&lt;/R&gt;&lt;C&gt;0&lt;/C&gt;&lt;/FQL&gt;&lt;FQL&gt;&lt;Q&gt;US81725T1007^AMB_ICR_RATING(0,,,LT,TEXT)&lt;/Q&gt;&lt;R&gt;0&lt;/R&gt;&lt;C&gt;0&lt;/C&gt;&lt;/FQL&gt;&lt;FQL&gt;&lt;Q&gt;US4571871023^AMB_ICR_RATING(0,,,LT,TEXT)&lt;/Q&gt;&lt;R&gt;0&lt;/R&gt;&lt;C&gt;0&lt;/C&gt;&lt;/FQL&gt;&lt;FQL&gt;&lt;Q&gt;US75281A1097^AMB_ICR_RATING(0,,,LT,TEXT)&lt;/Q&gt;&lt;R&gt;0&lt;/R&gt;&lt;C&gt;0&lt;/C&gt;&lt;/FQL&gt;&lt;FQL&gt;&lt;Q&gt;US6802231042^AMB_ICR_RATING(0,,,LT,TEXT)&lt;/Q&gt;&lt;R&gt;0&lt;/R&gt;&lt;C&gt;0&lt;/C&gt;&lt;/FQL&gt;&lt;FQL&gt;&lt;Q&gt;US91307C1027^AMB_ICR_RATING(0,,,LT,TEXT)&lt;/Q&gt;&lt;R&gt;0&lt;/R&gt;&lt;C&gt;0&lt;/C&gt;&lt;/FQL&gt;&lt;FQL&gt;&lt;Q&gt;US3825501014^AMB_ICR_RATING(0,,,LT,TEXT)&lt;/Q&gt;&lt;R&gt;0&lt;/R&gt;&lt;C&gt;0&lt;/C&gt;&lt;/FQL&gt;&lt;FQL&gt;&lt;Q&gt;US3434981011^AMB_ICR_RATING(0,,,LT,TEXT)&lt;/Q&gt;&lt;R&gt;0&lt;/R&gt;&lt;C&gt;0&lt;/C&gt;&lt;/FQL&gt;&lt;FQL&gt;&lt;Q&gt;US7599161095^AMB_ICR_RATING(0,,,LT,TEXT)&lt;/Q&gt;&lt;R&gt;0&lt;/R&gt;&lt;C&gt;0&lt;/C&gt;&lt;/FQL&gt;&lt;FQL&gt;&lt;Q&gt;US05329W1027^AMB_ICR_RATING(0,,,LT,TEXT)&lt;/Q&gt;&lt;R&gt;0&lt;/R&gt;&lt;C&gt;0&lt;/C&gt;&lt;/FQL&gt;&lt;FQL&gt;&lt;Q&gt;US29670G1022^AMB_ICR_RATING(0,,,LT,TEXT)&lt;/Q&gt;&lt;R&gt;0&lt;/R&gt;&lt;C&gt;0&lt;/C&gt;&lt;/FQL&gt;&lt;FQL&gt;&lt;Q&gt;US0921131092^AMB_ICR_RATING(0,,,LT,TEXT)&lt;/Q&gt;&lt;R&gt;0&lt;/R&gt;&lt;C&gt;0&lt;/C&gt;&lt;/FQL&gt;&lt;FQL&gt;&lt;Q&gt;US2576511099^AMB_ICR_RATING(0,,,LT,TEXT)&lt;/Q&gt;&lt;R&gt;0&lt;/R&gt;&lt;C&gt;0&lt;/C&gt;&lt;/FQL&gt;&lt;FQL&gt;&lt;Q&gt;US32054K1034^AMB_ICR_RATING(0,,,LT,TEXT)&lt;/Q&gt;&lt;R&gt;0&lt;/R&gt;&lt;C&gt;0&lt;/C&gt;&lt;/FQL&gt;&lt;FQL&gt;&lt;Q&gt;US1699051066^AMB_ICR_RATING(0,,,LT,TEXT)&lt;/Q&gt;&lt;R&gt;0&lt;/R&gt;&lt;C&gt;0&lt;/C&gt;&lt;/FQL&gt;&lt;FQL&gt;&lt;Q&gt;US5184151042^AMB_ICR_RATING(0,,,LT,TEXT)&lt;/Q&gt;&lt;R&gt;0&lt;/R&gt;&lt;C&gt;0&lt;/C&gt;&lt;/FQL&gt;&lt;FQL&gt;&lt;Q&gt;US2005251036^AMB_ICR_RATING(0,,,LT,TEXT)&lt;/Q&gt;&lt;R&gt;0&lt;/R&gt;&lt;C&gt;0&lt;/C&gt;&lt;/FQL&gt;&lt;FQL&gt;&lt;Q&gt;US8454671095^AMB_ICR_RATING(0,,,LT,TEXT)&lt;/Q&gt;&lt;R&gt;0&lt;/R&gt;&lt;C&gt;0&lt;/C&gt;&lt;/FQL&gt;&lt;FQL&gt;&lt;Q&gt;US6460251068^AMB_ICR_RATING(0,,,LT,TEXT)&lt;/Q&gt;&lt;R&gt;0&lt;/R&gt;&lt;C&gt;0&lt;/C&gt;&lt;/FQL&gt;&lt;FQL&gt;&lt;Q&gt;US5150981018^AMB_ICR_RATING(0,,,LT,TEXT)&lt;/Q&gt;&lt;R&gt;0&lt;/R&gt;&lt;C&gt;0&lt;/C&gt;&lt;/FQL&gt;&lt;FQL&gt;&lt;Q&gt;US9027881088^AMB_ICR_RATING(0,,,LT,TEXT)&lt;/Q&gt;&lt;R&gt;0&lt;/R&gt;&lt;C&gt;0&lt;/C&gt;&lt;/FQL&gt;&lt;FQL&gt;&lt;Q&gt;US1271903049^AMB_ICR_RATING(0,,,LT,TEXT)&lt;/Q&gt;&lt;R&gt;0&lt;/R&gt;&lt;C&gt;0&lt;/C&gt;&lt;/FQL&gt;&lt;FQL&gt;&lt;Q&gt;US6374171063^AMB_ICR_RATING(0,,,LT,TEXT)&lt;/Q&gt;&lt;R&gt;0&lt;/R&gt;&lt;C&gt;0&lt;/C&gt;&lt;/FQL&gt;&lt;FQL&gt;&lt;Q&gt;US34354P1057^AMB_ICR_RATING(0,,,LT,TEXT)&lt;/Q&gt;&lt;R&gt;0&lt;/R&gt;&lt;C&gt;0&lt;/C&gt;&lt;/FQL&gt;&lt;FQL&gt;&lt;Q&gt;US5535301064^AMB_ICR_RATING(0,,,LT,TEXT)&lt;/Q&gt;&lt;R&gt;0&lt;/R&gt;&lt;C&gt;0&lt;/C&gt;&lt;/FQL&gt;&lt;FQL&gt;&lt;Q&gt;US7033951036^AMB_ICR_RATING(0,,,LT,TEXT)&lt;/Q&gt;&lt;R&gt;0&lt;/R&gt;&lt;C&gt;0&lt;/C&gt;&lt;/FQL&gt;&lt;FQL&gt;&lt;Q&gt;US4663131039^AMB_ICR_RATING(0,,,LT,TEXT)&lt;/Q&gt;&lt;R&gt;0&lt;/R&gt;&lt;C&gt;0&lt;/C&gt;&lt;/FQL&gt;&lt;FQL&gt;&lt;Q&gt;US8894781033^AMB_ICR_RATING(0,,,LT,TEXT)&lt;/Q&gt;&lt;R&gt;0&lt;/R&gt;&lt;C&gt;0&lt;/C&gt;&lt;/FQL&gt;&lt;FQL&gt;&lt;Q&gt;US00508Y1029^AMB_ICR_RATING(0,,,LT,TEXT)&lt;/Q&gt;&lt;R&gt;0&lt;/R&gt;&lt;C&gt;0&lt;/C&gt;&lt;/FQL&gt;&lt;FQL&gt;&lt;Q&gt;US88162G1031^AMB_ICR_RATING(0,,,LT,TEXT)&lt;/Q&gt;&lt;R&gt;0&lt;/R&gt;&lt;C&gt;0&lt;/C&gt;&lt;/FQL&gt;&lt;FQL&gt;&lt;Q&gt;US8873891043^AMB_ICR_RATING(0,,,LT,TEXT)&lt;/Q&gt;&lt;R&gt;0&lt;/R&gt;&lt;C&gt;0&lt;/C&gt;&lt;/FQL&gt;&lt;FQL&gt;&lt;Q&gt;US9258151029^AMB_ICR_RATING(0,,,LT,TEXT)&lt;/Q&gt;&lt;R&gt;0&lt;/R&gt;&lt;C&gt;0&lt;/C&gt;&lt;/FQL&gt;&lt;FQL&gt;&lt;Q&gt;US12653C1080^AMB_ICR_RATING(0,,,LT,TEXT)&lt;/Q&gt;&lt;R&gt;0&lt;/R&gt;&lt;C&gt;0&lt;/C&gt;&lt;/FQL&gt;&lt;FQL&gt;&lt;Q&gt;US5463471053^AMB_ICR_RATING(0,,,LT,TEXT)&lt;/Q&gt;&lt;R&gt;0&lt;/R&gt;&lt;C&gt;0&lt;/C&gt;&lt;/FQL&gt;&lt;FQL&gt;&lt;Q&gt;US4972661064^AMB_ICR_RATING(0,,,LT,TEXT)&lt;/Q&gt;&lt;R&gt;0&lt;/R&gt;&lt;C&gt;0&lt;/C&gt;&lt;/FQL&gt;&lt;FQL&gt;&lt;Q&gt;US6515871076^AMB_ICR_RATING(0,,,LT,TEXT)&lt;/Q&gt;&lt;R&gt;0&lt;/R&gt;&lt;C&gt;0&lt;/C&gt;&lt;/FQL&gt;&lt;FQL&gt;&lt;Q&gt;US0625401098^AMB_ICR_RATING(0,,,LT,TEXT)&lt;/Q&gt;&lt;R&gt;0&lt;/R&gt;&lt;C&gt;0&lt;/C&gt;&lt;/FQL&gt;&lt;FQL&gt;&lt;Q&gt;US29084Q1004^AMB_ICR_RATING(0,,,LT,TEXT)&lt;/Q&gt;&lt;R&gt;0&lt;/R&gt;&lt;C&gt;0&lt;/C&gt;&lt;/FQL&gt;&lt;FQL&gt;&lt;Q&gt;US6819361006^AMB_ICR_RATING(0,,,LT,TEXT)&lt;/Q&gt;&lt;R&gt;0&lt;/R&gt;&lt;C&gt;0&lt;/C&gt;&lt;/FQL&gt;&lt;FQL&gt;&lt;Q&gt;US6361801011^AMB_ICR_RATING(0,,,LT,TEXT)&lt;/Q&gt;&lt;R&gt;0&lt;/R&gt;&lt;C&gt;0&lt;/C&gt;&lt;/FQL&gt;&lt;FQL&gt;&lt;Q&gt;US9507551086^AMB_ICR_RATING(0,,,LT,TEXT)&lt;/Q&gt;&lt;R&gt;0&lt;/R&gt;&lt;C&gt;0&lt;/C&gt;&lt;/FQL&gt;&lt;FQL&gt;&lt;Q&gt;US29261A1007^AMB_ICR_RATING(0,,,LT,TEXT)&lt;/Q&gt;&lt;R&gt;0&lt;/R&gt;&lt;C&gt;0&lt;/C&gt;&lt;/FQL&gt;&lt;FQL&gt;&lt;Q&gt;US33768G1076^AMB_ICR_RATING(0,,,LT,TEXT)&lt;/Q&gt;&lt;R&gt;0&lt;/R&gt;&lt;C&gt;0&lt;/C&gt;&lt;/FQL&gt;&lt;FQL&gt;&lt;Q&gt;US6800331075^AMB_ICR_RATING(0,,,LT,TEXT)&lt;/Q&gt;&lt;R&gt;0&lt;/R&gt;&lt;C&gt;0&lt;/C&gt;&lt;/FQL&gt;&lt;FQL&gt;&lt;Q&gt;US2372661015^AMB_ICR_RATING(0,,,LT,TEXT)&lt;/Q&gt;&lt;R&gt;0&lt;/R&gt;&lt;C&gt;0&lt;/C&gt;&lt;/FQL&gt;&lt;FQL&gt;&lt;Q&gt;US0259321042^AMB_ICR_RATING(0,,,LT,TEXT)&lt;/Q&gt;&lt;R&gt;1&lt;/R&gt;&lt;C&gt;1&lt;/C&gt;&lt;D xsi:type="xsd:string"&gt;a-&lt;/D&gt;&lt;/FQL&gt;&lt;FQL&gt;&lt;Q&gt;US55306N1046^AMB_ICR_RATING(0,,,LT,TEXT)&lt;/Q&gt;&lt;R&gt;0&lt;/R&gt;&lt;C&gt;0&lt;/C&gt;&lt;/FQL&gt;&lt;FQL&gt;&lt;Q&gt;US87161C5013^AMB_ICR_RATING(0,,,LT,TEXT)&lt;/Q&gt;&lt;R&gt;0&lt;/R&gt;&lt;C&gt;0&lt;/C&gt;&lt;/FQL&gt;&lt;FQL&gt;&lt;Q&gt;US9099071071^AMB_ICR_RATING(0,,,LT,TEXT)&lt;/Q&gt;&lt;R&gt;0&lt;/R&gt;&lt;C&gt;0&lt;/C&gt;&lt;/FQL&gt;&lt;FQL&gt;&lt;Q&gt;US0774541066^AMB_ICR_RATING(0,,,LT,TEXT)&lt;/Q&gt;&lt;R&gt;0&lt;/R&gt;&lt;C&gt;0&lt;/C&gt;&lt;/FQL&gt;&lt;FQL&gt;&lt;Q&gt;US8851601018^AMB_ICR_RATING(0,,,LT,TEXT)&lt;/Q&gt;&lt;R&gt;0&lt;/R&gt;&lt;C&gt;0&lt;/C&gt;&lt;/FQL&gt;&lt;FQL&gt;&lt;Q&gt;US2435371073^AMB_ICR_RATING(0,,,LT,TEXT)&lt;/Q&gt;&lt;R&gt;0&lt;/R&gt;&lt;C&gt;0&lt;/C&gt;&lt;/FQL&gt;&lt;FQL&gt;&lt;Q&gt;US1910981026^AMB_ICR_RATING(0,,,LT,TEXT)&lt;/Q&gt;&lt;R&gt;0&lt;/R&gt;&lt;C&gt;0&lt;/C&gt;&lt;/FQL&gt;&lt;FQL&gt;&lt;Q&gt;US2772761019^AMB_ICR_RATING(0,,,LT,TEXT)&lt;/Q&gt;&lt;R&gt;0&lt;/R&gt;&lt;C&gt;0&lt;/C&gt;&lt;/FQL&gt;&lt;FQL&gt;&lt;Q&gt;US77634L1052^AMB_ICR_RATING(0,,,LT,TEXT)&lt;/Q&gt;&lt;R&gt;0&lt;/R&gt;&lt;C&gt;0&lt;/C&gt;&lt;/FQL&gt;&lt;FQL&gt;&lt;Q&gt;US6404911066^AMB_ICR_RATING(0,,,LT,TEXT)&lt;/Q&gt;&lt;R&gt;0&lt;/R&gt;&lt;C&gt;0&lt;/C&gt;&lt;/FQL&gt;&lt;FQL&gt;&lt;Q&gt;US6494451031^AMB_ICR_RATING(0,,,LT,TEXT)&lt;/Q&gt;&lt;R&gt;0&lt;/R&gt;&lt;C&gt;0&lt;/C&gt;&lt;/FQL&gt;&lt;FQL&gt;&lt;Q&gt;US7549071030^AMB_ICR_RATING(0,,,LT,TEXT)&lt;/Q&gt;&lt;R&gt;0&lt;/R&gt;&lt;C&gt;0&lt;/C&gt;&lt;/FQL&gt;&lt;FQL&gt;&lt;Q&gt;US47233W1099^AMB_ICR_RATING(0,,,LT,TEXT)&lt;/Q&gt;&lt;R&gt;0&lt;/R&gt;&lt;C&gt;0&lt;/C&gt;&lt;/FQL&gt;&lt;FQL&gt;&lt;Q&gt;US91529Y1064^AMB_ICR_RATING(0,,,LT,TEXT)&lt;/Q&gt;&lt;R&gt;1&lt;/R&gt;&lt;C&gt;1&lt;/C&gt;&lt;D xsi:type="xsd:string"&gt;bbb&lt;/D&gt;&lt;/FQL&gt;&lt;FQL&gt;&lt;Q&gt;US62955J1034^AMB_ICR_RATING(0,,,LT,TEXT)&lt;/Q&gt;&lt;R&gt;0&lt;/R&gt;&lt;C&gt;0&lt;/C&gt;&lt;/FQL&gt;&lt;FQL&gt;&lt;Q&gt;US3841091040^AMB_ICR_RATING(0,,,LT,TEXT)&lt;/Q&gt;&lt;R&gt;0&lt;/R&gt;&lt;C&gt;0&lt;/C&gt;&lt;/FQL&gt;&lt;FQL&gt;&lt;Q&gt;US6365181022^AMB_ICR_RATING(0,,,LT,TEXT)&lt;/Q&gt;&lt;R&gt;0&lt;/R&gt;&lt;C&gt;0&lt;/C&gt;&lt;/FQL&gt;&lt;FQL&gt;&lt;Q&gt;US6708371033^AMB_ICR_RATING(0,,,LT,TEXT)&lt;/Q&gt;&lt;R&gt;0&lt;/R&gt;&lt;C&gt;0&lt;/C&gt;&lt;/FQL&gt;&lt;FQL&gt;&lt;Q&gt;US98421M1062^AMB_ICR_RATING(0,,,LT,TEXT)&lt;/Q&gt;&lt;R&gt;0&lt;/R&gt;&lt;C&gt;0&lt;/C&gt;&lt;/FQL&gt;&lt;FQL&gt;&lt;Q&gt;US6267171022^AMB_ICR_RATING(0,,,LT,TEXT)&lt;/Q&gt;&lt;R&gt;0&lt;/R&gt;&lt;C&gt;0&lt;/C&gt;&lt;/FQL&gt;&lt;FQL&gt;&lt;Q&gt;US5128161099^AMB_ICR_RATING(0,,,LT,TEXT)&lt;/Q&gt;&lt;R&gt;0&lt;/R&gt;&lt;C&gt;0&lt;/C&gt;&lt;/FQL&gt;&lt;FQL&gt;&lt;Q&gt;US1005571070^AMB_ICR_RATING(0,,,LT,TEXT)&lt;/Q&gt;&lt;R&gt;0&lt;/R&gt;&lt;C&gt;0&lt;/C&gt;&lt;/FQL&gt;&lt;FQL&gt;&lt;Q&gt;US0357108390^AMB_ICR_RATING(0,,,LT,TEXT)&lt;/Q&gt;&lt;R&gt;0&lt;/R&gt;&lt;C&gt;0&lt;/C&gt;&lt;/FQL&gt;&lt;FQL&gt;&lt;Q&gt;US8448951025^AMB_ICR_RATING(0,,,LT,TEXT)&lt;/Q&gt;&lt;R&gt;0&lt;/R&gt;&lt;C&gt;0&lt;/C&gt;&lt;/FQL&gt;&lt;FQL&gt;&lt;Q&gt;US49427F1084^AMB_ICR_RATING(0,,,LT,TEXT)&lt;/Q&gt;&lt;R&gt;0&lt;/R&gt;&lt;C&gt;0&lt;/C&gt;&lt;/FQL&gt;&lt;FQL&gt;&lt;Q&gt;US4891701009^AMB_ICR_RATING(0,,,LT,TEXT)&lt;/Q&gt;&lt;R&gt;0&lt;/R&gt;&lt;C&gt;0&lt;/C&gt;&lt;/FQL&gt;&lt;FQL&gt;&lt;Q&gt;US8910921084^AMB_ICR_RATING(0,,,LT,TEXT)&lt;/Q&gt;&lt;R&gt;0&lt;/R&gt;&lt;C&gt;0&lt;/C&gt;&lt;/FQL&gt;&lt;FQL&gt;&lt;Q&gt;US4579852082^AMB_ICR_RATING(0,,,LT,TEXT)&lt;/Q&gt;&lt;R&gt;0&lt;/R&gt;&lt;C&gt;0&lt;/C&gt;&lt;/FQL&gt;&lt;FQL&gt;&lt;Q&gt;US7310681025^AMB_ICR_RATING(0,,,LT,TEXT)&lt;/Q&gt;&lt;R&gt;0&lt;/R&gt;&lt;C&gt;0&lt;/C&gt;&lt;/FQL&gt;&lt;FQL&gt;&lt;Q&gt;US26884U1097^AMB_ICR_RATING(0,,,LT,TEXT)&lt;/Q&gt;&lt;R&gt;0&lt;/R&gt;&lt;C&gt;0&lt;/C&gt;&lt;/FQL&gt;&lt;FQL&gt;&lt;Q&gt;US0454871056^AMB_ICR_RATING(0,,,LT,TEXT)&lt;/Q&gt;&lt;R&gt;0&lt;/R&gt;&lt;C&gt;0&lt;/C&gt;&lt;/FQL&gt;&lt;FQL&gt;&lt;Q&gt;US8175651046^AMB_ICR_RATING(0,,,LT,TEXT)&lt;/Q&gt;&lt;R&gt;0&lt;/R&gt;&lt;C&gt;0&lt;/C&gt;&lt;/FQL&gt;&lt;FQL&gt;&lt;Q&gt;US69349H1077^AMB_ICR_RATING(0,,,LT,TEXT)&lt;/Q&gt;&lt;R&gt;0&lt;/R&gt;&lt;C&gt;0&lt;/C&gt;&lt;/FQL&gt;&lt;FQL&gt;&lt;Q&gt;US9807451037^AMB_ICR_RATING(0,,,LT,TEXT)&lt;/Q&gt;&lt;R&gt;0&lt;/R&gt;&lt;C&gt;0&lt;/C&gt;&lt;/FQL&gt;&lt;FQL&gt;&lt;Q&gt;US2017231034^AMB_ICR_RATING(0,,,LT,TEXT)&lt;/Q&gt;&lt;R&gt;0&lt;/R&gt;&lt;C&gt;0&lt;/C&gt;&lt;/FQL&gt;&lt;FQL&gt;&lt;Q&gt;US8270481091^AMB_ICR_RATING(0,,,LT,TEXT)&lt;/Q&gt;&lt;R&gt;0&lt;/R&gt;&lt;C&gt;0&lt;/C&gt;&lt;/FQL&gt;&lt;FQL&gt;&lt;Q&gt;US4128221086^AMB_ICR_RATING(0,,,LT,TEXT)&lt;/Q&gt;&lt;R&gt;0&lt;/R&gt;&lt;C&gt;0&lt;/C&gt;&lt;/FQL&gt;&lt;FQL&gt;&lt;Q&gt;US3032501047^AMB_ICR_RATING(0,,,LT,TEXT)&lt;/Q&gt;&lt;R&gt;0&lt;/R&gt;&lt;C&gt;0&lt;/C&gt;&lt;/FQL&gt;&lt;FQL&gt;&lt;Q&gt;US9197941076^AMB_ICR_RATING(0,,,LT,TEXT)&lt;/Q&gt;&lt;R&gt;0&lt;/R&gt;&lt;C&gt;0&lt;/C&gt;&lt;/FQL&gt;&lt;FQL&gt;&lt;Q&gt;US5339001068^AMB_ICR_RATING(0,,,LT,TEXT)&lt;/Q&gt;&lt;R&gt;0&lt;/R&gt;&lt;C&gt;0&lt;/C&gt;&lt;/FQL&gt;&lt;FQL&gt;&lt;Q&gt;US64125C1099^AMB_ICR_RATING(0,,,LT,TEXT)&lt;/Q&gt;&lt;R&gt;0&lt;/R&gt;&lt;C&gt;0&lt;/C&gt;&lt;/FQL&gt;&lt;FQL&gt;&lt;Q&gt;US7075691094^AMB_ICR_RATING(0,,,LT,TEXT)&lt;/Q&gt;&lt;R&gt;0&lt;/R&gt;&lt;C&gt;0&lt;/C&gt;&lt;/FQL&gt;&lt;FQL&gt;&lt;Q&gt;US5962781010^AMB_ICR_RATING(0,,,LT,TEXT)&lt;/Q&gt;&lt;R&gt;0&lt;/R&gt;&lt;C&gt;0&lt;/C&gt;&lt;/FQL&gt;&lt;FQL&gt;&lt;Q&gt;US3025201019^AMB_ICR_RATING(0,,,LT,TEXT)&lt;/Q&gt;&lt;R&gt;0&lt;/R&gt;&lt;C&gt;0&lt;/C&gt;&lt;/FQL&gt;&lt;FQL&gt;&lt;Q&gt;US8589121081^AMB_ICR_RATING(0,,,LT,TEXT)&lt;/Q&gt;&lt;R&gt;0&lt;/R&gt;&lt;C&gt;0&lt;/C&gt;&lt;/FQL&gt;&lt;FQL&gt;&lt;Q&gt;US48666K1097^AMB_ICR_RATING(0,,,LT,TEXT)&lt;/Q&gt;&lt;R&gt;0&lt;/R&gt;&lt;C&gt;0&lt;/C&gt;&lt;/FQL&gt;&lt;FQL&gt;&lt;Q&gt;US7595091023^AMB_ICR_RATING(0,,,LT,TEXT)&lt;/Q&gt;&lt;R&gt;0&lt;/R&gt;&lt;C&gt;0&lt;/C&gt;&lt;/FQL&gt;&lt;FQL&gt;&lt;Q&gt;US9818111026^AMB_ICR_RATING(0,,,LT,TEXT)&lt;/Q&gt;&lt;R&gt;0&lt;/R&gt;&lt;C&gt;0&lt;/C&gt;&lt;/FQL&gt;&lt;FQL&gt;&lt;Q&gt;US3029411093^AMB_ICR_RATING(0,,,LT,TEXT)&lt;/Q&gt;&lt;R&gt;0&lt;/R&gt;&lt;C&gt;0&lt;/C&gt;&lt;/FQL&gt;&lt;FQL&gt;&lt;Q&gt;US9778521024^AMB_ICR_RATING(0,,,LT,TEXT)&lt;/Q&gt;&lt;R&gt;0&lt;/R&gt;&lt;C&gt;0&lt;/C&gt;&lt;/FQL&gt;&lt;FQL&gt;&lt;Q&gt;US9042141039^AMB_ICR_RATING(0,,,LT,TEXT)&lt;/Q&gt;&lt;R&gt;0&lt;/R&gt;&lt;C&gt;0&lt;/C&gt;&lt;/FQL&gt;&lt;FQL&gt;&lt;Q&gt;US7496071074^AMB_ICR_RATING(0,,,LT,TEXT)&lt;/Q&gt;&lt;R&gt;1&lt;/R&gt;&lt;C&gt;1&lt;/C&gt;&lt;D xsi:type="xsd:string"&gt;a&lt;/D&gt;&lt;/FQL&gt;&lt;FQL&gt;&lt;Q&gt;US22002T1088^AMB_ICR_RATING(0,,,LT,TEXT)&lt;/Q&gt;&lt;R&gt;0&lt;/R&gt;&lt;C&gt;0&lt;/C&gt;&lt;/FQL&gt;&lt;FQL&gt;&lt;Q&gt;US1491501045^AMB_ICR_RATING(0,,,LT,TEXT)&lt;/Q&gt;&lt;R&gt;0&lt;/R&gt;&lt;C&gt;0&lt;/C&gt;&lt;/FQL&gt;&lt;FQL&gt;&lt;Q&gt;US0316521006^AMB_ICR_RATING(0,,,LT,TEXT)&lt;/Q&gt;&lt;R&gt;0&lt;/R&gt;&lt;C&gt;0&lt;/C&gt;&lt;/FQL&gt;&lt;FQL&gt;&lt;Q&gt;US44930G1076^AMB_ICR_RATING(0,,,LT,TEXT)&lt;/Q&gt;&lt;R&gt;0&lt;/R&gt;&lt;C&gt;0&lt;/C&gt;&lt;/FQL&gt;&lt;FQL&gt;&lt;Q&gt;US7587501039^AMB_ICR_RATING(0,,,LT,TEXT)&lt;/Q&gt;&lt;R&gt;0&lt;/R&gt;&lt;C&gt;0&lt;/C&gt;&lt;/FQL&gt;&lt;FQL&gt;&lt;Q&gt;US37637Q1058^AMB_ICR_RATING(0,,,LT,TEXT)&lt;/Q&gt;&lt;R&gt;0&lt;/R&gt;&lt;C&gt;0&lt;/C&gt;&lt;/FQL&gt;&lt;FQL&gt;&lt;Q&gt;US7835491082^AMB_ICR_RATING(0,,,LT,TEXT)&lt;/Q&gt;&lt;R&gt;0&lt;/R&gt;&lt;C&gt;0&lt;/C&gt;&lt;/FQL&gt;&lt;FQL&gt;&lt;Q&gt;US5627501092^AMB_ICR_RATING(0,,,LT,TEXT)&lt;/Q&gt;&lt;R&gt;0&lt;/R&gt;&lt;C&gt;0&lt;/C&gt;&lt;/FQL&gt;&lt;FQL&gt;&lt;Q&gt;US92552V1008^AMB_ICR_RATING(0,,,LT,TEXT)&lt;/Q&gt;&lt;R&gt;0&lt;/R&gt;&lt;C&gt;0&lt;/C&gt;&lt;/FQL&gt;&lt;FQL&gt;&lt;Q&gt;US0234361089^AMB_ICR_RATING(0,,,LT,TEXT)&lt;/Q&gt;&lt;R&gt;0&lt;/R&gt;&lt;C&gt;0&lt;/C&gt;&lt;/FQL&gt;&lt;FQL&gt;&lt;Q&gt;US16359R1032^AMB_ICR_RATING(0,,,LT,TEXT)&lt;/Q&gt;&lt;R&gt;0&lt;/R&gt;&lt;C&gt;0&lt;/C&gt;&lt;/FQL&gt;&lt;FQL&gt;&lt;Q&gt;US1844961078^AMB_ICR_RATING(0,,,LT,TEXT)&lt;/Q&gt;&lt;R&gt;0&lt;/R&gt;&lt;C&gt;0&lt;/C&gt;&lt;/FQL&gt;&lt;FQL&gt;&lt;Q&gt;US89531P1057^AMB_ICR_RATING(0,,,LT,TEXT)&lt;/Q&gt;&lt;R&gt;0&lt;/R&gt;&lt;C&gt;0&lt;/C&gt;&lt;/FQL&gt;&lt;FQL&gt;&lt;Q&gt;US5002551043^AMB_ICR_RATING(0,,,LT,TEXT)&lt;/Q&gt;&lt;R&gt;0&lt;/R&gt;&lt;C&gt;0&lt;/C&gt;&lt;/FQL&gt;&lt;FQL&gt;&lt;Q&gt;US4990491049^AMB_ICR_RATING(0,,,LT,TEXT)&lt;/Q&gt;&lt;R&gt;0&lt;/R&gt;&lt;C&gt;0&lt;/C&gt;&lt;/FQL&gt;&lt;FQL&gt;&lt;Q&gt;US05464C1018^AMB_ICR_RATING(0,,,LT,TEXT)&lt;/Q&gt;&lt;R&gt;0&lt;/R&gt;&lt;C&gt;0&lt;/C&gt;&lt;/FQL&gt;&lt;FQL&gt;&lt;Q&gt;CA67000B1040^AMB_ICR_RATING(0,,,LT,TEXT)&lt;/Q&gt;&lt;R&gt;0&lt;/R&gt;&lt;C&gt;0&lt;/C&gt;&lt;/FQL&gt;&lt;FQL&gt;&lt;Q&gt;US8581191009^AMB_ICR_RATING(0,,,LT,TEXT)&lt;/Q&gt;&lt;R&gt;0&lt;/R&gt;&lt;C&gt;0&lt;/C&gt;&lt;/FQL&gt;&lt;FQL&gt;&lt;Q&gt;US3142111034^AMB_ICR_RATING(0,,,LT,TEXT)&lt;/Q&gt;&lt;R&gt;0&lt;/R&gt;&lt;C&gt;0&lt;/C&gt;&lt;/FQL&gt;&lt;FQL&gt;&lt;Q&gt;US04280A1007^AMB_ICR_RATING(0,,,LT,TEXT)&lt;/Q&gt;&lt;R&gt;0&lt;/R&gt;&lt;C&gt;0&lt;/C&gt;&lt;/FQL&gt;&lt;FQL&gt;&lt;Q&gt;US0010841023^AMB_ICR_RATING(0,,,LT,TEXT)&lt;/Q&gt;&lt;R&gt;0&lt;/R&gt;&lt;C&gt;0&lt;/C&gt;&lt;/FQL&gt;&lt;FQL&gt;&lt;Q&gt;US3448491049^AMB_ICR_RATING(0,,,LT,TEXT)&lt;/Q&gt;&lt;R&gt;0&lt;/R&gt;&lt;C&gt;0&lt;/C&gt;&lt;/FQL&gt;&lt;FQL&gt;&lt;Q&gt;US1714841087^AMB_ICR_RATING(0,,,LT,TEXT)&lt;/Q&gt;&lt;R&gt;0&lt;/R&gt;&lt;C&gt;0&lt;/C&gt;&lt;/FQL&gt;&lt;FQL&gt;&lt;Q&gt;GB00BYMT0J19^AMB_ICR_RATING(0,,,LT,TEXT)&lt;/Q&gt;&lt;R&gt;0&lt;/R&gt;&lt;C&gt;0&lt;/C&gt;&lt;/FQL&gt;&lt;FQL&gt;&lt;Q&gt;US56418H1005^AMB_ICR_RATING(0,,,LT,TEXT)&lt;/Q&gt;&lt;R&gt;0&lt;/R&gt;&lt;C&gt;0&lt;/C&gt;&lt;/FQL&gt;&lt;FQL&gt;&lt;Q&gt;US4511071064^AMB_ICR_RATING(0,,,LT,TEXT)&lt;/Q&gt;&lt;R&gt;0&lt;/R&gt;&lt;C&gt;0&lt;/C&gt;&lt;/FQL&gt;&lt;FQL&gt;&lt;Q&gt;US0538071038^AMB_ICR_RATING(0,,,LT,TEXT)&lt;/Q&gt;&lt;R&gt;0&lt;/R&gt;&lt;C&gt;0&lt;/C&gt;&lt;/FQL&gt;&lt;FQL&gt;&lt;Q&gt;US53223X1072^AMB_ICR_RATING(0,,,LT,TEXT)&lt;/Q&gt;&lt;R&gt;0&lt;/R&gt;&lt;C&gt;0&lt;/C&gt;&lt;/FQL&gt;&lt;FQL&gt;&lt;Q&gt;US2533931026^AMB_ICR_RATING(0,,,LT,TEXT)&lt;/Q&gt;&lt;R&gt;0&lt;/R&gt;&lt;C&gt;0&lt;/C&gt;&lt;/FQL&gt;&lt;FQL&gt;&lt;Q&gt;US8101861065^AMB_ICR_RATING(0,,,LT,TEXT)&lt;/Q&gt;&lt;R&gt;0&lt;/R&gt;&lt;C&gt;0&lt;/C&gt;&lt;/FQL&gt;&lt;FQL&gt;&lt;Q&gt;US5526901096^AMB_ICR_RATING(0,,,LT,TEXT)&lt;/Q&gt;&lt;R&gt;0&lt;/R&gt;&lt;C&gt;0&lt;/C&gt;&lt;/FQL&gt;&lt;FQL&gt;&lt;Q&gt;US5779331041^AMB_ICR_RATING(0,,,LT,TEXT)&lt;/Q&gt;&lt;R&gt;0&lt;/R&gt;&lt;C&gt;0&lt;/C&gt;&lt;/FQL&gt;&lt;FQL&gt;&lt;Q&gt;US4884011002^AMB_ICR_RATING(0,,,LT,TEXT)&lt;/Q&gt;&lt;R&gt;1&lt;/R&gt;&lt;C&gt;1&lt;/C&gt;&lt;D xsi:type="xsd:string"&gt;bbb-&lt;/D&gt;&lt;/FQL&gt;&lt;FQL&gt;&lt;Q&gt;US3434121022^AMB_ICR_RATING(0,,,LT,TEXT)&lt;/Q&gt;&lt;R&gt;0&lt;/R&gt;&lt;C&gt;0&lt;/C&gt;&lt;/FQL&gt;&lt;FQL&gt;&lt;Q&gt;US7392761034^AMB_ICR_RATING(0,,,LT,TEXT)&lt;/Q&gt;&lt;R&gt;0&lt;/R&gt;&lt;C&gt;0&lt;/C&gt;&lt;/FQL&gt;&lt;FQL&gt;&lt;Q&gt;US6988131024^AMB_ICR_RATING(0,,,LT,TEXT)&lt;/Q&gt;&lt;R&gt;0&lt;/R&gt;&lt;C&gt;0&lt;/C&gt;&lt;/FQL&gt;&lt;FQL&gt;&lt;Q&gt;US62886E1082^AMB_ICR_RATING(0,,,LT,TEXT)&lt;/Q&gt;&lt;R&gt;0&lt;/R&gt;&lt;C&gt;0&lt;/C&gt;&lt;/FQL&gt;&lt;FQL&gt;&lt;Q&gt;US8807791038^AMB_ICR_RATING(0,,,LT,TEXT)&lt;/Q&gt;&lt;R&gt;0&lt;/R&gt;&lt;C&gt;0&lt;/C&gt;&lt;/FQL&gt;&lt;FQL&gt;&lt;Q&gt;US4282911084^AMB_ICR_RATING(0,,,LT,TEXT)&lt;/Q&gt;&lt;R&gt;0&lt;/R&gt;&lt;C&gt;0&lt;/C&gt;&lt;/FQL&gt;&lt;FQL&gt;&lt;Q&gt;US05368V1061^AMB_ICR_RATING(0,,,LT,TEXT)&lt;/Q&gt;&lt;R&gt;0&lt;/R&gt;&lt;C&gt;0&lt;/C&gt;&lt;/FQL&gt;&lt;FQL&gt;&lt;Q&gt;US97650W1080^AMB_ICR_RATING(0,,,LT,TEXT)&lt;/Q&gt;&lt;R&gt;0&lt;/R&gt;&lt;C&gt;0&lt;/C&gt;&lt;/FQL&gt;&lt;FQL&gt;&lt;Q&gt;US4312841087^AMB_ICR_RATING(0,,,LT,TEXT)&lt;/Q&gt;&lt;R&gt;0&lt;/R&gt;&lt;C&gt;0&lt;/C&gt;&lt;/FQL&gt;&lt;FQL&gt;&lt;Q&gt;US5246601075^AMB_ICR_RATING(0,,,LT,TEXT)&lt;/Q&gt;&lt;R&gt;0&lt;/R&gt;&lt;C&gt;0&lt;/C&gt;&lt;/FQL&gt;&lt;FQL&gt;&lt;Q&gt;US4771431016^AMB_ICR_RATING(0,,,LT,TEXT)&lt;/Q&gt;&lt;R&gt;0&lt;/R&gt;&lt;C&gt;0&lt;/C&gt;&lt;/FQL&gt;&lt;FQL&gt;&lt;Q&gt;US8606301021^AMB_ICR_RATING(0,,,LT,TEXT)&lt;/Q&gt;&lt;R&gt;0&lt;/R&gt;&lt;C&gt;0&lt;/C&gt;&lt;/FQL&gt;&lt;FQL&gt;&lt;Q&gt;US3647601083^AMB_ICR_RATING(0,,,LT,TEXT)&lt;/Q&gt;&lt;R&gt;0&lt;/R&gt;&lt;C&gt;0&lt;/C&gt;&lt;/FQL&gt;&lt;FQL&gt;&lt;Q&gt;US6556641008^AMB_ICR_RATING(0,,,LT,TEXT)&lt;/Q&gt;&lt;R&gt;0&lt;/R&gt;&lt;C&gt;0&lt;/C&gt;&lt;/FQL&gt;&lt;FQL&gt;&lt;Q&gt;US3846371041^AMB_ICR_RATING(0,,,LT,TEXT)&lt;/Q&gt;&lt;R&gt;0&lt;/R&gt;&lt;C&gt;0&lt;/C&gt;&lt;/FQL&gt;&lt;FQL&gt;&lt;Q&gt;US4198701009^AMB_ICR_RATING(0,,,LT,TEXT)&lt;/Q&gt;&lt;R&gt;0&lt;/R&gt;&lt;C&gt;0&lt;/C&gt;&lt;/FQL&gt;&lt;FQL&gt;&lt;Q&gt;US8163001071^AMB_ICR_RATING(0,,,LT,TEXT)&lt;/Q&gt;&lt;R&gt;1&lt;/R&gt;&lt;C&gt;1&lt;/C&gt;&lt;D xsi:type="xsd:string"&gt;a-&lt;/D&gt;&lt;/FQL&gt;&lt;FQL&gt;&lt;Q&gt;US2987361092^AMB_ICR_RATING(0,,,LT,TEXT)&lt;/Q&gt;&lt;R&gt;0&lt;/R&gt;&lt;C&gt;0&lt;/C&gt;&lt;/FQL&gt;&lt;FQL&gt;&lt;Q&gt;US1270551013^AMB_ICR_RATING(0,,,LT,TEXT)&lt;/Q&gt;&lt;R&gt;0&lt;/R&gt;&lt;C&gt;0&lt;/C&gt;&lt;/FQL&gt;&lt;FQL&gt;&lt;Q&gt;US0936711052^AMB_ICR_RATING(0,,,LT,TEXT)&lt;/Q&gt;&lt;R&gt;0&lt;/R&gt;&lt;C&gt;0&lt;/C&gt;&lt;/FQL&gt;&lt;FQL&gt;&lt;Q&gt;US1727551004^AMB_ICR_RATING(0,,,LT,TEXT)&lt;/Q&gt;&lt;R&gt;0&lt;/R&gt;&lt;C&gt;0&lt;/C&gt;&lt;/FQL&gt;&lt;FQL&gt;&lt;Q&gt;US87157D1090^AMB_ICR_RATING(0,,,LT,TEXT)&lt;/Q&gt;&lt;R&gt;0&lt;/R&gt;&lt;C&gt;0&lt;/C&gt;&lt;/FQL&gt;&lt;FQL&gt;&lt;Q&gt;US5893781089^AMB_ICR_RATING(0,,,LT,TEXT)&lt;/Q&gt;&lt;R&gt;0&lt;/R&gt;&lt;C&gt;0&lt;/C&gt;&lt;/FQL&gt;&lt;FQL&gt;&lt;Q&gt;US9026811052^AMB_ICR_RATING(0,,,LT,TEXT)&lt;/Q&gt;&lt;R&gt;0&lt;/R&gt;&lt;C&gt;0&lt;/C&gt;&lt;/FQL&gt;&lt;FQL&gt;&lt;Q&gt;US7496851038^AMB_ICR_RATING(0,,,LT,TEXT)&lt;/Q&gt;&lt;R&gt;0&lt;/R&gt;&lt;C&gt;0&lt;/C&gt;&lt;/FQL&gt;&lt;FQL&gt;&lt;Q&gt;US2227955026^AMB_ICR_RATING(0,,,LT,TEXT)&lt;/Q&gt;&lt;R&gt;0&lt;/R&gt;&lt;C&gt;0&lt;/C&gt;&lt;/FQL&gt;&lt;FQL&gt;&lt;Q&gt;US0082521081^AMB_ICR_RATING(0,,,LT,TEXT)&lt;/Q&gt;&lt;R&gt;0&lt;/R&gt;&lt;C&gt;0&lt;/C&gt;&lt;/FQL&gt;&lt;FQL&gt;&lt;Q&gt;US19247G1076^AMB_ICR_RATING(0,,,LT,TEXT)&lt;/Q&gt;&lt;R&gt;0&lt;/R&gt;&lt;C&gt;0&lt;/C&gt;&lt;/FQL&gt;&lt;FQL&gt;&lt;Q&gt;US5770811025^AMB_ICR_RATING(0,,,LT,TEXT)&lt;/Q&gt;&lt;R&gt;0&lt;/R&gt;&lt;C&gt;0&lt;/C&gt;&lt;/FQL&gt;&lt;FQL&gt;&lt;Q&gt;US8290731053^AMB_ICR_RATING(0,,,LT,TEXT)&lt;/Q&gt;&lt;R&gt;0&lt;/R&gt;&lt;C&gt;0&lt;/C&gt;&lt;/FQL&gt;&lt;FQL&gt;&lt;Q&gt;US5370081045^AMB_ICR_RATING(0,,,LT,TEXT)&lt;/Q&gt;&lt;R&gt;0&lt;/R&gt;&lt;C&gt;0&lt;/C&gt;&lt;/FQL&gt;&lt;FQL&gt;&lt;Q&gt;US3602711000^AMB_ICR_RATING(0,,,LT,TEXT)&lt;/Q&gt;&lt;R&gt;0&lt;/R&gt;&lt;C&gt;0&lt;/C&gt;&lt;/FQL&gt;&lt;FQL&gt;&lt;Q&gt;US5763231090^AMB_ICR_RATING(0,,,LT,TEXT)&lt;/Q&gt;&lt;R&gt;0&lt;/R&gt;&lt;C&gt;0&lt;/C&gt;&lt;/FQL&gt;&lt;FQL&gt;&lt;Q&gt;US91347P1057^AMB_ICR_RATING(0,,,LT,TEXT)&lt;/Q&gt;&lt;R&gt;0&lt;/R&gt;&lt;C&gt;0&lt;/C&gt;&lt;/FQL&gt;&lt;FQL&gt;&lt;Q&gt;US3976241071^AMB_ICR_RATING(0,,,LT,TEXT)&lt;/Q&gt;&lt;R&gt;0&lt;/R&gt;&lt;C&gt;0&lt;/C&gt;&lt;/FQL&gt;&lt;FQL&gt;&lt;Q&gt;US2197981051^AMB_ICR_RATING(0,,,LT,TEXT)&lt;/Q&gt;&lt;R&gt;0&lt;/R&gt;&lt;C&gt;0&lt;/C&gt;&lt;/FQL&gt;&lt;FQL&gt;&lt;Q&gt;US5138471033^AMB_ICR_RATING(0,,,LT,TEXT)&lt;/Q&gt;&lt;R&gt;0&lt;/R&gt;&lt;C&gt;0&lt;/C&gt;&lt;/FQL&gt;&lt;FQL&gt;&lt;Q&gt;US29109X1063^FE_RATING(MEAN,NOTE,0,NOW,,,'')&lt;/Q&gt;&lt;R&gt;1&lt;/R&gt;&lt;C&gt;1&lt;/C&gt;&lt;D xsi:type="xsd:double"&gt;1.5&lt;/D&gt;&lt;/FQL&gt;&lt;FQL&gt;&lt;Q&gt;US29605J1060^FE_RATING(MEAN,NOTE,0,NOW,,,'')&lt;/Q&gt;&lt;R&gt;1&lt;/R&gt;&lt;C&gt;1&lt;/C&gt;&lt;D xsi:type="xsd:double"&gt;1.3&lt;/D&gt;&lt;/FQL&gt;&lt;FQL&gt;&lt;Q&gt;US50155Q1004^FE_RATING(MEAN,NOTE,0,NOW,,,'')&lt;/Q&gt;&lt;R&gt;1&lt;/R&gt;&lt;C&gt;1&lt;/C&gt;&lt;D xsi:type="xsd:double"&gt;2&lt;/D&gt;&lt;/FQL&gt;&lt;FQL&gt;&lt;Q&gt;US35909D1090^FE_RATING(MEAN,NOTE,0,NOW,,,'')&lt;/Q&gt;&lt;R&gt;1&lt;/R&gt;&lt;C&gt;1&lt;/C&gt;&lt;D xsi:type="xsd:double"&gt;1.2272727&lt;/D&gt;&lt;/FQL&gt;&lt;FQL&gt;&lt;Q&gt;US36262G1013^FE_RATING(MEAN,NOTE,0,NOW,,,'')&lt;/Q&gt;&lt;R&gt;1&lt;/R&gt;&lt;C&gt;1&lt;/C&gt;&lt;D xsi:type="xsd:double"&gt;1.2777778&lt;/D&gt;&lt;/FQL&gt;&lt;FQL&gt;&lt;Q&gt;US74982T1034^FE_RATING(MEAN,NOTE,0,NOW,,,'')&lt;/Q&gt;&lt;R&gt;1&lt;/R&gt;&lt;C&gt;1&lt;/C&gt;&lt;D xsi:type="xsd:double"&gt;1.5454545&lt;/D&gt;&lt;/FQL&gt;&lt;FQL&gt;&lt;Q&gt;US03750L1098^FE_RATING(MEAN,NOTE,0,NOW,,,'')&lt;/Q&gt;&lt;R&gt;1&lt;/R&gt;&lt;C&gt;1&lt;/C&gt;&lt;D xsi:type="xsd:double"&gt;1.625&lt;/D&gt;&lt;/FQL&gt;&lt;FQL&gt;&lt;Q&gt;US20602D1019^FE_RATING(MEAN,NOTE,0,NOW,,,'')&lt;/Q&gt;&lt;R&gt;1&lt;/R&gt;&lt;C&gt;1&lt;/C&gt;&lt;D xsi:type="xsd:double"&gt;1&lt;/D&gt;&lt;/FQL&gt;&lt;FQL&gt;&lt;Q&gt;US9288811014^FE_RATING(MEAN,NOTE,0,NOW,,,'')&lt;/Q&gt;&lt;R&gt;1&lt;/R&gt;&lt;C&gt;1&lt;/C&gt;&lt;D xsi:type="xsd:double"&gt;1.6071428&lt;/D&gt;&lt;/FQL&gt;&lt;FQL&gt;&lt;Q&gt;US5533681012^FE_RATING(MEAN,NOTE,0,NOW,,,'')&lt;/Q&gt;&lt;R&gt;1&lt;/R&gt;&lt;C&gt;1&lt;/C&gt;&lt;D xsi:type="xsd:double"&gt;1.125&lt;/D&gt;&lt;/FQL&gt;&lt;FQL&gt;&lt;Q&gt;US74340E1038^FE_RATING(MEAN,NOTE,0,NOW,,,'')&lt;/Q&gt;&lt;R&gt;1&lt;/R&gt;&lt;C&gt;1&lt;/C&gt;&lt;D xsi:type="xsd:double"&gt;1&lt;/D&gt;&lt;/FQL&gt;&lt;FQL&gt;&lt;Q&gt;US07831C1036^FE_RATING(MEAN,NOTE,0,NOW,,,'')&lt;/Q&gt;&lt;R&gt;1&lt;/R&gt;&lt;C&gt;1&lt;/C&gt;&lt;D xsi:type="xsd:double"&gt;1.15625&lt;/D&gt;&lt;/FQL&gt;&lt;FQL&gt;&lt;Q&gt;US29415F1049^FE_RATING(MEAN,NOTE,0,NOW,,,'')&lt;/Q&gt;&lt;R&gt;1&lt;/R&gt;&lt;C&gt;1&lt;/C&gt;&lt;D xsi:type="xsd:double"&gt;1.1&lt;/D&gt;&lt;/FQL&gt;&lt;FQL&gt;&lt;Q&gt;US2681501092^FE_RATING(MEAN,NOTE,0,NOW,,,'')&lt;/Q&gt;&lt;R&gt;1&lt;/R&gt;&lt;C&gt;1&lt;/C&gt;&lt;D xsi:type="xsd:double"&gt;1.4074074&lt;/D&gt;&lt;/FQL&gt;&lt;FQL&gt;&lt;Q&gt;US39874R1014^FE_RATING(MEAN,NOTE,0,NOW,,,'')&lt;/Q&gt;&lt;R&gt;1&lt;/R&gt;&lt;C&gt;1&lt;/C&gt;&lt;D xsi:type="xsd:double"&gt;1.6153846&lt;/D&gt;&lt;/FQL&gt;&lt;FQL&gt;&lt;Q&gt;VGG1890L1076^FE_RATING(MEAN,NOTE,0,NOW,,,'')&lt;/Q&gt;&lt;R&gt;1&lt;/R&gt;&lt;C&gt;1&lt;/C&gt;&lt;D xsi:type="xsd:double"&gt;1.4318181&lt;/D&gt;&lt;/FQL&gt;&lt;FQL&gt;&lt;Q&gt;US05550J1016^FE_RATING(MEAN,NOTE,0,NOW,,,'')&lt;/Q&gt;&lt;R&gt;1&lt;/R&gt;&lt;C&gt;1&lt;/C&gt;&lt;D xsi:type="xsd:double"&gt;1.4523809&lt;/D&gt;&lt;/FQL&gt;&lt;FQL&gt;&lt;Q&gt;US98311A1051^FE_RATING(MEAN,NOTE,0,NOW,,,'')&lt;/Q&gt;&lt;R&gt;1&lt;/R&gt;&lt;C&gt;1&lt;/C&gt;&lt;D xsi:type="xsd:double"&gt;1.2272727&lt;/D&gt;&lt;/FQL&gt;&lt;FQL&gt;&lt;Q&gt;US00191U1025^FE_RATING(MEAN,NOTE,0,NOW,,,'')&lt;/Q&gt;&lt;R&gt;1&lt;/R&gt;&lt;C&gt;1&lt;/C&gt;&lt;D xsi:type="xsd:double"&gt;1.7142857&lt;/D&gt;&lt;/FQL&gt;&lt;FQL&gt;&lt;Q&gt;US83601L1026^FE_RATING(MEAN,NOTE,0,NOW,,,'')&lt;/Q&gt;&lt;R&gt;1&lt;/R&gt;&lt;C&gt;1&lt;/C&gt;&lt;D xsi:type="xsd:double"&gt;2.125&lt;/D&gt;&lt;/FQL&gt;&lt;FQL&gt;&lt;Q&gt;US12740C1036^FE_RATING(MEAN,NOTE,0,NOW,,,'')&lt;/Q&gt;&lt;R&gt;1&lt;/R&gt;&lt;C&gt;1&lt;/C&gt;&lt;D xsi:type="xsd:double"&gt;1.4166666&lt;/D&gt;&lt;/FQL&gt;&lt;FQL&gt;&lt;Q&gt;US10922N1037^FE_RATING(MEAN,NOTE,0,NOW,,,'')&lt;/Q&gt;&lt;R&gt;1&lt;/R&gt;&lt;C&gt;1&lt;/C&gt;&lt;D xsi:type="xsd:double"&gt;2.0833333&lt;/D&gt;&lt;/FQL&gt;&lt;FQL&gt;&lt;Q&gt;JE00BYPZJM29^FE_RATING(MEAN,NOTE,0,NOW,,,'')&lt;/Q&gt;&lt;R&gt;1&lt;/R&gt;&lt;C&gt;1&lt;/C&gt;&lt;D xsi:type="xsd:double"&gt;2.6&lt;/D&gt;&lt;/FQL&gt;&lt;FQL&gt;&lt;Q&gt;US92047W1018^FE_RATING(MEAN,NOTE,0,NOW,,,'')&lt;/Q&gt;&lt;R&gt;1&lt;/R&gt;&lt;C&gt;1&lt;/C&gt;&lt;D xsi:type="xsd:double"&gt;1.1428572&lt;/D&gt;&lt;/FQL&gt;&lt;FQL&gt;&lt;Q&gt;US45688C1071^FE_RATING(MEAN,NOTE,0,NOW,,,'')&lt;/Q&gt;&lt;R&gt;1&lt;/R&gt;&lt;C&gt;1&lt;/C&gt;&lt;D xsi:type="xsd:double"&gt;1.3333334&lt;/D&gt;&lt;/FQL&gt;&lt;FQL&gt;&lt;Q&gt;US70975L1070^FE_RATING(MEAN,NOTE,0,NOW,,,'')&lt;/Q&gt;&lt;R&gt;1&lt;/R&gt;&lt;C&gt;1&lt;/C&gt;&lt;D xsi:type="xsd:double"&gt;1&lt;/D&gt;&lt;/FQL&gt;&lt;FQL&gt;&lt;Q&gt;US71377A1034^FE_RATING(MEAN,NOTE,0,NOW,,,'')&lt;/Q&gt;&lt;R&gt;1&lt;/R&gt;&lt;C&gt;1&lt;/C&gt;&lt;D xsi:type="xsd:double"&gt;1.25&lt;/D&gt;&lt;/FQL&gt;&lt;FQL&gt;&lt;Q&gt;US86771W1053^FE_RATING(MEAN,NOTE,0,NOW,,,'')&lt;/Q&gt;&lt;R&gt;1&lt;/R&gt;&lt;C&gt;1&lt;/C&gt;&lt;D xsi:type="xsd:double"&gt;1.3148148&lt;/D&gt;&lt;/FQL&gt;&lt;FQL&gt;&lt;Q&gt;US12685J1051^FE_RATING(MEAN,NOTE,0,NOW,,,'')&lt;/Q&gt;&lt;R&gt;1&lt;/R&gt;&lt;C&gt;1&lt;/C&gt;&lt;D xsi:type="xsd:double"&gt;1.6428572&lt;/D&gt;&lt;/FQL&gt;&lt;FQL&gt;&lt;Q&gt;US9741551033^FE_RATING(MEAN,NOTE,0,NOW,,,'')&lt;/Q&gt;&lt;R&gt;1&lt;/R&gt;&lt;C&gt;1&lt;/C&gt;&lt;D xsi:type="xsd:double"&gt;1.5454545&lt;/D&gt;&lt;/FQL&gt;&lt;FQL&gt;&lt;Q&gt;US29272W1099^FE_RATING(MEAN,NOTE,0,NOW,,,'')&lt;/Q&gt;&lt;R&gt;1&lt;/R&gt;&lt;C&gt;1&lt;/C&gt;&lt;D xsi:type="xsd:double"&gt;1.5909091&lt;/D&gt;&lt;/FQL&gt;&lt;FQL&gt;&lt;Q&gt;US89055F1030^FE_RATING(MEAN,NOTE,0,NOW,,,'')&lt;/Q&gt;&lt;R&gt;1&lt;/R&gt;&lt;C&gt;1&lt;/C&gt;&lt;D xsi:type="xsd:double"&gt;1.5&lt;/D&gt;&lt;/FQL&gt;&lt;FQL&gt;&lt;Q&gt;US87901J1051^FE_RATING(MEAN,NOTE,0,NOW,,,'')&lt;/Q&gt;&lt;R&gt;1&lt;/R&gt;&lt;C&gt;1&lt;/C&gt;&lt;D xsi:type="xsd:double"&gt;1.6&lt;/D&gt;&lt;/FQL&gt;&lt;FQL&gt;&lt;Q&gt;US74758T3032^FE_RATING(MEAN,NOTE,0,NOW,,,'')&lt;/Q&gt;&lt;R&gt;1&lt;/R&gt;&lt;C&gt;1&lt;/C&gt;&lt;D xsi:type="xsd:double"&gt;1.6470588&lt;/D&gt;&lt;/FQL&gt;&lt;FQL&gt;&lt;Q&gt;US74967X1037^FE_RATING(MEAN,NOTE,0,NOW,,,'')&lt;/Q&gt;&lt;R&gt;1&lt;/R&gt;&lt;C&gt;1&lt;/C&gt;&lt;D xsi:type="xsd:double"&gt;1.5&lt;/D&gt;&lt;/FQL&gt;&lt;FQL&gt;&lt;Q&gt;US1638511089^FE_RATING(MEAN,NOTE,0,NOW,,,'')&lt;/Q&gt;&lt;R&gt;1&lt;/R&gt;&lt;C&gt;1&lt;/C&gt;&lt;D xsi:type="xsd:double"&gt;1.8214285&lt;/D&gt;&lt;/FQL&gt;&lt;FQL&gt;&lt;Q&gt;US8621211007^FE_RATING(MEAN,NOTE,0,NOW,,,'')&lt;/Q&gt;&lt;R&gt;1&lt;/R&gt;&lt;C&gt;1&lt;/C&gt;&lt;D xsi:type="xsd:double"&gt;2.125&lt;/D&gt;&lt;/FQL&gt;&lt;FQL&gt;&lt;Q&gt;US7374461041^FE_RATING(MEAN,NOTE,0,NOW,,,'')&lt;/Q&gt;&lt;R&gt;1&lt;/R&gt;&lt;C&gt;1&lt;/C&gt;&lt;D xsi:type="xsd:double"&gt;1.5&lt;/D&gt;&lt;/FQL&gt;&lt;FQL&gt;&lt;Q&gt;US8969452015^FE_RATING(MEAN,NOTE,0,NOW,,,'')&lt;/Q&gt;&lt;R&gt;1&lt;/R&gt;&lt;C&gt;1&lt;/C&gt;&lt;D xsi:type="xsd:double"&gt;2.0277777&lt;/D&gt;&lt;/FQL&gt;&lt;FQL&gt;&lt;Q&gt;US45073V1089^FE_RATING(MEAN,NOTE,0,NOW,,,'')&lt;/Q&gt;&lt;R&gt;1&lt;/R&gt;&lt;C&gt;1&lt;/C&gt;&lt;D xsi:type="xsd:double"&gt;1.3214285&lt;/D&gt;&lt;/FQL&gt;&lt;FQL&gt;&lt;Q&gt;US55405Y1001^FE_RATING(MEAN,NOTE,0,NOW,,,'')&lt;/Q&gt;&lt;R&gt;1&lt;/R&gt;&lt;C&gt;1&lt;/C&gt;&lt;D xsi:type="xsd:double"&gt;1.375&lt;/D&gt;&lt;/FQL&gt;&lt;FQL&gt;&lt;Q&gt;US91336L1070^FE_RATING(MEAN,NOTE,0,NOW,,,'')&lt;/Q&gt;&lt;R&gt;1&lt;/R&gt;&lt;C&gt;1&lt;/C&gt;&lt;D xsi:type="xsd:double"&gt;1.1&lt;/D&gt;&lt;/FQL&gt;&lt;FQL&gt;&lt;Q&gt;US9264001028^FE_RATING(MEAN,NOTE,0,NOW,,,'')&lt;/Q&gt;&lt;R&gt;1&lt;/R&gt;&lt;C&gt;1&lt;/C&gt;&lt;D xsi:type="xsd:double"&gt;1.5&lt;/D&gt;&lt;/FQL&gt;&lt;FQL&gt;&lt;Q&gt;US46590V1008^FE_RATING(MEAN,NOTE,0,NOW,,,'')&lt;/Q&gt;&lt;R&gt;1&lt;/R&gt;&lt;C&gt;1&lt;/C&gt;&lt;D xsi:type="xsd:double"&gt;2&lt;/D&gt;&lt;/FQL&gt;&lt;FQL&gt;&lt;Q&gt;US57164Y1073^FE_RATING(MEAN,NOTE,0,NOW,,,'')&lt;/Q&gt;&lt;R&gt;1&lt;/R&gt;&lt;C&gt;1&lt;/C&gt;&lt;D xsi:type="xsd:double"&gt;1.0833334&lt;/D&gt;&lt;/FQL&gt;&lt;FQL&gt;&lt;Q&gt;US5165441032^FE_RATING(MEAN,NOTE,0,NOW,,,'')&lt;/Q&gt;&lt;R&gt;1&lt;/R&gt;&lt;C&gt;1&lt;/C&gt;&lt;D xsi:type="xsd:double"&gt;1&lt;/D&gt;&lt;/FQL&gt;&lt;FQL&gt;&lt;Q&gt;US42226A1079^FE_RATING(MEAN,NOTE,0,NOW,,,'')&lt;/Q&gt;&lt;R&gt;1&lt;/R&gt;&lt;C&gt;1&lt;/C&gt;&lt;D xsi:type="xsd:double"&gt;1.1923077&lt;/D&gt;&lt;/FQL&gt;&lt;FQL&gt;&lt;Q&gt;US78573L1061^FE_RATING(MEAN,NOTE,0,NOW,,,'')&lt;/Q&gt;&lt;R&gt;1&lt;/R&gt;&lt;C&gt;1&lt;/C&gt;&lt;D xsi:type="xsd:double"&gt;1.7&lt;/D&gt;&lt;/FQL&gt;&lt;FQL&gt;&lt;Q&gt;US29404K1060^FE_RATING(MEAN,NOTE,0,NOW,,,'')&lt;/Q&gt;&lt;R&gt;1&lt;/R&gt;&lt;C&gt;1&lt;/C&gt;&lt;D xsi:type="xsd:double"&gt;1.5555556&lt;/D&gt;&lt;/FQL&gt;&lt;FQL&gt;&lt;Q&gt;US13100M5094^FE_RATING(MEAN,NOTE,0,NOW,,,'')&lt;/Q&gt;&lt;R&gt;1&lt;/R&gt;&lt;C&gt;1&lt;/C&gt;&lt;D xsi:type="xsd:double"&gt;1&lt;/D&gt;&lt;/FQL&gt;&lt;FQL&gt;&lt;Q&gt;US8753722037^FE_RATING(MEAN,NOTE,0,NOW,,,'')&lt;/Q&gt;&lt;R&gt;1&lt;/R</t>
        </r>
      </text>
    </comment>
    <comment ref="A19" authorId="0" shapeId="0" xr:uid="{AEE2BB37-F75B-4EC2-89D0-DFB832DDA0D6}">
      <text>
        <r>
          <rPr>
            <b/>
            <sz val="9"/>
            <color indexed="81"/>
            <rFont val="Tahoma"/>
            <charset val="1"/>
          </rPr>
          <t>&gt;&lt;C&gt;1&lt;/C&gt;&lt;D xsi:type="xsd:double"&gt;1.3666667&lt;/D&gt;&lt;/FQL&gt;&lt;FQL&gt;&lt;Q&gt;US03676B1026^FE_RATING(MEAN,NOTE,0,NOW,,,'')&lt;/Q&gt;&lt;R&gt;1&lt;/R&gt;&lt;C&gt;1&lt;/C&gt;&lt;D xsi:type="xsd:double"&gt;2.1111112&lt;/D&gt;&lt;/FQL&gt;&lt;FQL&gt;&lt;Q&gt;US11120U1051^FE_RATING(MEAN,NOTE,0,NOW,,,'')&lt;/Q&gt;&lt;R&gt;1&lt;/R&gt;&lt;C&gt;1&lt;/C&gt;&lt;D xsi:type="xsd:double"&gt;1.4411764&lt;/D&gt;&lt;/FQL&gt;&lt;FQL&gt;&lt;Q&gt;BMG3198U1027^FE_RATING(MEAN,NOTE,0,NOW,,,'')&lt;/Q&gt;&lt;R&gt;1&lt;/R&gt;&lt;C&gt;1&lt;/C&gt;&lt;D xsi:type="xsd:double"&gt;1.1363636&lt;/D&gt;&lt;/FQL&gt;&lt;FQL&gt;&lt;Q&gt;US74164M1080^FE_RATING(MEAN,NOTE,0,NOW,,,'')&lt;/Q&gt;&lt;R&gt;1&lt;/R&gt;&lt;C&gt;1&lt;/C&gt;&lt;D xsi:type="xsd:double"&gt;1.6666666&lt;/D&gt;&lt;/FQL&gt;&lt;FQL&gt;&lt;Q&gt;US8086251076^FE_RATING(MEAN,NOTE,0,NOW,,,'')&lt;/Q&gt;&lt;R&gt;1&lt;/R&gt;&lt;C&gt;1&lt;/C&gt;&lt;D xsi:type="xsd:double"&gt;1.6538461&lt;/D&gt;&lt;/FQL&gt;&lt;FQL&gt;&lt;Q&gt;US6267551025^FE_RATING(MEAN,NOTE,0,NOW,,,'')&lt;/Q&gt;&lt;R&gt;1&lt;/R&gt;&lt;C&gt;1&lt;/C&gt;&lt;D xsi:type="xsd:double"&gt;1.9285715&lt;/D&gt;&lt;/FQL&gt;&lt;FQL&gt;&lt;Q&gt;US4492531037^FE_RATING(MEAN,NOTE,0,NOW,,,'')&lt;/Q&gt;&lt;R&gt;1&lt;/R&gt;&lt;C&gt;1&lt;/C&gt;&lt;D xsi:type="xsd:double"&gt;1.9285715&lt;/D&gt;&lt;/FQL&gt;&lt;FQL&gt;&lt;Q&gt;US00404A1097^FE_RATING(MEAN,NOTE,0,NOW,,,'')&lt;/Q&gt;&lt;R&gt;1&lt;/R&gt;&lt;C&gt;1&lt;/C&gt;&lt;D xsi:type="xsd:double"&gt;1.25&lt;/D&gt;&lt;/FQL&gt;&lt;FQL&gt;&lt;Q&gt;US38526M1062^FE_RATING(MEAN,NOTE,0,NOW,,,'')&lt;/Q&gt;&lt;R&gt;1&lt;/R&gt;&lt;C&gt;1&lt;/C&gt;&lt;D xsi:type="xsd:double"&gt;1.1666666&lt;/D&gt;&lt;/FQL&gt;&lt;FQL&gt;&lt;Q&gt;US84860W3007^FE_RATING(MEAN,NOTE,0,NOW,,,'')&lt;/Q&gt;&lt;R&gt;1&lt;/R&gt;&lt;C&gt;1&lt;/C&gt;&lt;D xsi:type="xsd:double"&gt;1.6111112&lt;/D&gt;&lt;/FQL&gt;&lt;FQL&gt;&lt;Q&gt;US71943U1043^FE_RATING(MEAN,NOTE,0,NOW,,,'')&lt;/Q&gt;&lt;R&gt;1&lt;/R&gt;&lt;C&gt;1&lt;/C&gt;&lt;D xsi:type="xsd:double"&gt;1.7647059&lt;/D&gt;&lt;/FQL&gt;&lt;FQL&gt;&lt;Q&gt;US76169C1009^FE_RATING(MEAN,NOTE,0,NOW,,,'')&lt;/Q&gt;&lt;R&gt;1&lt;/R&gt;&lt;C&gt;1&lt;/C&gt;&lt;D xsi:type="xsd:double"&gt;1.2222222&lt;/D&gt;&lt;/FQL&gt;&lt;FQL&gt;&lt;Q&gt;US55024U1097^FE_RATING(MEAN,NOTE,0,NOW,,,'')&lt;/Q&gt;&lt;R&gt;1&lt;/R&gt;&lt;C&gt;1&lt;/C&gt;&lt;D xsi:type="xsd:double"&gt;1.2941177&lt;/D&gt;&lt;/FQL&gt;&lt;FQL&gt;&lt;Q&gt;US68235P1084^FE_RATING(MEAN,NOTE,0,NOW,,,'')&lt;/Q&gt;&lt;R&gt;1&lt;/R&gt;&lt;C&gt;1&lt;/C&gt;&lt;D xsi:type="xsd:double"&gt;2&lt;/D&gt;&lt;/FQL&gt;&lt;FQL&gt;&lt;Q&gt;US2358252052^FE_RATING(MEAN,NOTE,0,NOW,,,'')&lt;/Q&gt;&lt;R&gt;1&lt;/R&gt;&lt;C&gt;1&lt;/C&gt;&lt;D xsi:type="xsd:double"&gt;1.75&lt;/D&gt;&lt;/FQL&gt;&lt;FQL&gt;&lt;Q&gt;US5747951003^FE_RATING(MEAN,NOTE,0,NOW,,,'')&lt;/Q&gt;&lt;R&gt;1&lt;/R&gt;&lt;C&gt;1&lt;/C&gt;&lt;D xsi:type="xsd:double"&gt;1.25&lt;/D&gt;&lt;/FQL&gt;&lt;FQL&gt;&lt;Q&gt;US46269C1027^FE_RATING(MEAN,NOTE,0,NOW,,,'')&lt;/Q&gt;&lt;R&gt;1&lt;/R&gt;&lt;C&gt;1&lt;/C&gt;&lt;D xsi:type="xsd:double"&gt;1.3&lt;/D&gt;&lt;/FQL&gt;&lt;FQL&gt;&lt;Q&gt;US03674X1063^FE_RATING(MEAN,NOTE,0,NOW,,,'')&lt;/Q&gt;&lt;R&gt;1&lt;/R&gt;&lt;C&gt;1&lt;/C&gt;&lt;D xsi:type="xsd:double"&gt;1.4166666&lt;/D&gt;&lt;/FQL&gt;&lt;FQL&gt;&lt;Q&gt;US35138V1026^FE_RATING(MEAN,NOTE,0,NOW,,,'')&lt;/Q&gt;&lt;R&gt;1&lt;/R&gt;&lt;C&gt;1&lt;/C&gt;&lt;D xsi:type="xsd:double"&gt;1.2857143&lt;/D&gt;&lt;/FQL&gt;&lt;FQL&gt;&lt;Q&gt;US55616P1049^FE_RATING(MEAN,NOTE,0,NOW,,,'')&lt;/Q&gt;&lt;R&gt;1&lt;/R&gt;&lt;C&gt;1&lt;/C&gt;&lt;D xsi:type="xsd:double"&gt;1.9411764&lt;/D&gt;&lt;/FQL&gt;&lt;FQL&gt;&lt;Q&gt;IE00B4Q5ZN47^FE_RATING(MEAN,NOTE,0,NOW,,,'')&lt;/Q&gt;&lt;R&gt;1&lt;/R&gt;&lt;C&gt;1&lt;/C&gt;&lt;D xsi:type="xsd:double"&gt;1.1111112&lt;/D&gt;&lt;/FQL&gt;&lt;FQL&gt;&lt;Q&gt;US45841N1072^FE_RATING(MEAN,NOTE,0,NOW,,,'')&lt;/Q&gt;&lt;R&gt;1&lt;/R&gt;&lt;C&gt;1&lt;/C&gt;&lt;D xsi:type="xsd:double"&gt;1.2142857&lt;/D&gt;&lt;/FQL&gt;&lt;FQL&gt;&lt;Q&gt;US9290891004^FE_RATING(MEAN,NOTE,0,NOW,,,'')&lt;/Q&gt;&lt;R&gt;1&lt;/R&gt;&lt;C&gt;1&lt;/C&gt;&lt;D xsi:type="xsd:double"&gt;1.1875&lt;/D&gt;&lt;/FQL&gt;&lt;FQL&gt;&lt;Q&gt;US44980X1090^FE_RATING(MEAN,NOTE,0,NOW,,,'')&lt;/Q&gt;&lt;R&gt;1&lt;/R&gt;&lt;C&gt;1&lt;/C&gt;&lt;D xsi:type="xsd:double"&gt;1.6363636&lt;/D&gt;&lt;/FQL&gt;&lt;FQL&gt;&lt;Q&gt;US3364331070^FE_RATING(MEAN,NOTE,0,NOW,,,'')&lt;/Q&gt;&lt;R&gt;1&lt;/R&gt;&lt;C&gt;1&lt;/C&gt;&lt;D xsi:type="xsd:double"&gt;1.4807693&lt;/D&gt;&lt;/FQL&gt;&lt;FQL&gt;&lt;Q&gt;US48242W1062^FE_RATING(MEAN,NOTE,0,NOW,,,'')&lt;/Q&gt;&lt;R&gt;1&lt;/R&gt;&lt;C&gt;1&lt;/C&gt;&lt;D xsi:type="xsd:double"&gt;1.0416666&lt;/D&gt;&lt;/FQL&gt;&lt;FQL&gt;&lt;Q&gt;US25960P1093^FE_RATING(MEAN,NOTE,0,NOW,,,'')&lt;/Q&gt;&lt;R&gt;1&lt;/R&gt;&lt;C&gt;1&lt;/C&gt;&lt;D xsi:type="xsd:double"&gt;1.7666667&lt;/D&gt;&lt;/FQL&gt;&lt;FQL&gt;&lt;Q&gt;US09227Q1004^FE_RATING(MEAN,NOTE,0,NOW,,,'')&lt;/Q&gt;&lt;R&gt;1&lt;/R&gt;&lt;C&gt;1&lt;/C&gt;&lt;D xsi:type="xsd:double"&gt;2&lt;/D&gt;&lt;/FQL&gt;&lt;FQL&gt;&lt;Q&gt;US0044981019^FE_RATING(MEAN,NOTE,0,NOW,,,'')&lt;/Q&gt;&lt;R&gt;1&lt;/R&gt;&lt;C&gt;1&lt;/C&gt;&lt;D xsi:type="xsd:double"&gt;1.1666666&lt;/D&gt;&lt;/FQL&gt;&lt;FQL&gt;&lt;Q&gt;US9598021098^FE_RATING(MEAN,NOTE,0,NOW,,,'')&lt;/Q&gt;&lt;R&gt;1&lt;/R&gt;&lt;C&gt;1&lt;/C&gt;&lt;D xsi:type="xsd:double"&gt;2.340909&lt;/D&gt;&lt;/FQL&gt;&lt;FQL&gt;&lt;Q&gt;IE00BDVJJQ56^FE_RATING(MEAN,NOTE,0,NOW,,,'')&lt;/Q&gt;&lt;R&gt;1&lt;/R&gt;&lt;C&gt;1&lt;/C&gt;&lt;D xsi:type="xsd:double"&gt;1.4375&lt;/D&gt;&lt;/FQL&gt;&lt;FQL&gt;&lt;Q&gt;US12621E1038^FE_RATING(MEAN,NOTE,0,NOW,,,'')&lt;/Q&gt;&lt;R&gt;1&lt;/R&gt;&lt;C&gt;1&lt;/C&gt;&lt;D xsi:type="xsd:double"&gt;2&lt;/D&gt;&lt;/FQL&gt;&lt;FQL&gt;&lt;Q&gt;US4368932004^FE_RATING(MEAN,NOTE,0,NOW,,,'')&lt;/Q&gt;&lt;R&gt;1&lt;/R&gt;&lt;C&gt;1&lt;/C&gt;&lt;D xsi:type="xsd:double"&gt;1.4285715&lt;/D&gt;&lt;/FQL&gt;&lt;FQL&gt;&lt;Q&gt;US87166B1026^FE_RATING(MEAN,NOTE,0,NOW,,,'')&lt;/Q&gt;&lt;R&gt;1&lt;/R&gt;&lt;C&gt;1&lt;/C&gt;&lt;D xsi:type="xsd:double"&gt;1.7692307&lt;/D&gt;&lt;/FQL&gt;&lt;FQL&gt;&lt;Q&gt;US96208T1043^FE_RATING(MEAN,NOTE,0,NOW,,,'')&lt;/Q&gt;&lt;R&gt;1&lt;/R&gt;&lt;C&gt;1&lt;/C&gt;&lt;D xsi:type="xsd:double"&gt;1.5294118&lt;/D&gt;&lt;/FQL&gt;&lt;FQL&gt;&lt;Q&gt;US50187A1079^FE_RATING(MEAN,NOTE,0,NOW,,,'')&lt;/Q&gt;&lt;R&gt;1&lt;/R&gt;&lt;C&gt;1&lt;/C&gt;&lt;D xsi:type="xsd:double"&gt;2&lt;/D&gt;&lt;/FQL&gt;&lt;FQL&gt;&lt;Q&gt;US95058W1009^FE_RATING(MEAN,NOTE,0,NOW,,,'')&lt;/Q&gt;&lt;R&gt;1&lt;/R&gt;&lt;C&gt;1&lt;/C&gt;&lt;D xsi:type="xsd:double"&gt;1.5344827&lt;/D&gt;&lt;/FQL&gt;&lt;FQL&gt;&lt;Q&gt;US87162W1009^FE_RATING(MEAN,NOTE,0,NOW,,,'')&lt;/Q&gt;&lt;R&gt;1&lt;/R&gt;&lt;C&gt;1&lt;/C&gt;&lt;D xsi:type="xsd:double"&gt;1.25&lt;/D&gt;&lt;/FQL&gt;&lt;FQL&gt;&lt;Q&gt;US1462291097^FE_RATING(MEAN,NOTE,0,NOW,,,'')&lt;/Q&gt;&lt;R&gt;1&lt;/R&gt;&lt;C&gt;1&lt;/C&gt;&lt;D xsi:type="xsd:double"&gt;1.8888888&lt;/D&gt;&lt;/FQL&gt;&lt;FQL&gt;&lt;Q&gt;US88224Q1076^FE_RATING(MEAN,NOTE,0,NOW,,,'')&lt;/Q&gt;&lt;R&gt;1&lt;/R&gt;&lt;C&gt;1&lt;/C&gt;&lt;D xsi:type="xsd:double"&gt;1.7307693&lt;/D&gt;&lt;/FQL&gt;&lt;FQL&gt;&lt;Q&gt;US92839U2069^FE_RATING(MEAN,NOTE,0,NOW,,,'')&lt;/Q&gt;&lt;R&gt;1&lt;/R&gt;&lt;C&gt;1&lt;/C&gt;&lt;D xsi:type="xsd:double"&gt;1.4666667&lt;/D&gt;&lt;/FQL&gt;&lt;FQL&gt;&lt;Q&gt;US6866881021^FE_RATING(MEAN,NOTE,0,NOW,,,'')&lt;/Q&gt;&lt;R&gt;1&lt;/R&gt;&lt;C&gt;1&lt;/C&gt;&lt;D xsi:type="xsd:double"&gt;1.8571428&lt;/D&gt;&lt;/FQL&gt;&lt;FQL&gt;&lt;Q&gt;US4108671052^FE_RATING(MEAN,NOTE,0,NOW,,,'')&lt;/Q&gt;&lt;R&gt;1&lt;/R&gt;&lt;C&gt;1&lt;/C&gt;&lt;D xsi:type="xsd:double"&gt;1.5&lt;/D&gt;&lt;/FQL&gt;&lt;FQL&gt;&lt;Q&gt;US58463J3041^FE_RATING(MEAN,NOTE,0,NOW,,,'')&lt;/Q&gt;&lt;R&gt;1&lt;/R&gt;&lt;C&gt;1&lt;/C&gt;&lt;D xsi:type="xsd:double"&gt;1.5&lt;/D&gt;&lt;/FQL&gt;&lt;FQL&gt;&lt;Q&gt;US3020811044^FE_RATING(MEAN,NOTE,0,NOW,,,'')&lt;/Q&gt;&lt;R&gt;1&lt;/R&gt;&lt;C&gt;1&lt;/C&gt;&lt;D xsi:type="xsd:double"&gt;1.5&lt;/D&gt;&lt;/FQL&gt;&lt;FQL&gt;&lt;Q&gt;US7365088472^FE_RATING(MEAN,NOTE,0,NOW,,,'')&lt;/Q&gt;&lt;R&gt;1&lt;/R&gt;&lt;C&gt;1&lt;/C&gt;&lt;D xsi:type="xsd:double"&gt;1.7222222&lt;/D&gt;&lt;/FQL&gt;&lt;FQL&gt;&lt;Q&gt;US6707041058^FE_RATING(MEAN,NOTE,0,NOW,,,'')&lt;/Q&gt;&lt;R&gt;1&lt;/R&gt;&lt;C&gt;1&lt;/C&gt;&lt;D xsi:type="xsd:double"&gt;1.5&lt;/D&gt;&lt;/FQL&gt;&lt;FQL&gt;&lt;Q&gt;US88023U1016^FE_RATING(MEAN,NOTE,0,NOW,,,'')&lt;/Q&gt;&lt;R&gt;1&lt;/R&gt;&lt;C&gt;1&lt;/C&gt;&lt;D xsi:type="xsd:double"&gt;1.4166666&lt;/D&gt;&lt;/FQL&gt;&lt;FQL&gt;&lt;Q&gt;US6811161099^FE_RATING(MEAN,NOTE,0,NOW,,,'')&lt;/Q&gt;&lt;R&gt;1&lt;/R&gt;&lt;C&gt;1&lt;/C&gt;&lt;D xsi:type="xsd:double"&gt;1.5666667&lt;/D&gt;&lt;/FQL&gt;&lt;FQL&gt;&lt;Q&gt;IE00BGH1M568^FE_RATING(MEAN,NOTE,0,NOW,,,'')&lt;/Q&gt;&lt;R&gt;1&lt;/R&gt;&lt;C&gt;1&lt;/C&gt;&lt;D xsi:type="xsd:double"&gt;1.125&lt;/D&gt;&lt;/FQL&gt;&lt;FQL&gt;&lt;Q&gt;US1143401024^FE_RATING(MEAN,NOTE,0,NOW,,,'')&lt;/Q&gt;&lt;R&gt;1&lt;/R&gt;&lt;C&gt;1&lt;/C&gt;&lt;D xsi:type="xsd:double"&gt;1&lt;/D&gt;&lt;/FQL&gt;&lt;FQL&gt;&lt;Q&gt;US40637H1095^FE_RATING(MEAN,NOTE,0,NOW,,,'')&lt;/Q&gt;&lt;R&gt;1&lt;/R&gt;&lt;C&gt;1&lt;/C&gt;&lt;D xsi:type="xsd:double"&gt;1.3333334&lt;/D&gt;&lt;/FQL&gt;&lt;FQL&gt;&lt;Q&gt;US36467W1099^FE_RATING(MEAN,NOTE,0,NOW,,,'')&lt;/Q&gt;&lt;R&gt;1&lt;/R&gt;&lt;C&gt;1&lt;/C&gt;&lt;D xsi:type="xsd:double"&gt;2.6666667&lt;/D&gt;&lt;/FQL&gt;&lt;FQL&gt;&lt;Q&gt;US58506Q1094^FE_RATING(MEAN,NOTE,0,NOW,,,'')&lt;/Q&gt;&lt;R&gt;1&lt;/R&gt;&lt;C&gt;1&lt;/C&gt;&lt;D xsi:type="xsd:double"&gt;1.8&lt;/D&gt;&lt;/FQL&gt;&lt;FQL&gt;&lt;Q&gt;US8676524064^FE_RATING(MEAN,NOTE,0,NOW,,,'')&lt;/Q&gt;&lt;R&gt;1&lt;/R&gt;&lt;C&gt;1&lt;/C&gt;&lt;D xsi:type="xsd:double"&gt;2.0217392&lt;/D&gt;&lt;/FQL&gt;&lt;FQL&gt;&lt;Q&gt;US8941641024^FE_RATING(MEAN,NOTE,0,NOW,,,'')&lt;/Q&gt;&lt;R&gt;1&lt;/R&gt;&lt;C&gt;1&lt;/C&gt;&lt;D xsi:type="xsd:double"&gt;1.375&lt;/D&gt;&lt;/FQL&gt;&lt;FQL&gt;&lt;Q&gt;US0185223007^FE_RATING(MEAN,NOTE,0,NOW,,,'')&lt;/Q&gt;&lt;R&gt;1&lt;/R&gt;&lt;C&gt;1&lt;/C&gt;&lt;D xsi:type="xsd:double"&gt;1.7142857&lt;/D&gt;&lt;/FQL&gt;&lt;FQL&gt;&lt;Q&gt;US15118V2079^FE_RATING(MEAN,NOTE,0,NOW,,,'')&lt;/Q&gt;&lt;R&gt;1&lt;/R&gt;&lt;C&gt;1&lt;/C&gt;&lt;D xsi:type="xsd:double"&gt;1.2222222&lt;/D&gt;&lt;/FQL&gt;&lt;FQL&gt;&lt;Q&gt;US7005171050^FE_RATING(MEAN,NOTE,0,NOW,,,'')&lt;/Q&gt;&lt;R&gt;1&lt;/R&gt;&lt;C&gt;1&lt;/C&gt;&lt;D xsi:type="xsd:double"&gt;1.7647059&lt;/D&gt;&lt;/FQL&gt;&lt;FQL&gt;&lt;Q&gt;US9604131022^FE_RATING(MEAN,NOTE,0,NOW,,,'')&lt;/Q&gt;&lt;R&gt;1&lt;/R&gt;&lt;C&gt;1&lt;/C&gt;&lt;D xsi:type="xsd:double"&gt;1.8&lt;/D&gt;&lt;/FQL&gt;&lt;FQL&gt;&lt;Q&gt;US12008R1077^FE_RATING(MEAN,NOTE,0,NOW,,,'')&lt;/Q&gt;&lt;R&gt;1&lt;/R&gt;&lt;C&gt;1&lt;/C&gt;&lt;D xsi:type="xsd:double"&gt;1.3076923&lt;/D&gt;&lt;/FQL&gt;&lt;FQL&gt;&lt;Q&gt;US4103451021^FE_RATING(MEAN,NOTE,0,NOW,,,'')&lt;/Q&gt;&lt;R&gt;1&lt;/R&gt;&lt;C&gt;1&lt;/C&gt;&lt;D xsi:type="xsd:double"&gt;2.0416667&lt;/D&gt;&lt;/FQL&gt;&lt;FQL&gt;&lt;Q&gt;US6936561009^FE_RATING(MEAN,NOTE,0,NOW,,,'')&lt;/Q&gt;&lt;R&gt;1&lt;/R&gt;&lt;C&gt;1&lt;/C&gt;&lt;D xsi:type="xsd:double"&gt;1.6&lt;/D&gt;&lt;/FQL&gt;&lt;FQL&gt;&lt;Q&gt;US72147K1088^FE_RATING(MEAN,NOTE,0,NOW,,,'')&lt;/Q&gt;&lt;R&gt;1&lt;/R&gt;&lt;C&gt;1&lt;/C&gt;&lt;D xsi:type="xsd:double"&gt;1.75&lt;/D&gt;&lt;/FQL&gt;&lt;FQL&gt;&lt;Q&gt;US70509V1008^FE_RATING(MEAN,NOTE,0,NOW,,,'')&lt;/Q&gt;&lt;R&gt;1&lt;/R&gt;&lt;C&gt;1&lt;/C&gt;&lt;D xsi:type="xsd:double"&gt;1.9230769&lt;/D&gt;&lt;/FQL&gt;&lt;FQL&gt;&lt;Q&gt;US23345M1071^FE_RATING(MEAN,NOTE,0,NOW,,,'')&lt;/Q&gt;&lt;R&gt;1&lt;/R&gt;&lt;C&gt;1&lt;/C&gt;&lt;D xsi:type="xsd:double"&gt;2&lt;/D&gt;&lt;/FQL&gt;&lt;FQL&gt;&lt;Q&gt;US2220702037^FE_RATING(MEAN,NOTE,0,NOW,,,'')&lt;/Q&gt;&lt;R&gt;1&lt;/R&gt;&lt;C&gt;1&lt;/C&gt;&lt;D xsi:type="xsd:double"&gt;1.5625&lt;/D&gt;&lt;/FQL&gt;&lt;FQL&gt;&lt;Q&gt;US42226K1051^FE_RATING(MEAN,NOTE,0,NOW,,,'')&lt;/Q&gt;&lt;R&gt;1&lt;/R&gt;&lt;C&gt;1&lt;/C&gt;&lt;D xsi:type="xsd:double"&gt;1.5833334&lt;/D&gt;&lt;/FQL&gt;&lt;FQL&gt;&lt;Q&gt;US87724P1066^FE_RATING(MEAN,NOTE,0,NOW,,,'')&lt;/Q&gt;&lt;R&gt;1&lt;/R&gt;&lt;C&gt;1&lt;/C&gt;&lt;D xsi:type="xsd:double"&gt;1.75&lt;/D&gt;&lt;/FQL&gt;&lt;FQL&gt;&lt;Q&gt;US2946001011^FE_RATING(MEAN,NOTE,0,NOW,,,'')&lt;/Q&gt;&lt;R&gt;1&lt;/R&gt;&lt;C&gt;1&lt;/C&gt;&lt;D xsi:type="xsd:double"&gt;1.9583334&lt;/D&gt;&lt;/FQL&gt;&lt;FQL&gt;&lt;Q&gt;US69318G1067^FE_RATING(MEAN,NOTE,0,NOW,,,'')&lt;/Q&gt;&lt;R&gt;1&lt;/R&gt;&lt;C&gt;1&lt;/C&gt;&lt;D xsi:type="xsd:double"&gt;1.5384616&lt;/D&gt;&lt;/FQL&gt;&lt;FQL&gt;&lt;Q&gt;US3795772082^FE_RATING(MEAN,NOTE,0,NOW,,,'')&lt;/Q&gt;&lt;R&gt;1&lt;/R&gt;&lt;C&gt;1&lt;/C&gt;&lt;D xsi:type="xsd:double"&gt;1.375&lt;/D&gt;&lt;/FQL&gt;&lt;FQL&gt;&lt;Q&gt;US63938C1080^FE_RATING(MEAN,NOTE,0,NOW,,,'')&lt;/Q&gt;&lt;R&gt;1&lt;/R&gt;&lt;C&gt;1&lt;/C&gt;&lt;D xsi:type="xsd:double"&gt;2&lt;/D&gt;&lt;/FQL&gt;&lt;FQL&gt;&lt;Q&gt;US98585X1046^FE_RATING(MEAN,NOTE,0,NOW,,,'')&lt;/Q&gt;&lt;R&gt;1&lt;/R&gt;&lt;C&gt;1&lt;/C&gt;&lt;D xsi:type="xsd:double"&gt;1.375&lt;/D&gt;&lt;/FQL&gt;&lt;FQL&gt;&lt;Q&gt;US82489T1043^FE_RATING(MEAN,NOTE,0,NOW,,,'')&lt;/Q&gt;&lt;R&gt;1&lt;/R&gt;&lt;C&gt;1&lt;/C&gt;&lt;D xsi:type="xsd:double"&gt;1.5&lt;/D&gt;&lt;/FQL&gt;&lt;FQL&gt;&lt;Q&gt;US6680743050^FE_RATING(MEAN,NOTE,0,NOW,,,'')&lt;/Q&gt;&lt;R&gt;1&lt;/R&gt;&lt;C&gt;1&lt;/C&gt;&lt;D xsi:type="xsd:double"&gt;1.625&lt;/D&gt;&lt;/FQL&gt;&lt;FQL&gt;&lt;Q&gt;US7593516047^FE_RATING(MEAN,NOTE,0,NOW,,,'')&lt;/Q&gt;&lt;R&gt;1&lt;/R&gt;&lt;C&gt;1&lt;/C&gt;&lt;D xsi:type="xsd:double"&gt;1.5384616&lt;/D&gt;&lt;/FQL&gt;&lt;FQL&gt;&lt;Q&gt;US49714P1084^FE_RATING(MEAN,NOTE,0,NOW,,,'')&lt;/Q&gt;&lt;R&gt;1&lt;/R&gt;&lt;C&gt;1&lt;/C&gt;&lt;D xsi:type="xsd:double"&gt;1.75&lt;/D&gt;&lt;/FQL&gt;&lt;FQL&gt;&lt;Q&gt;US22410J1060^FE_RATING(MEAN,NOTE,0,NOW,,,'')&lt;/Q&gt;&lt;R&gt;1&lt;/R&gt;&lt;C&gt;1&lt;/C&gt;&lt;D xsi:type="xsd:double"&gt;2.2777777&lt;/D&gt;&lt;/FQL&gt;&lt;FQL&gt;&lt;Q&gt;US82982T1060^FE_RATING(MEAN,NOTE,0,NOW,,,'')&lt;/Q&gt;&lt;R&gt;1&lt;/R&gt;&lt;C&gt;1&lt;/C&gt;&lt;D xsi:type="xsd:double"&gt;1.1428572&lt;/D&gt;&lt;/FQL&gt;&lt;FQL&gt;&lt;Q&gt;US15872M1045^FE_RATING(MEAN,NOTE,0,NOW,,,'')&lt;/Q&gt;&lt;R&gt;1&lt;/R&gt;&lt;C&gt;1&lt;/C&gt;&lt;D xsi:type="xsd:double"&gt;1.35&lt;/D&gt;&lt;/FQL&gt;&lt;FQL&gt;&lt;Q&gt;US6378701063^FE_RATING(MEAN,NOTE,0,NOW,,,'')&lt;/Q&gt;&lt;R&gt;1&lt;/R&gt;&lt;C&gt;1&lt;/C&gt;&lt;D xsi:type="xsd:double"&gt;1.7083334&lt;/D&gt;&lt;/FQL&gt;&lt;FQL&gt;&lt;Q&gt;US4039491000^FE_RATING(MEAN,NOTE,0,NOW,,,'')&lt;/Q&gt;&lt;R&gt;1&lt;/R&gt;&lt;C&gt;1&lt;/C&gt;&lt;D xsi:type="xsd:double"&gt;1.5882353&lt;/D&gt;&lt;/FQL&gt;&lt;FQL&gt;&lt;Q&gt;US33829M1018^FE_RATING(MEAN,NOTE,0,NOW,,,'')&lt;/Q&gt;&lt;R&gt;1&lt;/R&gt;&lt;C&gt;1&lt;/C&gt;&lt;D xsi:type="xsd:double"&gt;1.2391304&lt;/D&gt;&lt;/FQL&gt;&lt;FQL&gt;&lt;Q&gt;US70438V1061^FE_RATING(MEAN,NOTE,0,NOW,,,'')&lt;/Q&gt;&lt;R&gt;1&lt;/R&gt;&lt;C&gt;1&lt;/C&gt;&lt;D xsi:type="xsd:double"&gt;1.3529412&lt;/D&gt;&lt;/FQL&gt;&lt;FQL&gt;&lt;Q&gt;US9837931008^FE_RATING(MEAN,NOTE,0,NOW,,,'')&lt;/Q&gt;&lt;R&gt;1&lt;/R&gt;&lt;C&gt;1&lt;/C&gt;&lt;D xsi:type="xsd:double"&gt;1.1363636&lt;/D&gt;&lt;/FQL&gt;&lt;FQL&gt;&lt;Q&gt;US78709Y1055^FE_RATING(MEAN,NOTE,0,NOW,,,'')&lt;/Q&gt;&lt;R&gt;1&lt;/R&gt;&lt;C&gt;1&lt;/C&gt;&lt;D xsi:type="xsd:double"&gt;1.6470588&lt;/D&gt;&lt;/FQL&gt;&lt;FQL&gt;&lt;Q&gt;US0537741052^FE_RATING(MEAN,NOTE,0,NOW,,,'')&lt;/Q&gt;&lt;R&gt;1&lt;/R&gt;&lt;C&gt;1&lt;/C&gt;&lt;D xsi:type="xsd:double"&gt;1.8333334&lt;/D&gt;&lt;/FQL&gt;&lt;FQL&gt;&lt;Q&gt;US1940145022^FE_RATING(MEAN,NOTE,0,NOW,,,'')&lt;/Q&gt;&lt;R&gt;1&lt;/R&gt;&lt;C&gt;1&lt;/C&gt;&lt;D xsi:type="xsd:double"&gt;1.3125&lt;/D&gt;&lt;/FQL&gt;&lt;FQL&gt;&lt;Q&gt;US72346Q1040^FE_RATING(MEAN,NOTE,0,NOW,,,'')&lt;/Q&gt;&lt;R&gt;1&lt;/R&gt;&lt;C&gt;1&lt;/C&gt;&lt;D xsi:type="xsd:double"&gt;1.3636364&lt;/D&gt;&lt;/FQL&gt;&lt;FQL&gt;&lt;Q&gt;IE00BD845X29^FE_RATING(MEAN,NOTE,0,NOW,,,'')&lt;/Q&gt;&lt;R&gt;1&lt;/R&gt;&lt;C&gt;1&lt;/C&gt;&lt;D xsi:type="xsd:double"&gt;1.8181819&lt;/D&gt;&lt;/FQL&gt;&lt;FQL&gt;&lt;Q&gt;US6907421019^FE_RATING(MEAN,NOTE,0,NOW,,,'')&lt;/Q&gt;&lt;R&gt;1&lt;/R&gt;&lt;C&gt;1&lt;/C&gt;&lt;D xsi:type="xsd:double"&gt;1.6842105&lt;/D&gt;&lt;/FQL&gt;&lt;FQL&gt;&lt;Q&gt;US1717793095^FE_RATING(MEAN,NOTE,0,NOW,,,'')&lt;/Q&gt;&lt;R&gt;1&lt;/R&gt;&lt;C&gt;1&lt;/C&gt;&lt;D xsi:type="xsd:double"&gt;1.3157895&lt;/D&gt;&lt;/FQL&gt;&lt;FQL&gt;&lt;Q&gt;US6952631033^FE_RATING(MEAN,NOTE,0,NOW,,,'')&lt;/Q&gt;&lt;R&gt;1&lt;/R&gt;&lt;C&gt;1&lt;/C&gt;&lt;D xsi:type="xsd:double"&gt;1.6&lt;/D&gt;&lt;/FQL&gt;&lt;FQL&gt;&lt;Q&gt;US5218652049^FE_RATING(MEAN,NOTE,0,NOW,,,'')&lt;/Q&gt;&lt;R&gt;1&lt;/R&gt;&lt;C&gt;1&lt;/C&gt;&lt;D xsi:type="xsd:double"&gt;1.6315789&lt;/D&gt;&lt;/FQL&gt;&lt;FQL&gt;&lt;Q&gt;US9043112062^FE_RATING(MEAN,NOTE,0,NOW,,,'')&lt;/Q&gt;&lt;R&gt;1&lt;/R&gt;&lt;C&gt;1&lt;/C&gt;&lt;D xsi:type="xsd:double"&gt;1.6071428&lt;/D&gt;&lt;/FQL&gt;&lt;FQL&gt;&lt;Q&gt;US5764852050^FE_RATING(MEAN,NOTE,0,NOW,,,'')&lt;/Q&gt;&lt;R&gt;1&lt;/R&gt;&lt;C&gt;1&lt;/C&gt;&lt;D xsi:type="xsd:double"&gt;1.3571428&lt;/D&gt;&lt;/FQL&gt;&lt;FQL&gt;&lt;Q&gt;US45378A1060^FE_RATING(MEAN,NOTE,0,NOW,,,'')&lt;/Q&gt;&lt;R&gt;1&lt;/R&gt;&lt;C&gt;1&lt;/C&gt;&lt;D xsi:type="xsd:double"&gt;1.2272727&lt;/D&gt;&lt;/FQL&gt;&lt;FQL&gt;&lt;Q&gt;US26969P1084^FE_RATING(MEAN,NOTE,0,NOW,,,'')&lt;/Q&gt;&lt;R&gt;1&lt;/R&gt;&lt;C&gt;1&lt;/C&gt;&lt;D xsi:type="xsd:double"&gt;1.4583334&lt;/D&gt;&lt;/FQL&gt;&lt;FQL&gt;&lt;Q&gt;US7376301039^FE_RATING(MEAN,NOTE,0,NOW,,,'')&lt;/Q&gt;&lt;R&gt;1&lt;/R&gt;&lt;C&gt;1&lt;/C&gt;&lt;D xsi:type="xsd:double"&gt;1.4285715&lt;/D&gt;&lt;/FQL&gt;&lt;FQL&gt;&lt;Q&gt;US2270461096^FE_RATING(MEAN,NOTE,0,NOW,,,'')&lt;/Q&gt;&lt;R&gt;1&lt;/R&gt;&lt;C&gt;1&lt;/C&gt;&lt;D xsi:type="xsd:double"&gt;1.4583334&lt;/D&gt;&lt;/FQL&gt;&lt;FQL&gt;&lt;Q&gt;BMG3922B1072^FE_RATING(MEAN,NOTE,0,NOW,,,'')&lt;/Q&gt;&lt;R&gt;1&lt;/R&gt;&lt;C&gt;1&lt;/C&gt;&lt;D xsi:type="xsd:double"&gt;1.5416666&lt;/D&gt;&lt;/FQL&gt;&lt;FQL&gt;&lt;Q&gt;US31847R1023^FE_RATING(MEAN,NOTE,0,NOW,,,'')&lt;/Q&gt;&lt;R&gt;1&lt;/R&gt;&lt;C&gt;1&lt;/C&gt;&lt;D xsi:type="xsd:double"&gt;1.75&lt;/D&gt;&lt;/FQL&gt;&lt;FQL&gt;&lt;Q&gt;US9043111072^FE_RATING(MEAN,NOTE,0,NOW,,,'')&lt;/Q&gt;&lt;R&gt;1&lt;/R&gt;&lt;C&gt;1&lt;/C&gt;&lt;D xsi:type="xsd:double"&gt;1.6206896&lt;/D&gt;&lt;/FQL&gt;&lt;FQL&gt;&lt;Q&gt;US68404L2016^FE_RATING(MEAN,NOTE,0,NOW,,,'')&lt;/Q&gt;&lt;R&gt;1&lt;/R&gt;&lt;C&gt;1&lt;/C&gt;&lt;D xsi:type="xsd:double"&gt;1&lt;/D&gt;&lt;/FQL&gt;&lt;FQL&gt;&lt;Q&gt;US16115Q3083^FE_RATING(MEAN,NOTE,0,NOW,,,'')&lt;/Q&gt;&lt;R&gt;1&lt;/R&gt;&lt;C&gt;1&lt;/C&gt;&lt;D xsi:type="xsd:double"&gt;1.2941177&lt;/D&gt;&lt;/FQL&gt;&lt;FQL&gt;&lt;Q&gt;US85208M1027^FE_RATING(MEAN,NOTE,0,NOW,,,'')&lt;/Q&gt;&lt;R&gt;1&lt;/R&gt;&lt;C&gt;1&lt;/C&gt;&lt;D xsi:type="xsd:double"&gt;2.1333334&lt;/D&gt;&lt;/FQL&gt;&lt;FQL&gt;&lt;Q&gt;US2041661024^FE_RATING(MEAN,NOTE,0,NOW,,,'')&lt;/Q&gt;&lt;R&gt;1&lt;/R&gt;&lt;C&gt;1&lt;/C&gt;&lt;D xsi:type="xsd:double"&gt;1.6875&lt;/D&gt;&lt;/FQL&gt;&lt;FQL&gt;&lt;Q&gt;US29977A1051^FE_RATING(MEAN,NOTE,0,NOW,,,'')&lt;/Q&gt;&lt;R&gt;1&lt;/R&gt;&lt;C&gt;1&lt;/C&gt;&lt;D xsi:type="xsd:double"&gt;1.875&lt;/D&gt;&lt;/FQL&gt;&lt;FQL&gt;&lt;Q&gt;US49803T3005^FE_RATING(MEAN,NOTE,0,NOW,,,'')&lt;/Q&gt;&lt;R&gt;1&lt;/R&gt;&lt;C&gt;1&lt;/C&gt;&lt;D xsi:type="xsd:double"&gt;1.35&lt;/D&gt;&lt;/FQL&gt;&lt;FQL&gt;&lt;Q&gt;US00766T1007^FE_RATING(MEAN,NOTE,0,NOW,,,'')&lt;/Q&gt;&lt;R&gt;1&lt;/R&gt;&lt;C&gt;1&lt;/C&gt;&lt;D xsi:type="xsd:double"&gt;1.2083334&lt;/D&gt;&lt;/FQL&gt;&lt;FQL&gt;&lt;Q&gt;US1858991011^FE_RATING(MEAN,NOTE,0,NOW,,,'')&lt;/Q&gt;&lt;R&gt;1&lt;/R&gt;&lt;C&gt;1&lt;/C&gt;&lt;D xsi:type="xsd:double"&gt;1.75&lt;/D&gt;&lt;/FQL&gt;&lt;FQL&gt;&lt;Q&gt;US29275Y1029^FE_RATING(MEAN,NOTE,0,NOW,,,'')&lt;/Q&gt;&lt;R&gt;1&lt;/R&gt;&lt;C&gt;1&lt;/C&gt;&lt;D xsi:type="xsd:double"&gt;1.3333334&lt;/D&gt;&lt;/FQL&gt;&lt;FQL&gt;&lt;Q&gt;US8826811098^FE_RATING(MEAN,NOTE,0,NOW,,,'')&lt;/Q&gt;&lt;R&gt;1&lt;/R&gt;&lt;C&gt;1&lt;/C&gt;&lt;D xsi:type="xsd:double"&gt;1.52&lt;/D&gt;&lt;/FQL&gt;&lt;FQL&gt;&lt;Q&gt;US45332Y1091^FE_RATING(MEAN,NOTE,0,NOW,,,'')&lt;/Q&gt;&lt;R&gt;1&lt;/R&gt;&lt;C&gt;1&lt;/C&gt;&lt;D xsi:type="xsd:double"&gt;1.1111112&lt;/D&gt;&lt;/FQL&gt;&lt;FQL&gt;&lt;Q&gt;US88076W1036^FE_RATING(MEAN,NOTE,0,NOW,,,'')&lt;/Q&gt;&lt;R&gt;1&lt;/R&gt;&lt;C&gt;1&lt;/C&gt;&lt;D xsi:type="xsd:double"&gt;1.7727273&lt;/D&gt;&lt;/FQL&gt;&lt;FQL&gt;&lt;Q&gt;BMG7496G1033^FE_RATING(MEAN,NOTE,0,NOW,,,'')&lt;/Q&gt;&lt;R&gt;1&lt;/R&gt;&lt;C&gt;1&lt;/C&gt;&lt;D xsi:type="xsd:double"&gt;1.7777778&lt;/D&gt;&lt;/FQL&gt;&lt;FQL&gt;&lt;Q&gt;US84857L1017^FE_RATING(MEAN,NOTE,0,NOW,,,'')&lt;/Q&gt;&lt;R&gt;1&lt;/R&gt;&lt;C&gt;1&lt;/C&gt;&lt;D xsi:type="xsd:double"&gt;1.9444444&lt;/D&gt;&lt;/FQL&gt;&lt;FQL&gt;&lt;Q&gt;US1924221039^FE_RATING(MEAN,NOTE,0,NOW,,,'')&lt;/Q&gt;&lt;R&gt;1&lt;/R&gt;&lt;C&gt;1&lt;/C&gt;&lt;D xsi:type="xsd:double"&gt;1.8684211&lt;/D&gt;&lt;/FQL&gt;&lt;FQL&gt;&lt;Q&gt;US2298991090^FE_RATING(MEAN,NOTE,0,NOW,,,'')&lt;/Q&gt;&lt;R&gt;1&lt;/R&gt;&lt;C&gt;1&lt;/C&gt;&lt;D xsi:type="xsd:double"&gt;1.6333333&lt;/D&gt;&lt;/FQL&gt;&lt;FQL&gt;&lt;Q&gt;US32020R1095^FE_RATING(MEAN,NOTE,0,NOW,,,'')&lt;/Q&gt;&lt;R&gt;1&lt;/R&gt;&lt;C&gt;1&lt;/C&gt;&lt;D xsi:type="xsd:double"&gt;2.1666667&lt;/D&gt;&lt;/FQL&gt;&lt;FQL&gt;&lt;Q&gt;US06417N1037^FE_RATING(MEAN,NOTE,0,NOW,,,'')&lt;/Q&gt;&lt;R&gt;1&lt;/R&gt;&lt;C&gt;1&lt;/C&gt;&lt;D xsi:type="xsd:double"&gt;1.7777778&lt;/D&gt;&lt;/FQL&gt;&lt;FQL&gt;&lt;Q&gt;US3205171057^FE_RATING(MEAN,NOTE,0,NOW,,,'')&lt;/Q&gt;&lt;R&gt;1&lt;/R&gt;&lt;C&gt;1&lt;/C&gt;&lt;D xsi:type="xsd:double"&gt;1.75&lt;/D&gt;&lt;/FQL&gt;&lt;FQL&gt;&lt;Q&gt;US7436061052^FE_RATING(MEAN,NOTE,0,NOW,,,'')&lt;/Q&gt;&lt;R&gt;1&lt;/R&gt;&lt;C&gt;1&lt;/C&gt;&lt;D xsi:type="xsd:double"&gt;1.75&lt;/D&gt;&lt;/FQL&gt;&lt;FQL&gt;&lt;Q&gt;US5528481030^FE_RATING(MEAN,NOTE,0,NOW,,,'')&lt;/Q&gt;&lt;R&gt;1&lt;/R&gt;&lt;C&gt;1&lt;/C&gt;&lt;D xsi:type="xsd:double"&gt;1.3888888&lt;/D&gt;&lt;/FQL&gt;&lt;FQL&gt;&lt;Q&gt;US9202531011^FE_RATING(MEAN,NOTE,0,NOW,,,'')&lt;/Q&gt;&lt;R&gt;1&lt;/R&gt;&lt;C&gt;1&lt;/C&gt;&lt;D xsi:type="xsd:double"&gt;1.2857143&lt;/D&gt;&lt;/FQL&gt;&lt;FQL&gt;&lt;Q&gt;US9129091081^FE_RATING(MEAN,NOTE,0,NOW,,,'')&lt;/Q&gt;&lt;R&gt;1&lt;/R&gt;&lt;C&gt;1&lt;/C&gt;&lt;D xsi:type="xsd:double"&gt;1.9090909&lt;/D&gt;&lt;/FQL&gt;&lt;FQL&gt;&lt;Q&gt;US5543821012^FE_RATING(MEAN,NOTE,0,NOW,,,'')&lt;/Q&gt;&lt;R&gt;1&lt;/R&gt;&lt;C&gt;1&lt;/C&gt;&lt;D xsi:type="xsd:double"&gt;2.107143&lt;/D&gt;&lt;/FQL&gt;&lt;FQL&gt;&lt;Q&gt;US1423391002^FE_RATING(MEAN,NOTE,0,NOW,,,'')&lt;/Q&gt;&lt;R&gt;1&lt;/R&gt;&lt;C&gt;1&lt;/C&gt;&lt;D xsi:type="xsd:double"&gt;1.3125&lt;/D&gt;&lt;/FQL&gt;&lt;FQL&gt;&lt;Q&gt;US2674751019^FE_RATING(MEAN,NOTE,0,NOW,,,'')&lt;/Q&gt;&lt;R&gt;1&lt;/R&gt;&lt;C&gt;1&lt;/C&gt;&lt;D xsi:type="xsd:double"&gt;1&lt;/D&gt;&lt;/FQL&gt;&lt;FQL&gt;&lt;Q&gt;US78440X8873^FE_RATING(MEAN,NOTE,0,NOW,,,'')&lt;/Q&gt;&lt;R&gt;1&lt;/R&gt;&lt;C&gt;1&lt;/C&gt;&lt;D xsi:type="xsd:double"&gt;1.9473684&lt;/D&gt;&lt;/FQL&gt;&lt;FQL&gt;&lt;Q&gt;US1170431092^FE_RATING(MEAN,NOTE,0,NOW,,,'')&lt;/Q&gt;&lt;R&gt;1&lt;/R&gt;&lt;C&gt;1&lt;/C&gt;&lt;D xsi:type="xsd:double"&gt;1.25&lt;/D&gt;&lt;/FQL&gt;&lt;FQL&gt;&lt;Q&gt;US48123V1026^FE_RATING(MEAN,NOTE,0,NOW,,,'')&lt;/Q&gt;&lt;R&gt;1&lt;/R&gt;&lt;C&gt;1&lt;/C&gt;&lt;D xsi:type="xsd:double"&gt;1.15&lt;/D&gt;&lt;/FQL&gt;&lt;FQL&gt;&lt;Q&gt;US3614481030^FE_RATING(MEAN,NOTE,0,NOW,,,'')&lt;/Q&gt;&lt;R&gt;1&lt;/R&gt;&lt;C&gt;1&lt;/C&gt;&lt;D xsi:type="xsd:double"&gt;1.2&lt;/D&gt;&lt;/FQL&gt;&lt;FQL&gt;&lt;Q&gt;US8354951027^FE_RATING(MEAN,NOTE,0,NOW,,,'')&lt;/Q&gt;&lt;R&gt;1&lt;/R&gt;&lt;C&gt;1&lt;/C&gt;&lt;D xsi:type="xsd:double"&gt;1.9090909&lt;/D&gt;&lt;/FQL&gt;&lt;FQL&gt;&lt;Q&gt;US5261071071^FE_RATING(MEAN,NOTE,0,NOW,,,'')&lt;/Q&gt;&lt;R&gt;1&lt;/R&gt;&lt;C&gt;1&lt;/C&gt;&lt;D xsi:type="xsd:double"&gt;1.9444444&lt;/D&gt;&lt;/FQL&gt;&lt;FQL&gt;&lt;Q&gt;US69327R1014^FE_RATING(MEAN,NOTE,0,NOW,,,'')&lt;/Q&gt;&lt;R&gt;1&lt;/R&gt;&lt;C&gt;1&lt;/C&gt;&lt;D xsi:type="xsd:double"&gt;1.3928572&lt;/D&gt;&lt;/FQL&gt;&lt;FQL&gt;&lt;Q&gt;US30161Q1040^FE_RATING(MEAN,NOTE,0,NOW,,,'')&lt;/Q&gt;&lt;R&gt;1&lt;/R&gt;&lt;C&gt;1&lt;/C&gt;&lt;D xsi:type="xsd:double"&gt;1.28125&lt;/D&gt;&lt;/FQL&gt;&lt;FQL&gt;&lt;Q&gt;US4435106079^FE_RATING(MEAN,NOTE,0,NOW,,,'')&lt;/Q&gt;&lt;R&gt;1&lt;/R&gt;&lt;C&gt;1&lt;/C&gt;&lt;D xsi:type="xsd:double"&gt;1.8636364&lt;/D&gt;&lt;/FQL&gt;&lt;FQL&gt;&lt;Q&gt;US5534981064^FE_RATING(MEAN,NOTE,0,NOW,,,'')&lt;/Q&gt;&lt;R&gt;1&lt;/R&gt;&lt;C&gt;1&lt;/C&gt;&lt;D xsi:type="xsd:double"&gt;1.6666666&lt;/D&gt;&lt;/FQL&gt;&lt;FQL&gt;&lt;Q&gt;US2315611010^FE_RATING(MEAN,NOTE,0,NOW,,,'')&lt;/Q&gt;&lt;R&gt;1&lt;/R&gt;&lt;C&gt;1&lt;/C&gt;&lt;D xsi:type="xsd:double"&gt;1.3571428&lt;/D&gt;&lt;/FQL&gt;&lt;FQL&gt;&lt;Q&gt;US6882392011^FE_RATING(MEAN,NOTE,0,NOW,,,'')&lt;/Q&gt;&lt;R&gt;1&lt;/R&gt;&lt;C&gt;1&lt;/C&gt;&lt;D xsi:type="xsd:double"&gt;1.6052631&lt;/D&gt;&lt;/FQL&gt;&lt;FQL&gt;&lt;Q&gt;US0138721065^FE_RATING(MEAN,NOTE,0,NOW,,,'')&lt;/Q&gt;&lt;R&gt;1&lt;/R&gt;&lt;C&gt;1&lt;/C&gt;&lt;D xsi:type="xsd:double"&gt;1.6071428&lt;/D&gt;&lt;/FQL&gt;&lt;FQL&gt;&lt;Q&gt;BMG4388N1065^FE_RATING(MEAN,NOTE,0,NOW,,,'')&lt;/Q&gt;&lt;R&gt;1&lt;/R&gt;&lt;C&gt;1&lt;/C&gt;&lt;D xsi:type="xsd:double"&gt;1.5&lt;/D&gt;&lt;/FQL&gt;&lt;FQL&gt;&lt;Q&gt;US4101201097^FE_RATING(MEAN,NOTE,0,NOW,,,'')&lt;/Q&gt;&lt;R&gt;1&lt;/R&gt;&lt;C&gt;1&lt;/C&gt;&lt;D xsi:type="xsd:double"&gt;1.1111112&lt;/D&gt;&lt;/FQL&gt;&lt;FQL&gt;&lt;Q&gt;US65336K1034^FE_RATING(MEAN,NOTE,0,NOW,,,'')&lt;/Q&gt;&lt;R&gt;1&lt;/R&gt;&lt;C&gt;1&lt;/C&gt;&lt;D xsi:type="xsd:double"&gt;1.2222222&lt;/D&gt;&lt;/FQL&gt;&lt;FQL&gt;&lt;Q&gt;US45778Q1076^FE_RATING(MEAN,NOTE,0,NOW,,,'')&lt;/Q&gt;&lt;R&gt;1&lt;/R&gt;&lt;C&gt;1&lt;/C&gt;&lt;D xsi:type="xsd:double"&gt;1.25&lt;/D&gt;&lt;/FQL&gt;&lt;FQL&gt;&lt;Q&gt;US9427491025^FE_RATING(MEAN,NOTE,0,NOW,,,'')&lt;/Q&gt;&lt;R&gt;1&lt;/R&gt;&lt;C&gt;1&lt;/C&gt;&lt;D xsi:type="xsd:double"&gt;1.9&lt;/D&gt;&lt;/FQL&gt;&lt;FQL&gt;&lt;Q&gt;US9682232064^FE_RATING(MEAN,NOTE,0,NOW,,,'')&lt;/Q&gt;&lt;R&gt;1&lt;/R&gt;&lt;C&gt;1&lt;/C&gt;&lt;D xsi:type="xsd:double"&gt;1&lt;/D&gt;&lt;/FQL&gt;&lt;FQL&gt;&lt;Q&gt;US6501111073^FE_RATING(MEAN,NOTE,0,NOW,,,'')&lt;/Q&gt;&lt;R&gt;1&lt;/R&gt;&lt;C&gt;1&lt;/C&gt;&lt;D xsi:type="xsd:double"&gt;1.7222222&lt;/D&gt;&lt;/FQL&gt;&lt;FQL&gt;&lt;Q&gt;US1311931042^FE_RATING(MEAN,NOTE,0,NOW,,,'')&lt;/Q&gt;&lt;R&gt;1&lt;/R&gt;&lt;C&gt;1&lt;/C&gt;&lt;D xsi:type="xsd:double"&gt;1.25&lt;/D&gt;&lt;/FQL&gt;&lt;FQL&gt;&lt;Q&gt;US98156Q1085^FE_RATING(MEAN,NOTE,0,NOW,,,'')&lt;/Q&gt;&lt;R&gt;1&lt;/R&gt;&lt;C&gt;1&lt;/C&gt;&lt;D xsi:type="xsd:double"&gt;1.5454545&lt;/D&gt;&lt;/FQL&gt;&lt;FQL&gt;&lt;Q&gt;US3719011096^FE_RATING(MEAN,NOTE,0,NOW,,,'')&lt;/Q&gt;&lt;R&gt;1&lt;/R&gt;&lt;C&gt;1&lt;/C&gt;&lt;D xsi:type="xsd:double"&gt;1.4090909&lt;/D&gt;&lt;/FQL&gt;&lt;FQL&gt;&lt;Q&gt;US4590441030^FE_RATING(MEAN,NOTE,0,NOW,,,'')&lt;/Q&gt;&lt;R&gt;0&lt;/R&gt;&lt;C&gt;0&lt;/C&gt;&lt;/FQL&gt;&lt;FQL&gt;&lt;Q&gt;US1033041013^FE_RATING(MEAN,NOTE,0,NOW,,,'')&lt;/Q&gt;&lt;R&gt;1&lt;/R&gt;&lt;C&gt;1&lt;/C&gt;&lt;D xsi:type="xsd:double"&gt;1.4642857&lt;/D&gt;&lt;/FQL&gt;&lt;FQL&gt;&lt;Q&gt;US1167941087^FE_RATING(MEAN,NOTE,0,NOW,,,'')&lt;/Q&gt;&lt;R&gt;1&lt;/R&gt;&lt;C&gt;1&lt;/C&gt;&lt;D xsi:type="xsd:double"&gt;1.5&lt;/D&gt;&lt;/FQL&gt;&lt;FQL&gt;&lt;Q&gt;US0441861046^FE_RATING(MEAN,NOTE,0,NOW,,,'')&lt;/Q&gt;&lt;R&gt;1&lt;/R&gt;&lt;C&gt;1&lt;/C&gt;&lt;D xsi:type="xsd:double"&gt;1.2857143&lt;/D&gt;&lt;/FQL&gt;&lt;FQL&gt;&lt;Q&gt;US8305661055^FE_RATING(MEAN,NOTE,0,NOW,,,'')&lt;/Q&gt;&lt;R&gt;1&lt;/R&gt;&lt;C&gt;1&lt;/C&gt;&lt;D xsi:type="xsd:double"&gt;1.4230769&lt;/D&gt;&lt;/FQL&gt;&lt;FQL&gt;&lt;Q&gt;US2244411052^FE_RATING(MEAN,NOTE,0,NOW,,,'')&lt;/Q&gt;&lt;R&gt;1&lt;/R&gt;&lt;C&gt;1&lt;/C&gt;&lt;D xsi:type="xsd:double"&gt;1.3125&lt;/D&gt;&lt;/FQL&gt;&lt;FQL&gt;&lt;Q&gt;US4050241003^FE_RATING(MEAN,NOTE,0,NOW,,,'')&lt;/Q&gt;&lt;R&gt;1&lt;/R&gt;&lt;C&gt;1&lt;/C&gt;&lt;D xsi:type="xsd:double"&gt;1.4375&lt;/D&gt;&lt;/FQL&gt;&lt;FQL&gt;&lt;Q&gt;US5367971034^FE_RATING(MEAN,NOTE,0,NOW,,,'')&lt;/Q&gt;&lt;R&gt;1&lt;/R&gt;&lt;C&gt;1&lt;/C&gt;&lt;D xsi:type="xsd:double"&gt;1.3333334&lt;/D&gt;&lt;/FQL&gt;&lt;FQL&gt;&lt;Q&gt;US7841171033^FE_RATING(MEAN,NOTE,0,NOW,,,'')&lt;/Q&gt;&lt;R&gt;1&lt;/R&gt;&lt;C&gt;1&lt;/C&gt;&lt;D xsi:type="xsd:double"&gt;1.9166666&lt;/D&gt;&lt;/FQL&gt;&lt;FQL&gt;&lt;Q&gt;US8523123052^FE_RATING(MEAN,NOTE,0,NOW,,,'')&lt;/Q&gt;&lt;R&gt;1&lt;/R&gt;&lt;C&gt;1&lt;/C&gt;&lt;D xsi:type="xsd:double"&gt;1.1818181&lt;/D&gt;&lt;/FQL&gt;&lt;FQL&gt;&lt;Q&gt;US6806652052^FE_RATING(MEAN,NOTE,0,NOW,,,'')&lt;/Q&gt;&lt;R&gt;1&lt;/R&gt;&lt;C&gt;1&lt;/C&gt;&lt;D xsi:type="xsd:double"&gt;1.3888888&lt;/D&gt;&lt;/FQL&gt;&lt;FQL&gt;&lt;Q&gt;US78442P1066^FE_RATING(MEAN,NOTE,0,NOW,,,'')&lt;/Q&gt;&lt;R&gt;1&lt;/R&gt;&lt;C&gt;1&lt;/C&gt;&lt;D xsi:type="xsd:double"&gt;1.5769231&lt;/D&gt;&lt;/FQL&gt;&lt;FQL&gt;&lt;Q&gt;US8269191024^FE_RATING(MEAN,NOTE,0,NOW,,,'')&lt;/Q&gt;&lt;R&gt;1&lt;/R&gt;&lt;C&gt;1&lt;/C&gt;&lt;D xsi:type="xsd:double"&gt;1.6363636&lt;/D&gt;&lt;/FQL&gt;&lt;FQL&gt;&lt;Q&gt;US88033G4073^FE_RATING(MEAN,NOTE,0,NOW,,,'')&lt;/Q&gt;&lt;R&gt;1&lt;/R&gt;&lt;C&gt;1&lt;/C&gt;&lt;D xsi:type="xsd:double"&gt;1.25&lt;/D&gt;&lt;/FQL&gt;&lt;FQL&gt;&lt;Q&gt;US1475281036^FE_RATING(MEAN,NOTE,0,NOW,,,'')&lt;/Q&gt;&lt;R&gt;1&lt;/R&gt;&lt;C&gt;1&lt;/C&gt;&lt;D xsi:type="xsd:double"&gt;1.5&lt;/D&gt;&lt;/FQL&gt;&lt;FQL&gt;&lt;Q&gt;US9388241096^FE_RATING(MEAN,NOTE,0,NOW,,,'')&lt;/Q&gt;&lt;R&gt;1&lt;/R&gt;&lt;C&gt;1&lt;/C&gt;&lt;D xsi:type="xsd:double"&gt;1.3333334&lt;/D&gt;&lt;/FQL&gt;&lt;FQL&gt;&lt;Q&gt;US9282981086^FE_RATING(MEAN,NOTE,0,NOW,,,'')&lt;/Q&gt;&lt;R&gt;1&lt;/R&gt;&lt;C&gt;1&lt;/C&gt;&lt;D xsi:type="xsd:double"&gt;1.7&lt;/D&gt;&lt;/FQL&gt;&lt;FQL&gt;&lt;Q&gt;US9699041011^FE_RATING(MEAN,NOTE,0,NOW,,,'')&lt;/Q&gt;&lt;R&gt;1&lt;/R&gt;&lt;C&gt;1&lt;/C&gt;&lt;D xsi:type="xsd:double"&gt;1.9782609&lt;/D&gt;&lt;/FQL&gt;&lt;FQL&gt;&lt;Q&gt;US0383361039^FE_RATING(MEAN,NOTE,0,NOW,,,'')&lt;/Q&gt;&lt;R&gt;1&lt;/R&gt;&lt;C&gt;1&lt;/C&gt;&lt;D xsi:type="xsd:double"&gt;1.5909091&lt;/D&gt;&lt;/FQL&gt;&lt;FQL&gt;&lt;Q&gt;US1985161066^FE_RATING(MEAN,NOTE,0,NOW,,,'')&lt;/Q&gt;&lt;R&gt;1&lt;/R&gt;&lt;C&gt;1&lt;/C&gt;&lt;D xsi:type="xsd:double"&gt;1.5909091&lt;/D&gt;&lt;/FQL&gt;&lt;FQL&gt;&lt;Q&gt;US7802871084^FE_RATING(MEAN,NOTE,0,NOW,,,'')&lt;/Q&gt;&lt;R&gt;1&lt;/R&gt;&lt;C&gt;1&lt;/C&gt;&lt;D xsi:type="xsd:double"&gt;1.6785715&lt;/D&gt;&lt;/FQL&gt;&lt;FQL&gt;&lt;Q&gt;US8168501018^FE_RATING(MEAN,NOTE,0,NOW,,,'')&lt;/Q&gt;&lt;R&gt;1&lt;/R&gt;&lt;C&gt;1&lt;/C&gt;&lt;D xsi:type="xsd:double"&gt;1.5909091&lt;/D&gt;&lt;/FQL&gt;&lt;FQL&gt;&lt;Q&gt;US80874P1093^FE_RATING(MEAN,NOTE,0,NOW,,,'')&lt;/Q&gt;&lt;R&gt;1&lt;/R&gt;&lt;C&gt;1&lt;/C&gt;&lt;D xsi:type="xsd:double"&gt;1.625&lt;/D&gt;&lt;/FQL&gt;&lt;FQL&gt;&lt;Q&gt;US48020Q1076^FE_RATING(MEAN,NOTE,0,NOW,,,'')&lt;/Q&gt;&lt;R&gt;1&lt;/R&gt;&lt;C&gt;1&lt;/C&gt;&lt;D xsi:type="xsd:double"&gt;1.5&lt;/D&gt;&lt;/FQL&gt;&lt;FQL&gt;&lt;Q&gt;US68213N1090^FE_RATING(MEAN,NOTE,0,NOW,,,'')&lt;/Q&gt;&lt;R&gt;1&lt;/R&gt;&lt;C&gt;1&lt;/C&gt;&lt;D xsi:type="xsd:double"&gt;1.3&lt;/D&gt;&lt;/FQL&gt;&lt;FQL&gt;&lt;Q&gt;US1096961040^FE_RATING(MEAN,NOTE,0,NOW,,,'')&lt;/Q&gt;&lt;R&gt;1&lt;/R&gt;&lt;C&gt;1&lt;/C&gt;&lt;D xsi:type="xsd:double"&gt;1&lt;/D&gt;&lt;/FQL&gt;&lt;FQL&gt;&lt;Q&gt;US9426222009^FE_RATING(MEAN,NOTE,0,NOW,,,'')&lt;/Q&gt;&lt;R&gt;1&lt;/R&gt;&lt;C&gt;1&lt;/C&gt;&lt;D xsi:type="xsd:double"&gt;1.9285715&lt;/D&gt;&lt;/FQL&gt;&lt;FQL&gt;&lt;Q&gt;US9478901096^FE_RATING(MEAN,NOTE,0,NOW,,,'')&lt;/Q&gt;&lt;R&gt;1&lt;/R&gt;&lt;C&gt;1&lt;/C&gt;&lt;D xsi:type="xsd:double"&gt;1.3333334&lt;/D&gt;&lt;/FQL&gt;&lt;FQL&gt;&lt;Q&gt;US27579R1041^FE_RATING(MEAN,NOTE,0,NOW,,,'')&lt;/Q&gt;&lt;R&gt;1&lt;/R&gt;&lt;C&gt;1&lt;/C&gt;&lt;D xsi:type="xsd:double"&gt;1.2727273&lt;/D&gt;&lt;/FQL&gt;&lt;FQL&gt;&lt;Q&gt;US0427351004^FE_RATING(MEAN,NOTE,0,NOW,,,'')&lt;/Q&gt;&lt;R&gt;1&lt;/R&gt;&lt;C&gt;1&lt;/C&gt;&lt;D xsi:type="xsd:double"&gt;2.0625&lt;/D&gt;&lt;/FQL&gt;&lt;FQL&gt;&lt;Q&gt;US81725T1007^FE_RATING(MEAN,NOTE,0,NOW,,,'')&lt;/Q&gt;&lt;R&gt;1&lt;/R&gt;&lt;C&gt;1&lt;/C&gt;&lt;D xsi:type="xsd:double"&gt;1.3333334&lt;/D&gt;&lt;/FQL&gt;&lt;FQL&gt;&lt;Q&gt;US4571871023^FE_RATING(MEAN,NOTE,0,NOW,,,'')&lt;/Q&gt;&lt;R&gt;1&lt;/R&gt;&lt;C&gt;1&lt;/C&gt;&lt;D xsi:type="xsd:double"&gt;1.6875&lt;/D&gt;&lt;/FQL&gt;&lt;FQL&gt;&lt;Q&gt;US75281A1097^FE_RATING(MEAN,NOTE,0,NOW,,,'')&lt;/Q&gt;&lt;R&gt;1&lt;/R&gt;&lt;C&gt;1&lt;/C&gt;&lt;D xsi:type="xsd:double"&gt;1.7115384&lt;/D&gt;&lt;/FQL&gt;&lt;FQL&gt;&lt;Q&gt;US6802231042^FE_RATING(MEAN,NOTE,0,NOW,,,'')&lt;/Q&gt;&lt;R&gt;1&lt;/R&gt;&lt;C&gt;1&lt;/C&gt;&lt;D xsi:type="xsd:double"&gt;1.8333334&lt;/D&gt;&lt;/FQL&gt;&lt;FQL&gt;&lt;Q&gt;US91307C1027^FE_RATING(MEAN,NOTE,0,NOW,,,'')&lt;/Q&gt;&lt;R&gt;1&lt;/R&gt;&lt;C&gt;1&lt;/C&gt;&lt;D xsi:type="xsd:double"&gt;1.4&lt;/D&gt;&lt;/FQL&gt;&lt;FQL&gt;&lt;Q&gt;US3825501014^FE_RATING(MEAN,NOTE,0,NOW,,,'')&lt;/Q&gt;&lt;R&gt;1&lt;/R&gt;&lt;C&gt;1&lt;/C&gt;&lt;D xsi:type="xsd:double"&gt;1.5&lt;/D&gt;&lt;/FQL&gt;&lt;FQL&gt;&lt;Q&gt;US3434981011^FE_RATING(MEAN,NOTE,0,NOW,,,'')&lt;/Q&gt;&lt;R&gt;1&lt;/R&gt;&lt;C&gt;1&lt;/C&gt;&lt;D xsi:type="xsd:double"&gt;1.8&lt;/D&gt;&lt;/FQL&gt;&lt;FQL&gt;&lt;Q&gt;US7599161095^FE_RATING(MEAN,NOTE,0,NOW,,,'')&lt;/Q&gt;&lt;R&gt;1&lt;/R&gt;&lt;C&gt;1&lt;/C&gt;&lt;D xsi:type="xsd:double"&gt;1.25&lt;/D&gt;&lt;/FQL&gt;&lt;FQL&gt;&lt;Q&gt;US05329W1027^FE_RATING(MEAN,NOTE,0,NOW,,,'')&lt;/Q&gt;&lt;R&gt;1&lt;/R&gt;&lt;C&gt;1&lt;/C&gt;&lt;D xsi:type="xsd:double"&gt;1.5&lt;/D&gt;&lt;/FQL&gt;&lt;FQL&gt;&lt;Q&gt;US29670G1022^FE_RATING(MEAN,NOTE,0,NOW,,,'')&lt;/Q&gt;&lt;R&gt;1&lt;/R&gt;&lt;C&gt;1&lt;/C&gt;&lt;D xsi:type="xsd:double"&gt;1.4545455&lt;/D&gt;&lt;/FQL&gt;&lt;FQL&gt;&lt;Q&gt;US0921131092^FE_RATING(MEAN,NOTE,0,NOW,,,'')&lt;/Q&gt;&lt;R&gt;1&lt;/R&gt;&lt;C&gt;1&lt;/C&gt;&lt;D xsi:type="xsd:double"&gt;1.4285715&lt;/D&gt;&lt;/FQL&gt;&lt;FQL&gt;&lt;Q&gt;US2576511099^FE_RATING(MEAN,NOTE,0,NOW,,,'')&lt;/Q&gt;&lt;R&gt;1&lt;/R&gt;&lt;C&gt;1&lt;/C&gt;&lt;D xsi:type="xsd:double"&gt;1.7857143&lt;/D&gt;&lt;/FQL&gt;&lt;FQL&gt;&lt;Q&gt;US32054K1034^FE_RATING(MEAN,NOTE,0,NOW,,,'')&lt;/Q&gt;&lt;R&gt;1&lt;/R&gt;&lt;C&gt;1&lt;/C&gt;&lt;D xsi:type="xsd:double"&gt;1.5357143&lt;/D&gt;&lt;/FQL&gt;&lt;FQL&gt;&lt;Q&gt;US1699051066^FE_RATING(MEAN,NOTE,0,NOW,,,'')&lt;/Q&gt;&lt;R&gt;1&lt;/R&gt;&lt;C&gt;1&lt;/C&gt;&lt;D xsi:type="xsd:double"&gt;2.3&lt;/D&gt;&lt;/FQL&gt;&lt;FQL&gt;&lt;Q&gt;US5184151042^FE_RATING(MEAN,NOTE,0,NOW,,,'')&lt;/Q&gt;&lt;R&gt;1&lt;/R&gt;&lt;C&gt;1&lt;/C&gt;&lt;D xsi:type="xsd:double"&gt;1.375&lt;/D&gt;&lt;/FQL&gt;&lt;FQL&gt;&lt;Q&gt;US2005251036^FE_RATING(MEAN,NOTE,0,NOW,,,'')&lt;/Q&gt;&lt;R&gt;1&lt;/R&gt;&lt;C&gt;1&lt;/C&gt;&lt;D xsi:type="xsd:double"&gt;2&lt;/D&gt;&lt;/FQL&gt;&lt;FQL&gt;&lt;Q&gt;US8454671095^FE_RATING(MEAN,NOTE,0,NOW,,,'')&lt;/Q&gt;&lt;R&gt;1&lt;/R&gt;&lt;C&gt;1&lt;/C&gt;&lt;D xsi:type="xsd:double"&gt;1.6136364&lt;/D&gt;&lt;/FQL&gt;&lt;FQL&gt;&lt;Q&gt;US6460251068^FE_RATING(MEAN,NOTE,0,NOW,,,'')&lt;/Q&gt;&lt;R&gt;1&lt;/R&gt;&lt;C&gt;1&lt;/C&gt;&lt;D xsi:type="xsd:double"&gt;2.142857&lt;/D&gt;&lt;/FQL&gt;&lt;FQL&gt;&lt;Q&gt;US5150981018^FE_RATING(MEAN,NOTE,0,NOW,,,'')&lt;/Q&gt;&lt;R&gt;1&lt;/R&gt;&lt;C&gt;1&lt;/C&gt;&lt;D xsi:type="xsd:double"&gt;2.1176472&lt;/D&gt;&lt;/FQL&gt;&lt;FQL&gt;&lt;Q&gt;US9027881088^FE_RATING(MEAN,NOTE,0,NOW,,,'')&lt;/Q&gt;&lt;R&gt;1&lt;/R&gt;&lt;C&gt;1&lt;/C&gt;&lt;D xsi:type="xsd:double"&gt;1.7&lt;/D&gt;&lt;/FQL&gt;&lt;FQL&gt;&lt;Q&gt;US1271903049^FE_RATING(MEAN,NOTE,0,NOW,,,'')&lt;/Q&gt;&lt;R&gt;1&lt;/R&gt;&lt;C&gt;1&lt;/C&gt;&lt;D xsi:type="xsd:double"&gt;1.4&lt;/D&gt;&lt;/FQL&gt;&lt;FQL&gt;&lt;Q&gt;US6374171063^FE_RATING(MEAN,NOTE,0,NOW,,,'')&lt;/Q&gt;&lt;R&gt;1&lt;/R&gt;&lt;C&gt;1&lt;/C&gt;&lt;D xsi:type="xsd:double"&gt;1.6666666&lt;/D&gt;&lt;/FQL&gt;&lt;FQL&gt;&lt;Q&gt;US34354P1057^FE_RATING(MEAN,NOTE,0,NOW,,,'')&lt;/Q&gt;&lt;R&gt;1&lt;/R&gt;&lt;C&gt;1&lt;/C&gt;&lt;D xsi:type="xsd:double"&gt;1.6923077&lt;/D&gt;&lt;/FQL&gt;&lt;FQL&gt;&lt;Q&gt;US5535301064^FE_RATING(MEAN,NOTE,0,NOW,,,'')&lt;/Q&gt;&lt;R&gt;1&lt;/R&gt;&lt;C&gt;1&lt;/C&gt;&lt;D xsi:type="xsd:double"&gt;1.6666666&lt;/D&gt;&lt;/FQL&gt;&lt;FQL&gt;&lt;Q&gt;US7033951036^FE_RATING(MEAN,NOTE,0,NOW,,,'')&lt;/Q&gt;&lt;R&gt;1&lt;/R&gt;&lt;C&gt;1&lt;/C&gt;&lt;D xsi:type="xsd:double"&gt;1.75&lt;/D&gt;&lt;/FQL&gt;&lt;FQL&gt;&lt;Q&gt;US4663131039^FE_RATING(MEAN,NOTE,0,NOW,,,'')&lt;/Q&gt;&lt;R&gt;1&lt;/R&gt;&lt;C&gt;1&lt;/C&gt;&lt;D xsi:type="xsd:double"&gt;1.1666666&lt;/D&gt;&lt;/FQL&gt;&lt;FQL&gt;&lt;Q&gt;US8894781033^FE_RATING(MEAN,NOTE,0,NOW,,,'')&lt;/Q&gt;&lt;R&gt;1&lt;/R&gt;&lt;C&gt;1&lt;/C&gt;&lt;D xsi:type="xsd:double"&gt;1.7631578&lt;/D&gt;&lt;/FQL&gt;&lt;FQL&gt;&lt;Q&gt;US00508Y1029^FE_RATING(MEAN,NOTE,0,NOW,,,'')&lt;/Q&gt;&lt;R&gt;1&lt;/R&gt;&lt;C&gt;1&lt;/C&gt;&lt;D xsi:type="xsd:double"&gt;1.6666666&lt;/D&gt;&lt;/FQL&gt;&lt;FQL&gt;&lt;Q&gt;US88162G1031^FE_RATING(MEAN,NOTE,0,NOW,,,'')&lt;/Q&gt;&lt;R&gt;1&lt;/R&gt;&lt;C&gt;1&lt;/C&gt;&lt;D xsi:type="xsd:double"&gt;1.5714285&lt;/D&gt;&lt;/FQL&gt;&lt;FQL&gt;&lt;Q&gt;US8873891043^FE_RATING(MEAN,NOTE,0,NOW,,,'')&lt;/Q&gt;&lt;R&gt;1&lt;/R&gt;&lt;C&gt;1&lt;/C&gt;&lt;D xsi:type="xsd:double"&gt;1.3636364&lt;/D&gt;&lt;/FQL&gt;&lt;FQL&gt;&lt;Q&gt;US9258151029^FE_RATING(MEAN,NOTE,0,NOW,,,'')&lt;/Q&gt;&lt;R&gt;1&lt;/R&gt;&lt;C&gt;1&lt;/C&gt;&lt;D xsi:type="xsd:double"&gt;1&lt;/D&gt;&lt;/FQL&gt;&lt;FQL&gt;&lt;Q&gt;US12653C1080^FE_RATING(MEAN,NOTE,0,NOW,,,'')&lt;/Q&gt;&lt;R&gt;1&lt;/R&gt;&lt;C&gt;1&lt;/C&gt;&lt;D xsi:type="xsd:double"&gt;2.2083333&lt;/D&gt;&lt;/FQL&gt;&lt;FQL&gt;&lt;Q&gt;US5463471053^FE_RATING(MEAN,NOTE,0,NOW,,,'')&lt;/Q&gt;&lt;R&gt;1&lt;/R&gt;&lt;C&gt;1&lt;/C&gt;&lt;D xsi:type="xsd:double"&gt;1.6363636&lt;/D&gt;&lt;/FQL&gt;&lt;FQL&gt;&lt;Q&gt;US4972661064^FE_RATING(MEAN,NOTE,0,NOW,,,'')&lt;/Q&gt;&lt;R&gt;1&lt;/R&gt;&lt;C&gt;1&lt;/C&gt;&lt;D xsi:type="xsd:double"&gt;1&lt;/D&gt;&lt;/FQL&gt;&lt;FQL&gt;&lt;Q&gt;US6515871076^FE_RATING(MEAN,NOTE,0,NOW,,,'')&lt;/Q&gt;&lt;R&gt;0&lt;/R&gt;&lt;C&gt;0&lt;/C&gt;&lt;/FQL&gt;&lt;FQL&gt;&lt;Q&gt;US0625401098^FE_RATING(MEAN,NOTE,0,NOW,,,'')&lt;/Q&gt;&lt;R&gt;1&lt;/R&gt;&lt;C&gt;1&lt;/C&gt;&lt;D xsi:type="xsd:double"&gt;1.9285715&lt;/D&gt;&lt;/FQL&gt;&lt;FQL&gt;&lt;Q&gt;US29084Q1004^FE_RATING(MEAN,NOTE,0,NOW,,,'')&lt;/Q&gt;&lt;R&gt;1&lt;/R&gt;&lt;C&gt;1&lt;/C&gt;&lt;D xsi:type="xsd:double"&gt;1&lt;/D&gt;&lt;/FQL&gt;&lt;FQL&gt;&lt;Q&gt;US6819361006^FE_RATING(MEAN,NOTE,0,NOW,,,'')&lt;/Q&gt;&lt;R&gt;1&lt;/R&gt;&lt;C&gt;1&lt;/C&gt;&lt;D xsi:type="xsd:double"&gt;1.9&lt;/D&gt;&lt;/FQL&gt;&lt;FQL&gt;&lt;Q&gt;US6361801011^FE_RATING(MEAN,NOTE,0,NOW,,,'')&lt;/Q&gt;&lt;R&gt;1&lt;/R&gt;&lt;C&gt;1&lt;/C&gt;&lt;D xsi:type="xsd:double"&gt;1.6666666&lt;/D&gt;&lt;/FQL&gt;&lt;FQL&gt;&lt;Q&gt;US9507551086^FE_RATING(MEAN,NOTE,0,NOW,,,'')&lt;/Q&gt;&lt;R&gt;1&lt;/R&gt;&lt;C&gt;1&lt;/C&gt;&lt;D xsi:type="xsd:double"&gt;1.6578947&lt;/D&gt;&lt;/FQL&gt;&lt;FQL&gt;&lt;Q&gt;US29261A1007^FE_RATING(MEAN,NOTE,0,NOW,,,'')&lt;/Q&gt;&lt;R&gt;1&lt;/R&gt;&lt;C&gt;1&lt;/C&gt;&lt;D xsi:type="xsd:double"&gt;1&lt;/D&gt;&lt;/FQL&gt;&lt;FQL&gt;&lt;Q&gt;US33768G1076^FE_RATING(MEAN,NOTE,0,NOW,,,'')&lt;/Q&gt;&lt;R&gt;1&lt;/R&gt;&lt;C&gt;1&lt;/C&gt;&lt;D xsi:type="xsd:double"&gt;1.7857143&lt;/D&gt;&lt;/FQL&gt;&lt;FQL&gt;&lt;Q&gt;US6800331075^FE_RATING(MEAN,NOTE,0,NOW,,,'')&lt;/Q&gt;&lt;R&gt;1&lt;/R&gt;&lt;C&gt;1&lt;/C&gt;&lt;D xsi:type="xsd:double"&gt;1.4285715&lt;/D&gt;&lt;/FQL&gt;&lt;FQL&gt;&lt;Q&gt;US2372661015^FE_RATING(MEAN,NOTE,0,NOW,,,'')&lt;/Q&gt;&lt;R&gt;1&lt;/R&gt;&lt;C&gt;1&lt;/C&gt;&lt;D xsi:type="xsd:double"&gt;1.1&lt;/D&gt;&lt;/FQL&gt;&lt;FQL&gt;&lt;Q&gt;US0259321042^FE_RATING(MEAN,NOTE,0,NOW,,,'')&lt;/Q&gt;&lt;R&gt;1&lt;/R&gt;&lt;C&gt;1&lt;/C&gt;&lt;D xsi:type="xsd:double"&gt;1.5&lt;/D&gt;&lt;/FQL&gt;&lt;FQL&gt;&lt;Q&gt;US55306N1046^FE_RATING(MEAN,NOTE,0,NOW,,,'')&lt;/Q&gt;&lt;R&gt;1&lt;/R&gt;&lt;C&gt;1&lt;/C&gt;&lt;D xsi:type="xsd:double"&gt;1.35&lt;/D&gt;&lt;/FQL&gt;&lt;FQL&gt;&lt;Q&gt;US87161C5013^FE_RATING(MEAN,NOTE,0,NOW,,,'')&lt;/Q&gt;&lt;R&gt;1&lt;/R&gt;&lt;C&gt;1&lt;/C&gt;&lt;D xsi:type="xsd:double"&gt;1.2666667&lt;/D&gt;&lt;/FQL&gt;&lt;FQL&gt;&lt;Q&gt;US9099071071^FE_RATING(MEAN,NOTE,0,NOW,,,'')&lt;/Q&gt;&lt;R&gt;1&lt;/R&gt;&lt;C&gt;1&lt;/C&gt;&lt;D xsi:type="xsd:double"&gt;2&lt;/D&gt;&lt;/FQL&gt;&lt;FQL&gt;&lt;Q&gt;US0774541066^FE_RATING(MEAN,NOTE,0,NOW,,,'')&lt;/Q&gt;&lt;R&gt;1&lt;/R&gt;&lt;C&gt;1&lt;/C&gt;&lt;D xsi:type="xsd:double"&gt;1.3333334&lt;/D&gt;&lt;/FQL&gt;&lt;FQL&gt;&lt;Q&gt;US8851601018^FE_RATING(MEAN,NOTE,0,NOW,,,'')&lt;/Q&gt;&lt;R&gt;1&lt;/R&gt;&lt;C&gt;1&lt;/C&gt;&lt;D xsi:type="xsd:double"&gt;2.0384614&lt;/D&gt;&lt;/FQL&gt;&lt;FQL&gt;&lt;Q&gt;US2435371073^FE_RATING(MEAN,NOTE,0,NOW,,,'')&lt;/Q&gt;&lt;R&gt;1&lt;/R&gt;&lt;C&gt;1&lt;/C&gt;&lt;D xsi:type="xsd:double"&gt;1.28125&lt;/D&gt;&lt;/FQL&gt;&lt;FQL&gt;&lt;Q&gt;US1910981026^FE_RATING(MEAN,NOTE,0,NOW,,,'')&lt;/Q&gt;&lt;R&gt;0&lt;/R&gt;&lt;C&gt;0&lt;/C&gt;&lt;/FQL&gt;&lt;FQL&gt;&lt;Q&gt;US2772761019^FE_RATING(MEAN,NOTE,0,NOW,,,'')&lt;/Q&gt;&lt;R&gt;1&lt;/R&gt;&lt;C&gt;1&lt;/C&gt;&lt;D xsi:type="xsd:double"&gt;1.8235294&lt;/D&gt;&lt;/FQL&gt;&lt;FQL&gt;&lt;Q&gt;US77634L1052^FE_RATING(MEAN,NOTE,0,NOW,,,'')&lt;/Q&gt;&lt;R&gt;1&lt;/R&gt;&lt;C&gt;1&lt;/C&gt;&lt;D xsi:type="xsd:double"&gt;1.1153846&lt;/D&gt;&lt;/FQL&gt;&lt;FQL&gt;&lt;Q&gt;US6404911066^FE_RATING(MEAN,NOTE,0,NOW,,,'')&lt;/Q&gt;&lt;R&gt;1&lt;/R&gt;&lt;C&gt;1&lt;/C&gt;&lt;D xsi:type="xsd:double"&gt;1.5&lt;/D&gt;&lt;/FQL&gt;&lt;FQL&gt;&lt;Q&gt;US6494451031^FE_RATING(MEAN,NOTE,0,NOW,,,'')&lt;/Q&gt;&lt;R&gt;1&lt;/R&gt;&lt;C&gt;1&lt;/C&gt;&lt;D xsi:type="xsd:double"&gt;1.6&lt;/D&gt;&lt;/FQL&gt;&lt;FQL&gt;&lt;Q&gt;US7549071030^FE_RATING(MEAN,NOTE,0,NOW,,,'')&lt;/Q&gt;&lt;R&gt;1&lt;/R&gt;&lt;C&gt;1&lt;/C&gt;&lt;D xsi:type="xsd:double"&gt;2&lt;/D&gt;&lt;/FQL&gt;&lt;FQL&gt;&lt;Q&gt;US47233W1099^FE_RATING(MEAN,NOTE,0,NOW,,,'')&lt;/Q&gt;&lt;R&gt;1&lt;/R&gt;&lt;C&gt;1&lt;/C&gt;&lt;D xsi:type="xsd:double"&gt;1.4&lt;/D&gt;&lt;/FQL&gt;&lt;FQL&gt;&lt;Q&gt;US91529Y1064^FE_RATING(MEAN,NOTE,0,NOW,,,'')&lt;/Q&gt;&lt;R&gt;1&lt;/R&gt;&lt;C&gt;1&lt;/C&gt;&lt;D xsi:type="xsd:double"&gt;1.9333333&lt;/D&gt;&lt;/FQL&gt;&lt;FQL&gt;&lt;Q&gt;US62955J1034^FE_RATING(MEAN,NOTE,0,NOW,,,'')&lt;/Q&gt;&lt;R&gt;1&lt;/R&gt;&lt;C&gt;1&lt;/C&gt;&lt;D xsi:type="xsd:double"&gt;1.52&lt;/D&gt;&lt;/FQL&gt;&lt;FQL&gt;&lt;Q&gt;US3841091040^FE_RATING(MEAN,NOTE,0,NOW,,,'')&lt;/Q&gt;&lt;R&gt;1&lt;/R&gt;&lt;C&gt;1&lt;/C&gt;&lt;D xsi:type="xsd:double"&gt;1.7307693&lt;/D&gt;&lt;/FQL&gt;&lt;FQL&gt;&lt;Q&gt;US6365181022^FE_RATING(MEAN,NOTE,0,NOW,,,'')&lt;/Q&gt;&lt;R&gt;1&lt;/R&gt;&lt;C&gt;1&lt;/C&gt;&lt;D xsi:type="xsd:double"&gt;1.5&lt;/D&gt;&lt;/FQL&gt;&lt;FQL&gt;&lt;Q&gt;US6708371033^FE_RATING(MEAN,NOTE,0,NOW,,,'')&lt;/Q&gt;&lt;R&gt;1&lt;/R&gt;&lt;C&gt;1&lt;/C&gt;&lt;D xsi:type="xsd:double"&gt;1.75&lt;/D&gt;&lt;/FQL&gt;&lt;FQL&gt;&lt;Q&gt;US98421M1062^FE_RATING(MEAN,NOTE,0,NOW,,,'')&lt;/Q&gt;&lt;R&gt;1&lt;/R&gt;&lt;C&gt;1&lt;/C&gt;&lt;D xsi:type="xsd:double"&gt;2.4444444&lt;/D&gt;&lt;/FQL&gt;&lt;FQL&gt;&lt;Q&gt;US6267171022^FE_RATING(MEAN,NOTE,0,NOW,,,'')&lt;/Q&gt;&lt;R&gt;1&lt;/R&gt;&lt;C&gt;1&lt;/C&gt;&lt;D xsi:type="xsd:double"&gt;1.5882353&lt;/D&gt;&lt;/FQL&gt;&lt;FQL&gt;&lt;Q&gt;US5128161099^FE_RATING(MEAN,NOTE,0,NOW,,,'')&lt;/Q&gt;&lt;R&gt;1&lt;/R&gt;&lt;C&gt;1&lt;/C&gt;&lt;D xsi:type="xsd:double"&gt;1.8&lt;/D&gt;&lt;/FQL&gt;&lt;FQL&gt;&lt;Q&gt;US1005571070^FE_RATING(MEAN,NOTE,0,NOW,,,'')&lt;/Q&gt;&lt;R&gt;1&lt;/R&gt;&lt;C&gt;1&lt;/C&gt;&lt;D xsi:type="xsd:double"&gt;2.15625&lt;/D&gt;&lt;/FQL&gt;&lt;FQL&gt;&lt;Q&gt;US0357108390^FE_RATING(MEAN,NOTE,0,NOW,,,'')&lt;/Q&gt;&lt;R&gt;1&lt;/R&gt;&lt;C&gt;1&lt;/C&gt;&lt;D xsi:type="xsd:double"&gt;1.625&lt;/D&gt;&lt;/FQL&gt;&lt;FQL&gt;&lt;Q&gt;US8448951025^FE_RATING(MEAN,NOTE,0,NOW,,,'')&lt;/Q&gt;&lt;R&gt;1&lt;/R&gt;&lt;C&gt;1&lt;/C&gt;&lt;D xsi:type="xsd:double"&gt;1.6666666&lt;/D&gt;&lt;/FQL&gt;&lt;FQL&gt;&lt;Q&gt;US49427F1084^FE_RATING(MEAN,NOTE,0,NOW,,,'')&lt;/Q&gt;&lt;R&gt;1&lt;/R&gt;&lt;C&gt;1&lt;/C&gt;&lt;D xsi:type="xsd:double"&gt;1.5625&lt;/D&gt;&lt;/FQL&gt;&lt;FQL&gt;&lt;Q&gt;US4891701009^FE_RATING(MEAN,NOTE,0,NOW,,,'')&lt;/Q&gt;&lt;R&gt;1&lt;/R&gt;&lt;C&gt;1&lt;/C&gt;&lt;D xsi:type="xsd:double"&gt;2.2&lt;/D&gt;&lt;/FQL&gt;&lt;FQL&gt;&lt;Q&gt;US8910921084^FE_RATING(MEAN,NOTE,0,NOW,,,'')&lt;/Q&gt;&lt;R&gt;1&lt;/R&gt;&lt;C&gt;1&lt;/C&gt;&lt;D xsi:type="xsd:double"&gt;1.8&lt;/D&gt;&lt;/FQL&gt;&lt;FQL&gt;&lt;Q&gt;US4579852082^FE_RATING(MEAN,NOTE,0,NOW,,,'')&lt;/Q&gt;&lt;R&gt;1&lt;/R&gt;&lt;C&gt;1&lt;/C&gt;&lt;D xsi:type="xsd:double"&gt;1.8571428&lt;/D&gt;&lt;/FQL&gt;&lt;FQL&gt;&lt;Q&gt;US7310681025^FE_RATING(MEAN,NOTE,0,NOW,,,'')&lt;/Q&gt;&lt;R&gt;1&lt;/R&gt;&lt;C&gt;1&lt;/C&gt;&lt;D xsi:type="xsd:double"&gt;1.6764706&lt;/D&gt;&lt;/FQL&gt;&lt;FQL&gt;&lt;Q&gt;US26884U1097^FE_RATING(MEAN,NOTE,0,NOW,,,'')&lt;/Q&gt;&lt;R&gt;1&lt;/R&gt;&lt;C&gt;1&lt;/C&gt;&lt;D xsi:type="xsd:double"&gt;1.7&lt;/D&gt;&lt;/FQL&gt;&lt;FQL&gt;&lt;Q&gt;US0454871056^FE_RATING(MEAN,NOTE,0,NOW,,,'')&lt;/Q&gt;&lt;R&gt;1&lt;/R&gt;&lt;C&gt;1&lt;/C&gt;&lt;D xsi:type="xsd:double"&gt;1.9&lt;/D&gt;&lt;/FQL&gt;&lt;FQL&gt;&lt;Q&gt;US8175651046^FE_RATING(MEAN,NOTE,0,NOW,,,'')&lt;/Q&gt;&lt;R&gt;1&lt;/R&gt;&lt;C&gt;1&lt;/C&gt;&lt;D xsi:type="xsd:double"&gt;1.1&lt;/D&gt;&lt;/FQL&gt;&lt;FQL&gt;&lt;Q&gt;US69349H1077^FE_RATING(MEAN,NOTE,0,NOW,,,'')&lt;/Q&gt;&lt;R&gt;1&lt;/R&gt;&lt;C&gt;1&lt;/C&gt;&lt;D xsi:type="xsd:double"&gt;1.6&lt;/D&gt;&lt;/FQL&gt;&lt;FQL&gt;&lt;Q&gt;US9807451037^FE_RATING(MEAN,NOTE,0,NOW,,,'')&lt;/Q&gt;&lt;R&gt;1&lt;/R&gt;&lt;C&gt;1&lt;/C&gt;&lt;D xsi:type="xsd:double"&gt;2&lt;/D&gt;&lt;/FQL&gt;&lt;FQL&gt;&lt;Q&gt;US2017231034^FE_RATING(MEAN,NOTE,0,NOW,,,'')&lt;/Q&gt;&lt;R&gt;1&lt;/R&gt;&lt;C&gt;1&lt;/C&gt;&lt;D xsi:type="xsd:double"&gt;1.5625&lt;/D&gt;&lt;/FQL&gt;&lt;FQL&gt;&lt;Q&gt;US8270481091^FE_RATING(MEAN,NOTE,0,NOW,,,'')&lt;/Q&gt;&lt;R&gt;1&lt;/R&gt;&lt;C&gt;1&lt;/C&gt;&lt;D xsi:type="xsd:double"&gt;1.5357143&lt;/D&gt;&lt;/FQL&gt;&lt;FQL&gt;&lt;Q&gt;US4128221086^FE_RATING(MEAN,NOTE,0,NOW,,,'')&lt;/Q&gt;&lt;R&gt;1&lt;/R&gt;&lt;C&gt;1&lt;/C&gt;&lt;D xsi:type="xsd:double"&gt;1.7777778&lt;/D&gt;&lt;/FQL&gt;&lt;FQL&gt;&lt;Q&gt;US3032501047^FE_RATING(MEAN,NOTE,0,NOW,,,'')&lt;/Q&gt;&lt;R&gt;1&lt;/R&gt;&lt;C&gt;1&lt;/C&gt;&lt;D xsi:type="xsd:double"&gt;1.6875&lt;/D&gt;&lt;/FQL&gt;&lt;FQL&gt;&lt;Q&gt;US9197941076^FE_RATING(MEAN,NOTE,0,NOW,,,'')&lt;/Q&gt;&lt;R&gt;1&lt;/R&gt;&lt;C&gt;1&lt;/C&gt;&lt;D xsi:type="xsd:double"&gt;1.3636364&lt;/D&gt;&lt;/FQL&gt;&lt;FQL&gt;&lt;Q&gt;US5339001068^FE_RATING(MEAN,NOTE,0,NOW,,,'')&lt;/Q&gt;&lt;R&gt;1&lt;/R&gt;&lt;C&gt;1&lt;/C&gt;&lt;D xsi:type="xsd:double"&gt;1.625&lt;/D&gt;&lt;/FQL&gt;&lt;FQL&gt;&lt;Q&gt;US64125C1099^FE_RATING(MEAN,NOTE,0,NOW,,,'')&lt;/Q&gt;&lt;R&gt;1&lt;/R&gt;&lt;C&gt;1&lt;/C&gt;&lt;D xsi:type="xsd:double"&gt;1.537037&lt;/D&gt;&lt;/FQL&gt;&lt;FQL&gt;&lt;Q&gt;US7075691094^FE_RATING(MEAN,NOTE,0,NOW,,,'')&lt;/Q&gt;&lt;R&gt;1&lt;/R&gt;&lt;C&gt;1&lt;/C&gt;&lt;D xsi:type="xsd:double"&gt;1.3947369&lt;/D&gt;&lt;/FQL&gt;&lt;FQL&gt;&lt;Q&gt;US5962781010^FE_RATING(MEAN,NOTE,0,NOW,,,'')&lt;/Q&gt;&lt;R&gt;1&lt;/R&gt;&lt;C&gt;1&lt;/C&gt;&lt;D xsi:type="xsd:double"&gt;1.2727273&lt;/D&gt;&lt;/FQL&gt;&lt;FQL&gt;&lt;Q&gt;US3025201019^FE_RATING(MEAN,NOTE,0,NOW,,,'')&lt;/Q&gt;&lt;R&gt;1&lt;/R&gt;&lt;C&gt;1&lt;/C&gt;&lt;D xsi:type="xsd:double"&gt;1.3571428&lt;/D&gt;&lt;/FQL&gt;&lt;FQL&gt;&lt;Q&gt;US8589121081^FE_RATING(MEAN,NOTE,0,NOW,,,'')&lt;/Q&gt;&lt;R&gt;1&lt;/R&gt;&lt;C&gt;1&lt;/C&gt;&lt;D xsi:type="xsd:double"&gt;1.5714285&lt;/D&gt;&lt;/FQL&gt;&lt;FQL&gt;&lt;Q&gt;US48666K1097^FE_RATING(MEAN,NOTE,0,NOW,,,'')&lt;/Q&gt;&lt;R&gt;1&lt;/R&gt;&lt;C&gt;1&lt;/C&gt;&lt;D xsi:type="xsd:double"&gt;1.6875&lt;/D&gt;&lt;/FQL&gt;&lt;FQL&gt;&lt;Q&gt;US7595091023^FE_RATING(MEAN,NOTE,0,NOW,,,'')&lt;/Q&gt;&lt;R&gt;1&lt;/R&gt;&lt;C&gt;1&lt;/C&gt;&lt;D xsi:type="xsd:double"&gt;1.3333334&lt;/D&gt;&lt;/FQL&gt;&lt;FQL&gt;&lt;Q&gt;US9818111026^FE_RATING(MEAN,NOTE,0,NOW,,,'')&lt;/Q&gt;&lt;R&gt;1&lt;/R&gt;&lt;C&gt;1&lt;/C&gt;&lt;D xsi:type="xsd:double"&gt;2&lt;/D&gt;&lt;/FQL&gt;&lt;FQL&gt;&lt;Q&gt;US3029411093^FE_RATING(MEAN,NOTE,0,NOW,,,'')&lt;/Q&gt;&lt;R&gt;1&lt;/R&gt;&lt;C&gt;1&lt;/C&gt;&lt;D xsi:type="xsd:double"&gt;1&lt;/D&gt;&lt;/FQL&gt;&lt;FQL&gt;&lt;Q&gt;US9778521024^FE_RATING(MEAN,NOTE,0,NOW,,,'')&lt;/Q&gt;&lt;R&gt;1&lt;/R&gt;&lt;C&gt;1&lt;/C&gt;&lt;D xsi:type="xsd:double"&gt;1.375&lt;/D&gt;&lt;/FQL&gt;&lt;FQL&gt;&lt;Q&gt;US9042141039^FE_RATING(MEAN,NOTE,0,NOW,,,'')&lt;/Q&gt;&lt;R&gt;1&lt;/R&gt;&lt;C&gt;1&lt;/C&gt;&lt;D xsi:type="xsd:double"&gt;1.6666666&lt;/D&gt;&lt;/FQL&gt;&lt;FQL&gt;&lt;Q&gt;US7496071074^FE_RATING(MEAN,NOTE,0,NOW,,,'')&lt;/Q&gt;&lt;R&gt;1&lt;/R&gt;&lt;C&gt;1&lt;/C&gt;&lt;D xsi:type="xsd:double"&gt;1.7142857&lt;/D&gt;&lt;/FQL&gt;&lt;FQL&gt;&lt;Q&gt;US22002T1088^FE_RATING(MEAN,NOTE,0,NOW,,,'')&lt;/Q&gt;&lt;R&gt;1&lt;/R&gt;&lt;C&gt;1&lt;/C&gt;&lt;D xsi:type="xsd:double"&gt;1.4166666&lt;/D&gt;&lt;/FQL&gt;&lt;FQL&gt;&lt;Q&gt;US1491501045^FE_RATING(MEAN,NOTE,0,NOW,,,'')&lt;/Q&gt;&lt;R&gt;1&lt;/R&gt;&lt;C&gt;1&lt;/C&gt;&lt;D xsi:type="xsd:double"&gt;1.8333334&lt;/D&gt;&lt;/FQL&gt;&lt;FQL&gt;&lt;Q&gt;US0316521006^FE_RATING(MEAN,NOTE,0,NOW,,,'')&lt;/Q&gt;&lt;R&gt;1&lt;/R&gt;&lt;C&gt;1&lt;/C&gt;&lt;D xsi:type="xsd:double"&gt;1.5&lt;/D&gt;&lt;/FQL&gt;&lt;FQL&gt;&lt;Q&gt;US44930G1076^FE_RATING(MEAN,NOTE,0,NOW,,,'')&lt;/Q&gt;&lt;R&gt;1&lt;/R&gt;&lt;C&gt;1&lt;/C&gt;&lt;D xsi:type="xsd:double"&gt;1.375&lt;/D&gt;&lt;/FQL&gt;&lt;FQL&gt;&lt;Q&gt;US7587501039^FE_RATING(MEAN,NOTE,0,NOW,,,'')&lt;/Q&gt;&lt;R&gt;1&lt;/R&gt;&lt;C&gt;1&lt;/C&gt;&lt;D xsi:type="xsd:double"&gt;1.2857143&lt;/D&gt;&lt;/FQL&gt;&lt;FQL&gt;&lt;Q&gt;US37637Q1058^FE_RATING(MEAN,NOTE,0,NOW,,,'')&lt;/Q&gt;&lt;R&gt;1&lt;/R&gt;&lt;C&gt;1&lt;/C&gt;&lt;D xsi:type="xsd:double"&gt;1.7142857&lt;/D&gt;&lt;/FQL&gt;&lt;FQL&gt;&lt;Q&gt;US7835491082^FE_RATING(MEAN,NOTE,0,NOW,,,'')&lt;/Q&gt;&lt;R&gt;1&lt;/R&gt;&lt;C&gt;1&lt;/C&gt;&lt;D xsi:type="xsd:double"&gt;1.7777778&lt;/D&gt;&lt;/FQL&gt;&lt;FQL&gt;&lt;Q&gt;US5627501092^FE_RATING(MEAN,NOTE,0,NOW,,,'')&lt;/Q&gt;&lt;R&gt;1&lt;/R&gt;&lt;C&gt;1&lt;/C&gt;&lt;D xsi:type="xsd:double"&gt;1.3125&lt;/D&gt;&lt;/FQL&gt;&lt;FQL&gt;&lt;Q&gt;US92552V1008^FE_RATING(MEAN,NOTE,0,NOW,,,'</t>
        </r>
      </text>
    </comment>
    <comment ref="A20" authorId="0" shapeId="0" xr:uid="{A9AED41D-290C-4DB5-B0B8-4246F4B7345B}">
      <text>
        <r>
          <rPr>
            <b/>
            <sz val="9"/>
            <color indexed="81"/>
            <rFont val="Tahoma"/>
            <charset val="1"/>
          </rPr>
          <t>')&lt;/Q&gt;&lt;R&gt;1&lt;/R&gt;&lt;C&gt;1&lt;/C&gt;&lt;D xsi:type="xsd:double"&gt;1.5&lt;/D&gt;&lt;/FQL&gt;&lt;FQL&gt;&lt;Q&gt;US0234361089^FE_RATING(MEAN,NOTE,0,NOW,,,'')&lt;/Q&gt;&lt;R&gt;1&lt;/R&gt;&lt;C&gt;1&lt;/C&gt;&lt;D xsi:type="xsd:double"&gt;1.5666667&lt;/D&gt;&lt;/FQL&gt;&lt;FQL&gt;&lt;Q&gt;US16359R1032^FE_RATING(MEAN,NOTE,0,NOW,,,'')&lt;/Q&gt;&lt;R&gt;1&lt;/R&gt;&lt;C&gt;1&lt;/C&gt;&lt;D xsi:type="xsd:double"&gt;1&lt;/D&gt;&lt;/FQL&gt;&lt;FQL&gt;&lt;Q&gt;US1844961078^FE_RATING(MEAN,NOTE,0,NOW,,,'')&lt;/Q&gt;&lt;R&gt;1&lt;/R&gt;&lt;C&gt;1&lt;/C&gt;&lt;D xsi:type="xsd:double"&gt;1.25&lt;/D&gt;&lt;/FQL&gt;&lt;FQL&gt;&lt;Q&gt;US89531P1057^FE_RATING(MEAN,NOTE,0,NOW,,,'')&lt;/Q&gt;&lt;R&gt;1&lt;/R&gt;&lt;C&gt;1&lt;/C&gt;&lt;D xsi:type="xsd:double"&gt;1.7222222&lt;/D&gt;&lt;/FQL&gt;&lt;FQL&gt;&lt;Q&gt;US5002551043^FE_RATING(MEAN,NOTE,0,NOW,,,'')&lt;/Q&gt;&lt;R&gt;1&lt;/R&gt;&lt;C&gt;1&lt;/C&gt;&lt;D xsi:type="xsd:double"&gt;1.9705882&lt;/D&gt;&lt;/FQL&gt;&lt;FQL&gt;&lt;Q&gt;US4990491049^FE_RATING(MEAN,NOTE,0,NOW,,,'')&lt;/Q&gt;&lt;R&gt;1&lt;/R&gt;&lt;C&gt;1&lt;/C&gt;&lt;D xsi:type="xsd:double"&gt;1.2954545&lt;/D&gt;&lt;/FQL&gt;&lt;FQL&gt;&lt;Q&gt;US05464C1018^FE_RATING(MEAN,NOTE,0,NOW,,,'')&lt;/Q&gt;&lt;R&gt;1&lt;/R&gt;&lt;C&gt;1&lt;/C&gt;&lt;D xsi:type="xsd:double"&gt;1.1666666&lt;/D&gt;&lt;/FQL&gt;&lt;FQL&gt;&lt;Q&gt;CA67000B1040^FE_RATING(MEAN,NOTE,0,NOW,,,'')&lt;/Q&gt;&lt;R&gt;1&lt;/R&gt;&lt;C&gt;1&lt;/C&gt;&lt;D xsi:type="xsd:double"&gt;1.5&lt;/D&gt;&lt;/FQL&gt;&lt;FQL&gt;&lt;Q&gt;US8581191009^FE_RATING(MEAN,NOTE,0,NOW,,,'')&lt;/Q&gt;&lt;R&gt;1&lt;/R&gt;&lt;C&gt;1&lt;/C&gt;&lt;D xsi:type="xsd:double"&gt;1.6666666&lt;/D&gt;&lt;/FQL&gt;&lt;FQL&gt;&lt;Q&gt;US3142111034^FE_RATING(MEAN,NOTE,0,NOW,,,'')&lt;/Q&gt;&lt;R&gt;1&lt;/R&gt;&lt;C&gt;1&lt;/C&gt;&lt;D xsi:type="xsd:double"&gt;1.6666666&lt;/D&gt;&lt;/FQL&gt;&lt;FQL&gt;&lt;Q&gt;US04280A1007^FE_RATING(MEAN,NOTE,0,NOW,,,'')&lt;/Q&gt;&lt;R&gt;1&lt;/R&gt;&lt;C&gt;1&lt;/C&gt;&lt;D xsi:type="xsd:double"&gt;1.2083334&lt;/D&gt;&lt;/FQL&gt;&lt;FQL&gt;&lt;Q&gt;US0010841023^FE_RATING(MEAN,NOTE,0,NOW,,,'')&lt;/Q&gt;&lt;R&gt;1&lt;/R&gt;&lt;C&gt;1&lt;/C&gt;&lt;D xsi:type="xsd:double"&gt;1.4473684&lt;/D&gt;&lt;/FQL&gt;&lt;FQL&gt;&lt;Q&gt;US3448491049^FE_RATING(MEAN,NOTE,0,NOW,,,'')&lt;/Q&gt;&lt;R&gt;1&lt;/R&gt;&lt;C&gt;1&lt;/C&gt;&lt;D xsi:type="xsd:double"&gt;1.9285715&lt;/D&gt;&lt;/FQL&gt;&lt;FQL&gt;&lt;Q&gt;US1714841087^FE_RATING(MEAN,NOTE,0,NOW,,,'')&lt;/Q&gt;&lt;R&gt;1&lt;/R&gt;&lt;C&gt;1&lt;/C&gt;&lt;D xsi:type="xsd:double"&gt;1.1666666&lt;/D&gt;&lt;/FQL&gt;&lt;FQL&gt;&lt;Q&gt;GB00BYMT0J19^FE_RATING(MEAN,NOTE,0,NOW,,,'')&lt;/Q&gt;&lt;R&gt;1&lt;/R&gt;&lt;C&gt;1&lt;/C&gt;&lt;D xsi:type="xsd:double"&gt;1.0714285&lt;/D&gt;&lt;/FQL&gt;&lt;FQL&gt;&lt;Q&gt;US56418H1005^FE_RATING(MEAN,NOTE,0,NOW,,,'')&lt;/Q&gt;&lt;R&gt;1&lt;/R&gt;&lt;C&gt;1&lt;/C&gt;&lt;D xsi:type="xsd:double"&gt;1.9166666&lt;/D&gt;&lt;/FQL&gt;&lt;FQL&gt;&lt;Q&gt;US4511071064^FE_RATING(MEAN,NOTE,0,NOW,,,'')&lt;/Q&gt;&lt;R&gt;1&lt;/R&gt;&lt;C&gt;1&lt;/C&gt;&lt;D xsi:type="xsd:double"&gt;1.4&lt;/D&gt;&lt;/FQL&gt;&lt;FQL&gt;&lt;Q&gt;US0538071038^FE_RATING(MEAN,NOTE,0,NOW,,,'')&lt;/Q&gt;&lt;R&gt;1&lt;/R&gt;&lt;C&gt;1&lt;/C&gt;&lt;D xsi:type="xsd:double"&gt;2.3125&lt;/D&gt;&lt;/FQL&gt;&lt;FQL&gt;&lt;Q&gt;US53223X1072^FE_RATING(MEAN,NOTE,0,NOW,,,'')&lt;/Q&gt;&lt;R&gt;1&lt;/R&gt;&lt;C&gt;1&lt;/C&gt;&lt;D xsi:type="xsd:double"&gt;1.5833334&lt;/D&gt;&lt;/FQL&gt;&lt;FQL&gt;&lt;Q&gt;US2533931026^FE_RATING(MEAN,NOTE,0,NOW,,,'')&lt;/Q&gt;&lt;R&gt;1&lt;/R&gt;&lt;C&gt;1&lt;/C&gt;&lt;D xsi:type="xsd:double"&gt;1.4807693&lt;/D&gt;&lt;/FQL&gt;&lt;FQL&gt;&lt;Q&gt;US8101861065^FE_RATING(MEAN,NOTE,0,NOW,,,'')&lt;/Q&gt;&lt;R&gt;1&lt;/R&gt;&lt;C&gt;1&lt;/C&gt;&lt;D xsi:type="xsd:double"&gt;1.5909091&lt;/D&gt;&lt;/FQL&gt;&lt;FQL&gt;&lt;Q&gt;US5526901096^FE_RATING(MEAN,NOTE,0,NOW,,,'')&lt;/Q&gt;&lt;R&gt;1&lt;/R&gt;&lt;C&gt;1&lt;/C&gt;&lt;D xsi:type="xsd:double"&gt;1.5&lt;/D&gt;&lt;/FQL&gt;&lt;FQL&gt;&lt;Q&gt;US5779331041^FE_RATING(MEAN,NOTE,0,NOW,,,'')&lt;/Q&gt;&lt;R&gt;1&lt;/R&gt;&lt;C&gt;1&lt;/C&gt;&lt;D xsi:type="xsd:double"&gt;1.25&lt;/D&gt;&lt;/FQL&gt;&lt;FQL&gt;&lt;Q&gt;US4884011002^FE_RATING(MEAN,NOTE,0,NOW,,,'')&lt;/Q&gt;&lt;R&gt;1&lt;/R&gt;&lt;C&gt;1&lt;/C&gt;&lt;D xsi:type="xsd:double"&gt;1.7857143&lt;/D&gt;&lt;/FQL&gt;&lt;FQL&gt;&lt;Q&gt;US3434121022^FE_RATING(MEAN,NOTE,0,NOW,,,'')&lt;/Q&gt;&lt;R&gt;1&lt;/R&gt;&lt;C&gt;1&lt;/C&gt;&lt;D xsi:type="xsd:double"&gt;1.7727273&lt;/D&gt;&lt;/FQL&gt;&lt;FQL&gt;&lt;Q&gt;US7392761034^FE_RATING(MEAN,NOTE,0,NOW,,,'')&lt;/Q&gt;&lt;R&gt;1&lt;/R&gt;&lt;C&gt;1&lt;/C&gt;&lt;D xsi:type="xsd:double"&gt;1.5&lt;/D&gt;&lt;/FQL&gt;&lt;FQL&gt;&lt;Q&gt;US6988131024^FE_RATING(MEAN,NOTE,0,NOW,,,'')&lt;/Q&gt;&lt;R&gt;1&lt;/R&gt;&lt;C&gt;1&lt;/C&gt;&lt;D xsi:type="xsd:double"&gt;1.2941177&lt;/D&gt;&lt;/FQL&gt;&lt;FQL&gt;&lt;Q&gt;US62886E1082^FE_RATING(MEAN,NOTE,0,NOW,,,'')&lt;/Q&gt;&lt;R&gt;1&lt;/R&gt;&lt;C&gt;1&lt;/C&gt;&lt;D xsi:type="xsd:double"&gt;1.2222222&lt;/D&gt;&lt;/FQL&gt;&lt;FQL&gt;&lt;Q&gt;US8807791038^FE_RATING(MEAN,NOTE,0,NOW,,,'')&lt;/Q&gt;&lt;R&gt;1&lt;/R&gt;&lt;C&gt;1&lt;/C&gt;&lt;D xsi:type="xsd:double"&gt;1.4705882&lt;/D&gt;&lt;/FQL&gt;&lt;FQL&gt;&lt;Q&gt;US4282911084^FE_RATING(MEAN,NOTE,0,NOW,,,'')&lt;/Q&gt;&lt;R&gt;1&lt;/R&gt;&lt;C&gt;1&lt;/C&gt;&lt;D xsi:type="xsd:double"&gt;1.9411764&lt;/D&gt;&lt;/FQL&gt;&lt;FQL&gt;&lt;Q&gt;US05368V1061^FE_RATING(MEAN,NOTE,0,NOW,,,'')&lt;/Q&gt;&lt;R&gt;1&lt;/R&gt;&lt;C&gt;1&lt;/C&gt;&lt;D xsi:type="xsd:double"&gt;1.25&lt;/D&gt;&lt;/FQL&gt;&lt;FQL&gt;&lt;Q&gt;US97650W1080^FE_RATING(MEAN,NOTE,0,NOW,,,'')&lt;/Q&gt;&lt;R&gt;1&lt;/R&gt;&lt;C&gt;1&lt;/C&gt;&lt;D xsi:type="xsd:double"&gt;1.1666666&lt;/D&gt;&lt;/FQL&gt;&lt;FQL&gt;&lt;Q&gt;US4312841087^FE_RATING(MEAN,NOTE,0,NOW,,,'')&lt;/Q&gt;&lt;R&gt;1&lt;/R&gt;&lt;C&gt;1&lt;/C&gt;&lt;D xsi:type="xsd:double"&gt;1.5454545&lt;/D&gt;&lt;/FQL&gt;&lt;FQL&gt;&lt;Q&gt;US5246601075^FE_RATING(MEAN,NOTE,0,NOW,,,'')&lt;/Q&gt;&lt;R&gt;1&lt;/R&gt;&lt;C&gt;1&lt;/C&gt;&lt;D xsi:type="xsd:double"&gt;2&lt;/D&gt;&lt;/FQL&gt;&lt;FQL&gt;&lt;Q&gt;US4771431016^FE_RATING(MEAN,NOTE,0,NOW,,,'')&lt;/Q&gt;&lt;R&gt;1&lt;/R&gt;&lt;C&gt;1&lt;/C&gt;&lt;D xsi:type="xsd:double"&gt;2.0714285&lt;/D&gt;&lt;/FQL&gt;&lt;FQL&gt;&lt;Q&gt;US8606301021^FE_RATING(MEAN,NOTE,0,NOW,,,'')&lt;/Q&gt;&lt;R&gt;1&lt;/R&gt;&lt;C&gt;1&lt;/C&gt;&lt;D xsi:type="xsd:double"&gt;1.6666666&lt;/D&gt;&lt;/FQL&gt;&lt;FQL&gt;&lt;Q&gt;US3647601083^FE_RATING(MEAN,NOTE,0,NOW,,,'')&lt;/Q&gt;&lt;R&gt;1&lt;/R&gt;&lt;C&gt;1&lt;/C&gt;&lt;D xsi:type="xsd:double"&gt;2.1190476&lt;/D&gt;&lt;/FQL&gt;&lt;FQL&gt;&lt;Q&gt;US6556641008^FE_RATING(MEAN,NOTE,0,NOW,,,'')&lt;/Q&gt;&lt;R&gt;1&lt;/R&gt;&lt;C&gt;1&lt;/C&gt;&lt;D xsi:type="xsd:double"&gt;2.0714285&lt;/D&gt;&lt;/FQL&gt;&lt;FQL&gt;&lt;Q&gt;US3846371041^FE_RATING(MEAN,NOTE,0,NOW,,,'')&lt;/Q&gt;&lt;R&gt;1&lt;/R&gt;&lt;C&gt;1&lt;/C&gt;&lt;D xsi:type="xsd:double"&gt;3&lt;/D&gt;&lt;/FQL&gt;&lt;FQL&gt;&lt;Q&gt;US4198701009^FE_RATING(MEAN,NOTE,0,NOW,,,'')&lt;/Q&gt;&lt;R&gt;1&lt;/R&gt;&lt;C&gt;1&lt;/C&gt;&lt;D xsi:type="xsd:double"&gt;2.375&lt;/D&gt;&lt;/FQL&gt;&lt;FQL&gt;&lt;Q&gt;US8163001071^FE_RATING(MEAN,NOTE,0,NOW,,,'')&lt;/Q&gt;&lt;R&gt;1&lt;/R&gt;&lt;C&gt;1&lt;/C&gt;&lt;D xsi:type="xsd:double"&gt;2&lt;/D&gt;&lt;/FQL&gt;&lt;FQL&gt;&lt;Q&gt;US2987361092^FE_RATING(MEAN,NOTE,0,NOW,,,'')&lt;/Q&gt;&lt;R&gt;1&lt;/R&gt;&lt;C&gt;1&lt;/C&gt;&lt;D xsi:type="xsd:double"&gt;1.25&lt;/D&gt;&lt;/FQL&gt;&lt;FQL&gt;&lt;Q&gt;US1270551013^FE_RATING(MEAN,NOTE,0,NOW,,,'')&lt;/Q&gt;&lt;R&gt;1&lt;/R&gt;&lt;C&gt;1&lt;/C&gt;&lt;D xsi:type="xsd:double"&gt;1&lt;/D&gt;&lt;/FQL&gt;&lt;FQL&gt;&lt;Q&gt;US0936711052^FE_RATING(MEAN,NOTE,0,NOW,,,'')&lt;/Q&gt;&lt;R&gt;1&lt;/R&gt;&lt;C&gt;1&lt;/C&gt;&lt;D xsi:type="xsd:double"&gt;1.75&lt;/D&gt;&lt;/FQL&gt;&lt;FQL&gt;&lt;Q&gt;US1727551004^FE_RATING(MEAN,NOTE,0,NOW,,,'')&lt;/Q&gt;&lt;R&gt;1&lt;/R&gt;&lt;C&gt;1&lt;/C&gt;&lt;D xsi:type="xsd:double"&gt;1.3636364&lt;/D&gt;&lt;/FQL&gt;&lt;FQL&gt;&lt;Q&gt;US87157D1090^FE_RATING(MEAN,NOTE,0,NOW,,,'')&lt;/Q&gt;&lt;R&gt;1&lt;/R&gt;&lt;C&gt;1&lt;/C&gt;&lt;D xsi:type="xsd:double"&gt;1.2272727&lt;/D&gt;&lt;/FQL&gt;&lt;FQL&gt;&lt;Q&gt;US5893781089^FE_RATING(MEAN,NOTE,0,NOW,,,'')&lt;/Q&gt;&lt;R&gt;1&lt;/R&gt;&lt;C&gt;1&lt;/C&gt;&lt;D xsi:type="xsd:double"&gt;1.6818181&lt;/D&gt;&lt;/FQL&gt;&lt;FQL&gt;&lt;Q&gt;US9026811052^FE_RATING(MEAN,NOTE,0,NOW,,,'')&lt;/Q&gt;&lt;R&gt;1&lt;/R&gt;&lt;C&gt;1&lt;/C&gt;&lt;D xsi:type="xsd:double"&gt;1.875&lt;/D&gt;&lt;/FQL&gt;&lt;FQL&gt;&lt;Q&gt;US7496851038^FE_RATING(MEAN,NOTE,0,NOW,,,'')&lt;/Q&gt;&lt;R&gt;1&lt;/R&gt;&lt;C&gt;1&lt;/C&gt;&lt;D xsi:type="xsd:double"&gt;1.7647059&lt;/D&gt;&lt;/FQL&gt;&lt;FQL&gt;&lt;Q&gt;US2227955026^FE_RATING(MEAN,NOTE,0,NOW,,,'')&lt;/Q&gt;&lt;R&gt;1&lt;/R&gt;&lt;C&gt;1&lt;/C&gt;&lt;D xsi:type="xsd:double"&gt;1.5&lt;/D&gt;&lt;/FQL&gt;&lt;FQL&gt;&lt;Q&gt;US0082521081^FE_RATING(MEAN,NOTE,0,NOW,,,'')&lt;/Q&gt;&lt;R&gt;1&lt;/R&gt;&lt;C&gt;1&lt;/C&gt;&lt;D xsi:type="xsd:double"&gt;1.4444444&lt;/D&gt;&lt;/FQL&gt;&lt;FQL&gt;&lt;Q&gt;US19247G1076^FE_RATING(MEAN,NOTE,0,NOW,,,'')&lt;/Q&gt;&lt;R&gt;1&lt;/R&gt;&lt;C&gt;1&lt;/C&gt;&lt;D xsi:type="xsd:double"&gt;1.2894737&lt;/D&gt;&lt;/FQL&gt;&lt;FQL&gt;&lt;Q&gt;US5770811025^FE_RATING(MEAN,NOTE,0,NOW,,,'')&lt;/Q&gt;&lt;R&gt;1&lt;/R&gt;&lt;C&gt;1&lt;/C&gt;&lt;D xsi:type="xsd:double"&gt;1.2&lt;/D&gt;&lt;/FQL&gt;&lt;FQL&gt;&lt;Q&gt;US8290731053^FE_RATING(MEAN,NOTE,0,NOW,,,'')&lt;/Q&gt;&lt;R&gt;1&lt;/R&gt;&lt;C&gt;1&lt;/C&gt;&lt;D xsi:type="xsd:double"&gt;1.375&lt;/D&gt;&lt;/FQL&gt;&lt;FQL&gt;&lt;Q&gt;US5370081045^FE_RATING(MEAN,NOTE,0,NOW,,,'')&lt;/Q&gt;&lt;R&gt;1&lt;/R&gt;&lt;C&gt;1&lt;/C&gt;&lt;D xsi:type="xsd:double"&gt;1.6875&lt;/D&gt;&lt;/FQL&gt;&lt;FQL&gt;&lt;Q&gt;US3602711000^FE_RATING(MEAN,NOTE,0,NOW,,,'')&lt;/Q&gt;&lt;R&gt;1&lt;/R&gt;&lt;C&gt;1&lt;/C&gt;&lt;D xsi:type="xsd:double"&gt;1.8571428&lt;/D&gt;&lt;/FQL&gt;&lt;FQL&gt;&lt;Q&gt;US5763231090^FE_RATING(MEAN,NOTE,0,NOW,,,'')&lt;/Q&gt;&lt;R&gt;1&lt;/R&gt;&lt;C&gt;1&lt;/C&gt;&lt;D xsi:type="xsd:double"&gt;1.1666666&lt;/D&gt;&lt;/FQL&gt;&lt;FQL&gt;&lt;Q&gt;US91347P1057^FE_RATING(MEAN,NOTE,0,NOW,,,'')&lt;/Q&gt;&lt;R&gt;1&lt;/R&gt;&lt;C&gt;1&lt;/C&gt;&lt;D xsi:type="xsd:double"&gt;1.3636364&lt;/D&gt;&lt;/FQL&gt;&lt;FQL&gt;&lt;Q&gt;US3976241071^FE_RATING(MEAN,NOTE,0,NOW,,,'')&lt;/Q&gt;&lt;R&gt;1&lt;/R&gt;&lt;C&gt;1&lt;/C&gt;&lt;D xsi:type="xsd:double"&gt;2.25&lt;/D&gt;&lt;/FQL&gt;&lt;FQL&gt;&lt;Q&gt;US2197981051^FE_RATING(MEAN,NOTE,0,NOW,,,'')&lt;/Q&gt;&lt;R&gt;1&lt;/R&gt;&lt;C&gt;1&lt;/C&gt;&lt;D xsi:type="xsd:double"&gt;1.375&lt;/D&gt;&lt;/FQL&gt;&lt;FQL&gt;&lt;Q&gt;US5138471033^FE_RATING(MEAN,NOTE,0,NOW,,,'')&lt;/Q&gt;&lt;R&gt;1&lt;/R&gt;&lt;C&gt;1&lt;/C&gt;&lt;D xsi:type="xsd:double"&gt;2&lt;/D&gt;&lt;/FQL&gt;&lt;FQL&gt;&lt;Q&gt;US5138471033^FE_BROKER_RATING(SNAP,BKR_NAME,0,,'')&lt;/Q&gt;&lt;R&gt;4&lt;/R&gt;&lt;C&gt;1&lt;/C&gt;&lt;D xsi:type="xsd:string"&gt;Consumer Edge Research&lt;/D&gt;&lt;D xsi:type="xsd:string"&gt;CL King &amp;amp; Associates&lt;/D&gt;&lt;D xsi:type="xsd:string"&gt;The Benchmark Company, LLC&lt;/D&gt;&lt;D xsi:type="xsd:string"&gt;Cowen &amp;amp; Company&lt;/D&gt;&lt;/FQL&gt;&lt;FQL&gt;&lt;Q&gt;US29109X1063^FG_COMPANY_NAME&lt;/Q&gt;&lt;R&gt;1&lt;/R&gt;&lt;C&gt;1&lt;/C&gt;&lt;D xsi:type="xsd:string"&gt;Aspen Technology, Inc.&lt;/D&gt;&lt;/FQL&gt;&lt;FQL&gt;&lt;Q&gt;US29605J1060^FG_COMPANY_NAME&lt;/Q&gt;&lt;R&gt;1&lt;/R&gt;&lt;C&gt;1&lt;/C&gt;&lt;D xsi:type="xsd:string"&gt;ESAB Corporation&lt;/D&gt;&lt;/FQL&gt;&lt;FQL&gt;&lt;Q&gt;US50155Q1004^FG_COMPANY_NAME&lt;/Q&gt;&lt;R&gt;1&lt;/R&gt;&lt;C&gt;1&lt;/C&gt;&lt;D xsi:type="xsd:string"&gt;Kyndryl Holdings Incorporation&lt;/D&gt;&lt;/FQL&gt;&lt;FQL&gt;&lt;Q&gt;US35909D1090^FG_COMPANY_NAME&lt;/Q&gt;&lt;R&gt;1&lt;/R&gt;&lt;C&gt;1&lt;/C&gt;&lt;D xsi:type="xsd:string"&gt;Frontier Communications Parent, Inc.&lt;/D&gt;&lt;/FQL&gt;&lt;FQL&gt;&lt;Q&gt;US36262G1013^FG_COMPANY_NAME&lt;/Q&gt;&lt;R&gt;1&lt;/R&gt;&lt;C&gt;1&lt;/C&gt;&lt;D xsi:type="xsd:string"&gt;GXO Logistics Inc&lt;/D&gt;&lt;/FQL&gt;&lt;FQL&gt;&lt;Q&gt;US74982T1034^FG_COMPANY_NAME&lt;/Q&gt;&lt;R&gt;1&lt;/R&gt;&lt;C&gt;1&lt;/C&gt;&lt;D xsi:type="xsd:string"&gt;RXO, Inc.&lt;/D&gt;&lt;/FQL&gt;&lt;FQL&gt;&lt;Q&gt;US03750L1098^FG_COMPANY_NAME&lt;/Q&gt;&lt;R&gt;1&lt;/R&gt;&lt;C&gt;1&lt;/C&gt;&lt;D xsi:type="xsd:string"&gt;Apartment Income REIT Corp&lt;/D&gt;&lt;/FQL&gt;&lt;FQL&gt;&lt;Q&gt;US20602D1019^FG_COMPANY_NAME&lt;/Q&gt;&lt;R&gt;1&lt;/R&gt;&lt;C&gt;1&lt;/C&gt;&lt;D xsi:type="xsd:string"&gt;Concentrix Corporation&lt;/D&gt;&lt;/FQL&gt;&lt;FQL&gt;&lt;Q&gt;US9288811014^FG_COMPANY_NAME&lt;/Q&gt;&lt;R&gt;1&lt;/R&gt;&lt;C&gt;1&lt;/C&gt;&lt;D xsi:type="xsd:string"&gt;Vontier Corp&lt;/D&gt;&lt;/FQL&gt;&lt;FQL&gt;&lt;Q&gt;US5533681012^FG_COMPANY_NAME&lt;/Q&gt;&lt;R&gt;1&lt;/R&gt;&lt;C&gt;1&lt;/C&gt;&lt;D xsi:type="xsd:string"&gt;MP Materials Corp Class A&lt;/D&gt;&lt;/FQL&gt;&lt;FQL&gt;&lt;Q&gt;US74340E1038^FG_COMPANY_NAME&lt;/Q&gt;&lt;R&gt;1&lt;/R&gt;&lt;C&gt;1&lt;/C&gt;&lt;D xsi:type="xsd:string"&gt;Progyny, Inc.&lt;/D&gt;&lt;/FQL&gt;&lt;FQL&gt;&lt;Q&gt;US07831C1036^FG_COMPANY_NAME&lt;/Q&gt;&lt;R&gt;1&lt;/R&gt;&lt;C&gt;1&lt;/C&gt;&lt;D xsi:type="xsd:string"&gt;BellRing Brands, Inc.&lt;/D&gt;&lt;/FQL&gt;&lt;FQL&gt;&lt;Q&gt;US29415F1049^FG_COMPANY_NAME&lt;/Q&gt;&lt;R&gt;1&lt;/R&gt;&lt;C&gt;1&lt;/C&gt;&lt;D xsi:type="xsd:string"&gt;Envista Holdings Corp.&lt;/D&gt;&lt;/FQL&gt;&lt;FQL&gt;&lt;Q&gt;US2681501092^FG_COMPANY_NAME&lt;/Q&gt;&lt;R&gt;1&lt;/R&gt;&lt;C&gt;1&lt;/C&gt;&lt;D xsi:type="xsd:string"&gt;Dynatrace, Inc.&lt;/D&gt;&lt;/FQL&gt;&lt;FQL&gt;&lt;Q&gt;US39874R1014^FG_COMPANY_NAME&lt;/Q&gt;&lt;R&gt;1&lt;/R&gt;&lt;C&gt;1&lt;/C&gt;&lt;D xsi:type="xsd:string"&gt;Grocery Outlet Holding Corp.&lt;/D&gt;&lt;/FQL&gt;&lt;FQL&gt;&lt;Q&gt;VGG1890L1076^FG_COMPANY_NAME&lt;/Q&gt;&lt;R&gt;1&lt;/R&gt;&lt;C&gt;1&lt;/C&gt;&lt;D xsi:type="xsd:string"&gt;Capri Holdings Limited&lt;/D&gt;&lt;/FQL&gt;&lt;FQL&gt;&lt;Q&gt;US05550J1016^FG_COMPANY_NAME&lt;/Q&gt;&lt;R&gt;1&lt;/R&gt;&lt;C&gt;1&lt;/C&gt;&lt;D xsi:type="xsd:string"&gt;BJ's Wholesale Club Holdings, Inc.&lt;/D&gt;&lt;/FQL&gt;&lt;FQL&gt;&lt;Q&gt;US98311A1051^FG_COMPANY_NAME&lt;/Q&gt;&lt;R&gt;1&lt;/R&gt;&lt;C&gt;1&lt;/C&gt;&lt;D xsi:type="xsd:string"&gt;Wyndham Hotels &amp;amp; Resorts, Inc.&lt;/D&gt;&lt;/FQL&gt;&lt;FQL&gt;&lt;Q&gt;US00191U1025^FG_COMPANY_NAME&lt;/Q&gt;&lt;R&gt;1&lt;/R&gt;&lt;C&gt;1&lt;/C&gt;&lt;D xsi:type="xsd:string"&gt;ASGN Inc&lt;/D&gt;&lt;/FQL&gt;&lt;FQL&gt;&lt;Q&gt;US83601L1026^FG_COMPANY_NAME&lt;/Q&gt;&lt;R&gt;1&lt;/R&gt;&lt;C&gt;1&lt;/C&gt;&lt;D xsi:type="xsd:string"&gt;Sotera Health Company&lt;/D&gt;&lt;/FQL&gt;&lt;FQL&gt;&lt;Q&gt;US12740C1036^FG_COMPANY_NAME&lt;/Q&gt;&lt;R&gt;1&lt;/R&gt;&lt;C&gt;1&lt;/C&gt;&lt;D xsi:type="xsd:string"&gt;Cadence Bank&lt;/D&gt;&lt;/FQL&gt;&lt;FQL&gt;&lt;Q&gt;US10922N1037^FG_COMPANY_NAME&lt;/Q&gt;&lt;R&gt;1&lt;/R&gt;&lt;C&gt;1&lt;/C&gt;&lt;D xsi:type="xsd:string"&gt;Brighthouse Financial, Inc.&lt;/D&gt;&lt;/FQL&gt;&lt;FQL&gt;&lt;Q&gt;JE00BYPZJM29^FG_COMPANY_NAME&lt;/Q&gt;&lt;R&gt;1&lt;/R&gt;&lt;C&gt;1&lt;/C&gt;&lt;D xsi:type="xsd:string"&gt;Janus Henderson Group PLC&lt;/D&gt;&lt;/FQL&gt;&lt;FQL&gt;&lt;Q&gt;US92047W1018^FG_COMPANY_NAME&lt;/Q&gt;&lt;R&gt;1&lt;/R&gt;&lt;C&gt;1&lt;/C&gt;&lt;D xsi:type="xsd:string"&gt;Valvoline, Inc.&lt;/D&gt;&lt;/FQL&gt;&lt;FQL&gt;&lt;Q&gt;US45688C1071^FG_COMPANY_NAME&lt;/Q&gt;&lt;R&gt;1&lt;/R&gt;&lt;C&gt;1&lt;/C&gt;&lt;D xsi:type="xsd:string"&gt;Ingevity Corporation&lt;/D&gt;&lt;/FQL&gt;&lt;FQL&gt;&lt;Q&gt;US70975L1070^FG_COMPANY_NAME&lt;/Q&gt;&lt;R&gt;1&lt;/R&gt;&lt;C&gt;1&lt;/C&gt;&lt;D xsi:type="xsd:string"&gt;Penumbra, Inc.&lt;/D&gt;&lt;/FQL&gt;&lt;FQL&gt;&lt;Q&gt;US71377A1034^FG_COMPANY_NAME&lt;/Q&gt;&lt;R&gt;1&lt;/R&gt;&lt;C&gt;1&lt;/C&gt;&lt;D xsi:type="xsd:string"&gt;Performance Food Group Company&lt;/D&gt;&lt;/FQL&gt;&lt;FQL&gt;&lt;Q&gt;US86771W1053^FG_COMPANY_NAME&lt;/Q&gt;&lt;R&gt;1&lt;/R&gt;&lt;C&gt;1&lt;/C&gt;&lt;D xsi:type="xsd:string"&gt;Sunrun Inc.&lt;/D&gt;&lt;/FQL&gt;&lt;FQL&gt;&lt;Q&gt;US12685J1051^FG_COMPANY_NAME&lt;/Q&gt;&lt;R&gt;1&lt;/R&gt;&lt;C&gt;1&lt;/C&gt;&lt;D xsi:type="xsd:string"&gt;Cable One, Inc.&lt;/D&gt;&lt;/FQL&gt;&lt;FQL&gt;&lt;Q&gt;US9741551033^FG_COMPANY_NAME&lt;/Q&gt;&lt;R&gt;1&lt;/R&gt;&lt;C&gt;1&lt;/C&gt;&lt;D xsi:type="xsd:string"&gt;Wingstop, Inc.&lt;/D&gt;&lt;/FQL&gt;&lt;FQL&gt;&lt;Q&gt;US29272W1099^FG_COMPANY_NAME&lt;/Q&gt;&lt;R&gt;1&lt;/R&gt;&lt;C&gt;1&lt;/C&gt;&lt;D xsi:type="xsd:string"&gt;Energizer Holdings, Inc.&lt;/D&gt;&lt;/FQL&gt;&lt;FQL&gt;&lt;Q&gt;US89055F1030^FG_COMPANY_NAME&lt;/Q&gt;&lt;R&gt;1&lt;/R&gt;&lt;C&gt;1&lt;/C&gt;&lt;D xsi:type="xsd:string"&gt;TopBuild Corp.&lt;/D&gt;&lt;/FQL&gt;&lt;FQL&gt;&lt;Q&gt;US87901J1051^FG_COMPANY_NAME&lt;/Q&gt;&lt;R&gt;1&lt;/R&gt;&lt;C&gt;1&lt;/C&gt;&lt;D xsi:type="xsd:string"&gt;TEGNA, Inc.&lt;/D&gt;&lt;/FQL&gt;&lt;FQL&gt;&lt;Q&gt;US74758T3032^FG_COMPANY_NAME&lt;/Q&gt;&lt;R&gt;1&lt;/R&gt;&lt;C&gt;1&lt;/C&gt;&lt;D xsi:type="xsd:string"&gt;Qualys, Inc.&lt;/D&gt;&lt;/FQL&gt;&lt;FQL&gt;&lt;Q&gt;US74967X1037^FG_COMPANY_NAME&lt;/Q&gt;&lt;R&gt;1&lt;/R&gt;&lt;C&gt;1&lt;/C&gt;&lt;D xsi:type="xsd:string"&gt;RH&lt;/D&gt;&lt;/FQL&gt;&lt;FQL&gt;&lt;Q&gt;US1638511089^FG_COMPANY_NAME&lt;/Q&gt;&lt;R&gt;1&lt;/R&gt;&lt;C&gt;1&lt;/C&gt;&lt;D xsi:type="xsd:string"&gt;Chemours Co.&lt;/D&gt;&lt;/FQL&gt;&lt;FQL&gt;&lt;Q&gt;US8621211007^FG_COMPANY_NAME&lt;/Q&gt;&lt;R&gt;1&lt;/R&gt;&lt;C&gt;1&lt;/C&gt;&lt;D xsi:type="xsd:string"&gt;STORE Capital Corporation&lt;/D&gt;&lt;/FQL&gt;&lt;FQL&gt;&lt;Q&gt;US7374461041^FG_COMPANY_NAME&lt;/Q&gt;&lt;R&gt;1&lt;/R&gt;&lt;C&gt;1&lt;/C&gt;&lt;D xsi:type="xsd:string"&gt;Post Holdings, Inc.&lt;/D&gt;&lt;/FQL&gt;&lt;FQL&gt;&lt;Q&gt;US8969452015^FG_COMPANY_NAME&lt;/Q&gt;&lt;R&gt;1&lt;/R&gt;&lt;C&gt;1&lt;/C&gt;&lt;D xsi:type="xsd:string"&gt;TripAdvisor, Inc.&lt;/D&gt;&lt;/FQL&gt;&lt;FQL&gt;&lt;Q&gt;US45073V1089^FG_COMPANY_NAME&lt;/Q&gt;&lt;R&gt;1&lt;/R&gt;&lt;C&gt;1&lt;/C&gt;&lt;D xsi:type="xsd:string"&gt;ITT, Inc.&lt;/D&gt;&lt;/FQL&gt;&lt;FQL&gt;&lt;Q&gt;US55405Y1001^FG_COMPANY_NAME&lt;/Q&gt;&lt;R&gt;1&lt;/R&gt;&lt;C&gt;1&lt;/C&gt;&lt;D xsi:type="xsd:string"&gt;MACOM Technology Solutions Holdings, Inc.&lt;/D&gt;&lt;/FQL&gt;&lt;FQL&gt;&lt;Q&gt;US91336L1070^FG_COMPANY_NAME&lt;/Q&gt;&lt;R&gt;1&lt;/R&gt;&lt;C&gt;1&lt;/C&gt;&lt;D xsi:type="xsd:string"&gt;Univar Solutions Inc.&lt;/D&gt;&lt;/FQL&gt;&lt;FQL&gt;&lt;Q&gt;US9264001028^FG_COMPANY_NAME&lt;/Q&gt;&lt;R&gt;1&lt;/R&gt;&lt;C&gt;1&lt;/C&gt;&lt;D xsi:type="xsd:string"&gt;Victoria's Secret &amp;amp; Company&lt;/D&gt;&lt;/FQL&gt;&lt;FQL&gt;&lt;Q&gt;US46590V1008^FG_COMPANY_NAME&lt;/Q&gt;&lt;R&gt;1&lt;/R&gt;&lt;C&gt;1&lt;/C&gt;&lt;D xsi:type="xsd:string"&gt;JBG SMITH Properties&lt;/D&gt;&lt;/FQL&gt;&lt;FQL&gt;&lt;Q&gt;US57164Y1073^FG_COMPANY_NAME&lt;/Q&gt;&lt;R&gt;1&lt;/R&gt;&lt;C&gt;1&lt;/C&gt;&lt;D xsi:type="xsd:string"&gt;Marriott Vacations Worldwide Corporation&lt;/D&gt;&lt;/FQL&gt;&lt;FQL&gt;&lt;Q&gt;US5165441032^FG_COMPANY_NAME&lt;/Q&gt;&lt;R&gt;1&lt;/R&gt;&lt;C&gt;1&lt;/C&gt;&lt;D xsi:type="xsd:string"&gt;Lantheus Holdings Inc&lt;/D&gt;&lt;/FQL&gt;&lt;FQL&gt;&lt;Q&gt;US42226A1079^FG_COMPANY_NAME&lt;/Q&gt;&lt;R&gt;1&lt;/R&gt;&lt;C&gt;1&lt;/C&gt;&lt;D xsi:type="xsd:string"&gt;HealthEquity Inc&lt;/D&gt;&lt;/FQL&gt;&lt;FQL&gt;&lt;Q&gt;US78573L1061^FG_COMPANY_NAME&lt;/Q&gt;&lt;R&gt;1&lt;/R&gt;&lt;C&gt;1&lt;/C&gt;&lt;D xsi:type="xsd:string"&gt;Sabra Health Care REIT, Inc.&lt;/D&gt;&lt;/FQL&gt;&lt;FQL&gt;&lt;Q&gt;US29404K1060^FG_COMPANY_NAME&lt;/Q&gt;&lt;R&gt;1&lt;/R&gt;&lt;C&gt;1&lt;/C&gt;&lt;D xsi:type="xsd:string"&gt;Envestnet, Inc.&lt;/D&gt;&lt;/FQL&gt;&lt;FQL&gt;&lt;Q&gt;US13100M5094^FG_COMPANY_NAME&lt;/Q&gt;&lt;R&gt;1&lt;/R&gt;&lt;C&gt;1&lt;/C&gt;&lt;D xsi:type="xsd:string"&gt;Calix, Inc.&lt;/D&gt;&lt;/FQL&gt;&lt;FQL&gt;&lt;Q&gt;US8753722037^FG_COMPANY_NAME&lt;/Q&gt;&lt;R&gt;1&lt;/R&gt;&lt;C&gt;1&lt;/C&gt;&lt;D xsi:type="xsd:string"&gt;Tandem Diabetes Care, Inc.&lt;/D&gt;&lt;/FQL&gt;&lt;FQL&gt;&lt;Q&gt;US03676B1026^FG_COMPANY_NAME&lt;/Q&gt;&lt;R&gt;1&lt;/R&gt;&lt;C&gt;1&lt;/C&gt;&lt;D xsi:type="xsd:string"&gt;Antero Midstream Corp.&lt;/D&gt;&lt;/FQL&gt;&lt;FQL&gt;&lt;Q&gt;US11120U1051^FG_COMPANY_NAME&lt;/Q&gt;&lt;R&gt;1&lt;/R&gt;&lt;C&gt;1&lt;/C&gt;&lt;D xsi:type="xsd:string"&gt;Brixmor Property Group, Inc.&lt;/D&gt;&lt;/FQL&gt;&lt;FQL&gt;&lt;Q&gt;BMG3198U1027^FG_COMPANY_NAME&lt;/Q&gt;&lt;R&gt;1&lt;/R&gt;&lt;C&gt;1&lt;/C&gt;&lt;D xsi:type="xsd:string"&gt;Essent Group Ltd.&lt;/D&gt;&lt;/FQL&gt;&lt;FQL&gt;&lt;Q&gt;US74164M1080^FG_COMPANY_NAME&lt;/Q&gt;&lt;R&gt;1&lt;/R&gt;&lt;C&gt;1&lt;/C&gt;&lt;D xsi:type="xsd:string"&gt;Primerica, Inc.&lt;/D&gt;&lt;/FQL&gt;&lt;FQL&gt;&lt;Q&gt;US8086251076^FG_COMPANY_NAME&lt;/Q&gt;&lt;R&gt;1&lt;/R&gt;&lt;C&gt;1&lt;/C&gt;&lt;D xsi:type="xsd:string"&gt;Science Applications International Corp.&lt;/D&gt;&lt;/FQL&gt;&lt;FQL&gt;&lt;Q&gt;US6267551025^FG_COMPANY_NAME&lt;/Q&gt;&lt;R&gt;1&lt;/R&gt;&lt;C&gt;1&lt;/C&gt;&lt;D xsi:type="xsd:string"&gt;Murphy USA, Inc.&lt;/D&gt;&lt;/FQL&gt;&lt;FQL&gt;&lt;Q&gt;US4492531037^FG_COMPANY_NAME&lt;/Q&gt;&lt;R&gt;1&lt;/R&gt;&lt;C&gt;1&lt;/C&gt;&lt;D xsi:type="xsd:string"&gt;IAA, Inc.&lt;/D&gt;&lt;/FQL&gt;&lt;FQL&gt;&lt;Q&gt;US00404A1097^FG_COMPANY_NAME&lt;/Q&gt;&lt;R&gt;1&lt;/R&gt;&lt;C&gt;1&lt;/C&gt;&lt;D xsi:type="xsd:string"&gt;Acadia Healthcare Company, Inc.&lt;/D&gt;&lt;/FQL&gt;&lt;FQL&gt;&lt;Q&gt;US38526M1062^FG_COMPANY_NAME&lt;/Q&gt;&lt;R&gt;1&lt;/R&gt;&lt;C&gt;1&lt;/C&gt;&lt;D xsi:type="xsd:string"&gt;Grand Canyon Education, Inc.&lt;/D&gt;&lt;/FQL&gt;&lt;FQL&gt;&lt;Q&gt;US84860W3007^FG_COMPANY_NAME&lt;/Q&gt;&lt;R&gt;1&lt;/R&gt;&lt;C&gt;1&lt;/C&gt;&lt;D xsi:type="xsd:string"&gt;Spirit Realty Capital, Inc.&lt;/D&gt;&lt;/FQL&gt;&lt;FQL&gt;&lt;Q&gt;US71943U1043^FG_COMPANY_NAME&lt;/Q&gt;&lt;R&gt;1&lt;/R&gt;&lt;C&gt;1&lt;/C&gt;&lt;D xsi:type="xsd:string"&gt;Physicians Realty Trust&lt;/D&gt;&lt;/FQL&gt;&lt;FQL&gt;&lt;Q&gt;US76169C1009^FG_COMPANY_NAME&lt;/Q&gt;&lt;R&gt;1&lt;/R&gt;&lt;C&gt;1&lt;/C&gt;&lt;D xsi:type="xsd:string"&gt;Rexford Industrial Realty, Inc.&lt;/D&gt;&lt;/FQL&gt;&lt;FQL&gt;&lt;Q&gt;US55024U1097^FG_COMPANY_NAME&lt;/Q&gt;&lt;R&gt;1&lt;/R&gt;&lt;C&gt;1&lt;/C&gt;&lt;D xsi:type="xsd:string"&gt;Lumentum Holdings, Inc.&lt;/D&gt;&lt;/FQL&gt;&lt;FQL&gt;&lt;Q&gt;US68235P1084^FG_COMPANY_NAME&lt;/Q&gt;&lt;R&gt;1&lt;/R&gt;&lt;C&gt;1&lt;/C&gt;&lt;D xsi:type="xsd:string"&gt;ONE Gas, Inc.&lt;/D&gt;&lt;/FQL&gt;&lt;FQL&gt;&lt;Q&gt;US2358252052^FG_COMPANY_NAME&lt;/Q&gt;&lt;R&gt;1&lt;/R&gt;&lt;C&gt;1&lt;/C&gt;&lt;D xsi:type="xsd:string"&gt;Dana Incorporated&lt;/D&gt;&lt;/FQL&gt;&lt;FQL&gt;&lt;Q&gt;US5747951003^FG_COMPANY_NAME&lt;/Q&gt;&lt;R&gt;1&lt;/R&gt;&lt;C&gt;1&lt;/C&gt;&lt;D xsi:type="xsd:string"&gt;Masimo Corporation&lt;/D&gt;&lt;/FQL&gt;&lt;FQL&gt;&lt;Q&gt;US46269C1027^FG_COMPANY_NAME&lt;/Q&gt;&lt;R&gt;1&lt;/R&gt;&lt;C&gt;1&lt;/C&gt;&lt;D xsi:type="xsd:string"&gt;Iridium Communications Inc.&lt;/D&gt;&lt;/FQL&gt;&lt;FQL&gt;&lt;Q&gt;US03674X1063^FG_COMPANY_NAME&lt;/Q&gt;&lt;R&gt;1&lt;/R&gt;&lt;C&gt;1&lt;/C&gt;&lt;D xsi:type="xsd:string"&gt;Antero Resources Corporation&lt;/D&gt;&lt;/FQL&gt;&lt;FQL&gt;&lt;Q&gt;US35138V1026^FG_COMPANY_NAME&lt;/Q&gt;&lt;R&gt;1&lt;/R&gt;&lt;C&gt;1&lt;/C&gt;&lt;D xsi:type="xsd:string"&gt;Fox Factory Holding Corp.&lt;/D&gt;&lt;/FQL&gt;&lt;FQL&gt;&lt;Q&gt;US55616P1049^FG_COMPANY_NAME&lt;/Q&gt;&lt;R&gt;1&lt;/R&gt;&lt;C&gt;1&lt;/C&gt;&lt;D xsi:type="xsd:string"&gt;Macy's Inc&lt;/D&gt;&lt;/FQL&gt;&lt;FQL&gt;&lt;Q&gt;IE00B4Q5ZN47^FG_COMPANY_NAME&lt;/Q&gt;&lt;R&gt;1&lt;/R&gt;&lt;C&gt;1&lt;/C&gt;&lt;D xsi:type="xsd:string"&gt;Jazz Pharmaceuticals Public Limited Company&lt;/D&gt;&lt;/FQL&gt;&lt;FQL&gt;&lt;Q&gt;US45841N1072^FG_COMPANY_NAME&lt;/Q&gt;&lt;R&gt;1&lt;/R&gt;&lt;C&gt;1&lt;/C&gt;&lt;D xsi:type="xsd:string"&gt;Interactive Brokers Group, Inc. Class A&lt;/D&gt;&lt;/FQL&gt;&lt;FQL&gt;&lt;Q&gt;US9290891004^FG_COMPANY_NAME&lt;/Q&gt;&lt;R&gt;1&lt;/R&gt;&lt;C&gt;1&lt;/C&gt;&lt;D xsi:type="xsd:string"&gt;Voya Financial, Inc.&lt;/D&gt;&lt;/FQL&gt;&lt;FQL&gt;&lt;Q&gt;US44980X1090^FG_COMPANY_NAME&lt;/Q&gt;&lt;R&gt;1&lt;/R&gt;&lt;C&gt;1&lt;/C&gt;&lt;D xsi:type="xsd:string"&gt;IPG Photonics Corporation&lt;/D&gt;&lt;/FQL&gt;&lt;FQL&gt;&lt;Q&gt;US3364331070^FG_COMPANY_NAME&lt;/Q&gt;&lt;R&gt;1&lt;/R&gt;&lt;C&gt;1&lt;/C&gt;&lt;D xsi:type="xsd:string"&gt;First Solar, Inc.&lt;/D&gt;&lt;/FQL&gt;&lt;FQL&gt;&lt;Q&gt;US48242W1062^FG_COMPANY_NAME&lt;/Q&gt;&lt;R&gt;1&lt;/R&gt;&lt;C&gt;1&lt;/C&gt;&lt;D xsi:type="xsd:string"&gt;KBR, Inc.&lt;/D&gt;&lt;/FQL&gt;&lt;FQL&gt;&lt;Q&gt;US25960P1093^FG_COMPANY_NAME&lt;/Q&gt;&lt;R&gt;1&lt;/R&gt;&lt;C&gt;1&lt;/C&gt;&lt;D xsi:type="xsd:string"&gt;Douglas Emmett, Inc&lt;/D&gt;&lt;/FQL&gt;&lt;FQL&gt;&lt;Q&gt;US09227Q1004^FG_COMPANY_NAME&lt;/Q&gt;&lt;R&gt;1&lt;/R&gt;&lt;C&gt;1&lt;/C&gt;&lt;D xsi:type="xsd:string"&gt;Blackbaud, Inc.&lt;/D&gt;&lt;/FQL&gt;&lt;FQL&gt;&lt;Q&gt;US0044981019^FG_COMPANY_NAME&lt;/Q&gt;&lt;R&gt;1&lt;/R&gt;&lt;C&gt;1&lt;/C&gt;&lt;D xsi:type="xsd:string"&gt;ACI Worldwide, Inc.&lt;/D&gt;&lt;/FQL&gt;&lt;FQL&gt;&lt;Q&gt;US9598021098^FG_COMPANY_NAME&lt;/Q&gt;&lt;R&gt;1&lt;/R&gt;&lt;C&gt;1&lt;/C&gt;&lt;D xsi:type="xsd:string"&gt;Western Union Company&lt;/D&gt;&lt;/FQL&gt;&lt;FQL&gt;&lt;Q&gt;IE00BDVJJQ56^FG_COMPANY_NAME&lt;/Q&gt;&lt;R&gt;1&lt;/R&gt;&lt;C&gt;1&lt;/C&gt;&lt;D xsi:type="xsd:string"&gt;nVent Electric plc&lt;/D&gt;&lt;/FQL&gt;&lt;FQL&gt;&lt;Q&gt;US12621E1038^FG_COMPANY_NAME&lt;/Q&gt;&lt;R&gt;1&lt;/R&gt;&lt;C&gt;1&lt;/C&gt;&lt;D xsi:type="xsd:string"&gt;CNO Financial Group, Inc.&lt;/D&gt;&lt;/FQL&gt;&lt;FQL&gt;&lt;Q&gt;US4368932004^FG_COMPANY_NAME&lt;/Q&gt;&lt;R&gt;1&lt;/R&gt;&lt;C&gt;1&lt;/C&gt;&lt;D xsi:type="xsd:string"&gt;Home BancShares, Inc.&lt;/D&gt;&lt;/FQL&gt;&lt;FQL&gt;&lt;Q&gt;US87166B1026^FG_COMPANY_NAME&lt;/Q&gt;&lt;R&gt;1&lt;/R&gt;&lt;C&gt;1&lt;/C&gt;&lt;D xsi:type="xsd:string"&gt;Syneos Health, Inc. Class A&lt;/D&gt;&lt;/FQL&gt;&lt;FQL&gt;&lt;Q&gt;US96208T1043^FG_COMPANY_NAME&lt;/Q&gt;&lt;R&gt;1&lt;/R&gt;&lt;C&gt;1&lt;/C&gt;&lt;D xsi:type="xsd:string"&gt;WEX Inc.&lt;/D&gt;&lt;/FQL&gt;&lt;FQL&gt;&lt;Q&gt;US50187A1079^FG_COMPANY_NAME&lt;/Q&gt;&lt;R&gt;1&lt;/R&gt;&lt;C&gt;1&lt;/C&gt;&lt;D xsi:type="xsd:string"&gt;LHC Group, Inc.&lt;/D&gt;&lt;/FQL&gt;&lt;FQL&gt;&lt;Q&gt;US95058W1009^FG_COMPANY_NAME&lt;/Q&gt;&lt;R&gt;1&lt;/R&gt;&lt;C&gt;1&lt;/C&gt;&lt;D xsi:type="xsd:string"&gt;Wendy's Company&lt;/D&gt;&lt;/FQL&gt;&lt;FQL&gt;&lt;Q&gt;US87162W1009^FG_COMPANY_NAME&lt;/Q&gt;&lt;R&gt;1&lt;/R&gt;&lt;C&gt;1&lt;/C&gt;&lt;D xsi:type="xsd:string"&gt;TD SYNNEX Corporation&lt;/D&gt;&lt;/FQL&gt;&lt;FQL&gt;&lt;Q&gt;US1462291097^FG_COMPANY_NAME&lt;/Q&gt;&lt;R&gt;1&lt;/R&gt;&lt;C&gt;1&lt;/C&gt;&lt;D xsi:type="xsd:string"&gt;Carter's, Inc.&lt;/D&gt;&lt;/FQL&gt;&lt;FQL&gt;&lt;Q&gt;US88224Q1076^FG_COMPANY_NAME&lt;/Q&gt;&lt;R&gt;1&lt;/R&gt;&lt;C&gt;1&lt;/C&gt;&lt;D xsi:type="xsd:string"&gt;Texas Capital Bancshares, Inc.&lt;/D&gt;&lt;/FQL&gt;&lt;FQL&gt;&lt;Q&gt;US92839U2069^FG_COMPANY_NAME&lt;/Q&gt;&lt;R&gt;1&lt;/R&gt;&lt;C&gt;1&lt;/C&gt;&lt;D xsi:type="xsd:string"&gt;Visteon Corporation&lt;/D&gt;&lt;/FQL&gt;&lt;FQL&gt;&lt;Q&gt;US6866881021^FG_COMPANY_NAME&lt;/Q&gt;&lt;R&gt;1&lt;/R&gt;&lt;C&gt;1&lt;/C&gt;&lt;D xsi:type="xsd:string"&gt;Ormat Technologies, Inc.&lt;/D&gt;&lt;/FQL&gt;&lt;FQL&gt;&lt;Q&gt;US4108671052^FG_COMPANY_NAME&lt;/Q&gt;&lt;R&gt;1&lt;/R&gt;&lt;C&gt;1&lt;/C&gt;&lt;D xsi:type="xsd:string"&gt;Hanover Insurance Group, Inc.&lt;/D&gt;&lt;/FQL&gt;&lt;FQL&gt;&lt;Q&gt;US58463J3041^FG_COMPANY_NAME&lt;/Q&gt;&lt;R&gt;1&lt;/R&gt;&lt;C&gt;1&lt;/C&gt;&lt;D xsi:type="xsd:string"&gt;Medical Properties Trust, Inc.&lt;/D&gt;&lt;/FQL&gt;&lt;FQL&gt;&lt;Q&gt;US3020811044^FG_COMPANY_NAME&lt;/Q&gt;&lt;R&gt;1&lt;/R&gt;&lt;C&gt;1&lt;/C&gt;&lt;D xsi:type="xsd:string"&gt;ExlService Holdings, Inc.&lt;/D&gt;&lt;/FQL&gt;&lt;FQL&gt;&lt;Q&gt;US7365088472^FG_COMPANY_NAME&lt;/Q&gt;&lt;R&gt;1&lt;/R&gt;&lt;C&gt;1&lt;/C&gt;&lt;D xsi:type="xsd:string"&gt;Portland General Electric Company&lt;/D&gt;&lt;/FQL&gt;&lt;FQL&gt;&lt;Q&gt;US6707041058^FG_COMPANY_NAME&lt;/Q&gt;&lt;R&gt;1&lt;/R&gt;&lt;C&gt;1&lt;/C&gt;&lt;D xsi:type="xsd:string"&gt;NuVasive, Inc.&lt;/D&gt;&lt;/FQL&gt;&lt;FQL&gt;&lt;Q&gt;US88023U1016^FG_COMPANY_NAME&lt;/Q&gt;&lt;R&gt;1&lt;/R&gt;&lt;C&gt;1&lt;/C&gt;&lt;D xsi:type="xsd:string"&gt;Tempur Sealy International Inc&lt;/D&gt;&lt;/FQL&gt;&lt;FQL&gt;&lt;Q&gt;US6811161099^FG_COMPANY_NAME&lt;/Q&gt;&lt;R&gt;1&lt;/R&gt;&lt;C&gt;1&lt;/C&gt;&lt;D xsi:type="xsd:string"&gt;Ollie's Bargain Outlet Holdings Inc&lt;/D&gt;&lt;/FQL&gt;&lt;FQL&gt;&lt;Q&gt;IE00BGH1M568^FG_COMPANY_NAME&lt;/Q&gt;&lt;R&gt;1&lt;/R&gt;&lt;C&gt;1&lt;/C&gt;&lt;D xsi:type="xsd:string"&gt;Perrigo Co. Plc&lt;/D&gt;&lt;/FQL&gt;&lt;FQL&gt;&lt;Q&gt;US1143401024^FG_COMPANY_NAME&lt;/Q&gt;&lt;R&gt;1&lt;/R&gt;&lt;C&gt;1&lt;/C&gt;&lt;D xsi:type="xsd:string"&gt;Azenta, Inc.&lt;/D&gt;&lt;/FQL&gt;&lt;FQL&gt;&lt;Q&gt;US40637H1095^FG_COMPANY_NAME&lt;/Q&gt;&lt;R&gt;1&lt;/R&gt;&lt;C&gt;1&lt;/C&gt;&lt;D xsi:type="xsd:string"&gt;Halozyme Therapeutics, Inc.&lt;/D&gt;&lt;/FQL&gt;&lt;FQL&gt;&lt;Q&gt;US36467W1099^FG_COMPANY_NAME&lt;/Q&gt;&lt;R&gt;1&lt;/R&gt;&lt;C&gt;1&lt;/C&gt;&lt;D xsi:type="xsd:string"&gt;GameStop Corp. Class A&lt;/D&gt;&lt;/FQL&gt;&lt;FQL&gt;&lt;Q&gt;US58506Q1094^FG_COMPANY_NAME&lt;/Q&gt;&lt;R&gt;1&lt;/R&gt;&lt;C&gt;1&lt;/C&gt;&lt;D xsi:type="xsd:string"&gt;Medpace Holdings, Inc.&lt;/D&gt;&lt;/FQL&gt;&lt;FQL&gt;&lt;Q&gt;US8676524064^FG_COMPANY_NAME&lt;/Q&gt;&lt;R&gt;1&lt;/R&gt;&lt;C&gt;1&lt;/C&gt;&lt;D xsi:type="xsd:string"&gt;SunPower Corporation&lt;/D&gt;&lt;/FQL&gt;&lt;FQL&gt;&lt;Q&gt;US8941641024^FG_COMPANY_NAME&lt;/Q&gt;&lt;R&gt;1&lt;/R&gt;&lt;C&gt;1&lt;/C&gt;&lt;D xsi:type="xsd:string"&gt;Travel + Leisure Co.&lt;/D&gt;&lt;/FQL&gt;&lt;FQL&gt;&lt;Q&gt;US0185223007^FG_COMPANY_NAME&lt;/Q&gt;&lt;R&gt;1&lt;/R&gt;&lt;C&gt;1&lt;/C&gt;&lt;D xsi:type="xsd:string"&gt;ALLETE, Inc.&lt;/D&gt;&lt;/FQL&gt;&lt;FQL&gt;&lt;Q&gt;US15118V2079^FG_COMPANY_NAME&lt;/Q&gt;&lt;R&gt;1&lt;/R&gt;&lt;C&gt;1&lt;/C&gt;&lt;D xsi:type="xsd:string"&gt;Celsius Holdings, Inc.&lt;/D&gt;&lt;/FQL&gt;&lt;FQL&gt;&lt;Q&gt;US7005171050^FG_COMPANY_NAME&lt;/Q&gt;&lt;R&gt;1&lt;/R&gt;&lt;C&gt;1&lt;/C&gt;&lt;D xsi:type="xsd:string"&gt;Park Hotels &amp;amp; Resorts, Inc.&lt;/D&gt;&lt;/FQL&gt;&lt;FQL&gt;&lt;Q&gt;US9604131022^FG_COMPANY_NAME&lt;/Q&gt;&lt;R&gt;1&lt;/R&gt;&lt;C&gt;1&lt;/C&gt;&lt;D xsi:type="xsd:string"&gt;Westlake Corporation&lt;/D&gt;&lt;/FQL&gt;&lt;FQL&gt;&lt;Q&gt;US12008R1077^FG_COMPANY_NAME&lt;/Q&gt;&lt;R&gt;1&lt;/R&gt;&lt;C&gt;1&lt;/C&gt;&lt;D xsi:type="xsd:string"&gt;Builders FirstSource, Inc.&lt;/D&gt;&lt;/FQL&gt;&lt;FQL&gt;&lt;Q&gt;US4103451021^FG_COMPANY_NAME&lt;/Q&gt;&lt;R&gt;1&lt;/R&gt;&lt;C&gt;1&lt;/C&gt;&lt;D xsi:type="xsd:string"&gt;Hanesbrands Inc.&lt;/D&gt;&lt;/FQL&gt;&lt;FQL&gt;&lt;Q&gt;US6936561009^FG_COMPANY_NAME&lt;/Q&gt;&lt;R&gt;1&lt;/R&gt;&lt;C&gt;1&lt;/C&gt;&lt;D xsi:type="xsd:string"&gt;PVH Corp.&lt;/D&gt;&lt;/FQL&gt;&lt;FQL&gt;&lt;Q&gt;US72147K1088^FG_COMPANY_NAME&lt;/Q&gt;&lt;R&gt;1&lt;/R&gt;&lt;C&gt;1&lt;/C&gt;&lt;D xsi:type="xsd:string"&gt;Pilgrim's Pride Corporation&lt;/D&gt;&lt;/FQL&gt;&lt;FQL&gt;&lt;Q&gt;US70509V1008^FG_COMPANY_NAME&lt;/Q&gt;&lt;R&gt;1&lt;/R&gt;&lt;C&gt;1&lt;/C&gt;&lt;D xsi:type="xsd:string"&gt;Pebblebrook Hotel Trust&lt;/D&gt;&lt;/FQL&gt;&lt;FQL&gt;&lt;Q&gt;US23345M1071^FG_COMPANY_NAME&lt;/Q&gt;&lt;R&gt;1&lt;/R&gt;&lt;C&gt;1&lt;/C&gt;&lt;D xsi:type="xsd:string"&gt;DT Midstream, Inc.&lt;/D&gt;&lt;/FQL&gt;&lt;FQL&gt;&lt;Q&gt;US2220702037^FG_COMPANY_NAME&lt;/Q&gt;&lt;R&gt;1&lt;/R&gt;&lt;C&gt;1&lt;/C&gt;&lt;D xsi:type="xsd:string"&gt;Coty Inc. Class A&lt;/D&gt;&lt;/FQL&gt;&lt;FQL&gt;&lt;Q&gt;US42226K1051^FG_COMPANY_NAME&lt;/Q&gt;&lt;R&gt;1&lt;/R&gt;&lt;C&gt;1&lt;/C&gt;&lt;D xsi:type="xsd:string"&gt;Healthcare Realty Trust Incorporated Class A&lt;/D&gt;&lt;/FQL&gt;&lt;FQL&gt;&lt;Q&gt;US87724P1066^FG_COMPANY_NAME&lt;/Q&gt;&lt;R&gt;1&lt;/R&gt;&lt;C&gt;1&lt;/C&gt;&lt;D xsi:type="xsd:string"&gt;Taylor Morrison Home Corporation&lt;/D&gt;&lt;/FQL&gt;&lt;FQL&gt;&lt;Q&gt;US2946001011^FG_COMPANY_NAME&lt;/Q&gt;&lt;R&gt;1&lt;/R&gt;&lt;C&gt;1&lt;/C&gt;&lt;D xsi:type="xsd:string"&gt;Equitrans Midstream Corporation&lt;/D&gt;&lt;/FQL&gt;&lt;FQL&gt;&lt;Q&gt;US69318G1067^FG_COMPANY_NAME&lt;/Q&gt;&lt;R&gt;1&lt;/R&gt;&lt;C&gt;1&lt;/C&gt;&lt;D xsi:type="xsd:string"&gt;PBF Energy, Inc. Class A&lt;/D&gt;&lt;/FQL&gt;&lt;FQL&gt;&lt;Q&gt;US3795772082^FG_COMPANY_NAME&lt;/Q&gt;&lt;R&gt;1&lt;/R&gt;&lt;C&gt;1&lt;/C&gt;&lt;D xsi:type="xsd:string"&gt;Globus Medical Inc Class A&lt;/D&gt;&lt;/FQL&gt;&lt;FQL&gt;&lt;Q&gt;US63938C1080^FG_COMPANY_NAME&lt;/Q&gt;&lt;R&gt;1&lt;/R&gt;&lt;C&gt;1&lt;/C&gt;&lt;D xsi:type="xsd:string"&gt;Navient Corp&lt;/D&gt;&lt;/FQL&gt;&lt;FQL&gt;&lt;Q&gt;US98585X1046^FG_COMPANY_NAME&lt;/Q&gt;&lt;R&gt;1&lt;/R&gt;&lt;C&gt;1&lt;/C&gt;&lt;D xsi:type="xsd:string"&gt;YETI Holdings, Inc.&lt;/D&gt;&lt;/FQL&gt;&lt;FQL&gt;&lt;Q&gt;US82489T1043^FG_COMPANY_NAME&lt;/Q&gt;&lt;R&gt;1&lt;/R&gt;&lt;C&gt;1&lt;/C&gt;&lt;D xsi:type="xsd:string"&gt;Shockwave Medical, Inc.&lt;/D&gt;&lt;/FQL&gt;&lt;FQL&gt;&lt;Q&gt;US6680743050^FG_COMPANY_NAME&lt;/Q&gt;&lt;R&gt;1&lt;/R&gt;&lt;C&gt;1&lt;/C&gt;&lt;D xsi:type="xsd:string"&gt;NorthWestern Corporation&lt;/D&gt;&lt;/FQL&gt;&lt;FQL&gt;&lt;Q&gt;US7593516047^FG_COMPANY_NAME&lt;/Q&gt;&lt;R&gt;1&lt;/R&gt;&lt;C&gt;1&lt;/C&gt;&lt;D xsi:type="xsd:string"&gt;Reinsurance Group of America, Incorporated&lt;/D&gt;&lt;/FQL&gt;&lt;FQL&gt;&lt;Q&gt;US49714P1084^FG_COMPANY_NAME&lt;/Q&gt;&lt;R&gt;1&lt;/R&gt;&lt;C&gt;1&lt;/C&gt;&lt;D xsi:type="xsd:string"&gt;Kinsale Capital Group, Inc.&lt;/D&gt;&lt;/FQL&gt;&lt;FQL&gt;&lt;Q&gt;US22410J1060^FG_COMPANY_NAME&lt;/Q&gt;&lt;R&gt;1&lt;/R&gt;&lt;C&gt;1&lt;/C&gt;&lt;D xsi:type="xsd:string"&gt;Cracker Barrel Old Country Store, Inc.&lt;/D&gt;&lt;/FQL&gt;&lt;FQL&gt;&lt;Q&gt;US82982T1060^FG_COMPANY_NAME&lt;/Q&gt;&lt;R&gt;1&lt;/R&gt;&lt;C&gt;1&lt;/C&gt;&lt;D xsi:type="xsd:string"&gt;SiTime Corporation&lt;/D&gt;&lt;/FQL&gt;&lt;FQL&gt;&lt;Q&gt;US15872M1045^FG_COMPANY_NAME&lt;/Q&gt;&lt;R&gt;1&lt;/R&gt;&lt;C&gt;1&lt;/C&gt;&lt;D xsi:type="xsd:string"&gt;ChampionX Corporation&lt;/D&gt;&lt;/FQL&gt;&lt;FQL&gt;&lt;Q&gt;US6378701063^FG_COMPANY_NAME&lt;/Q&gt;&lt;R&gt;1&lt;/R&gt;&lt;C&gt;1&lt;/C&gt;&lt;D xsi:type="xsd:string"&gt;National Storage Affiliates Trust&lt;/D&gt;&lt;/FQL&gt;&lt;FQL&gt;&lt;Q&gt;US4039491000^FG_COMPANY_NAME&lt;/Q&gt;&lt;R&gt;1&lt;/R&gt;&lt;C&gt;1&lt;/C&gt;&lt;D xsi:type="xsd:string"&gt;HF Sinclair Corporation&lt;/D&gt;&lt;/FQL&gt;&lt;FQL&gt;&lt;Q&gt;US33829M1018^FG_COMPANY_NAME&lt;/Q&gt;&lt;R&gt;1&lt;/R&gt;&lt;C&gt;1&lt;/C&gt;&lt;D xsi:type="xsd:string"&gt;Five Below, Inc.&lt;/D&gt;&lt;/FQL&gt;&lt;FQL&gt;&lt;Q&gt;US70438V1061^FG_COMPANY_NAME&lt;/Q&gt;&lt;R&gt;1&lt;/R&gt;&lt;C&gt;1&lt;/C&gt;&lt;D xsi:type="xsd:string"&gt;Paylocity Holding Corp.&lt;/D&gt;&lt;/FQL&gt;&lt;FQL&gt;&lt;Q&gt;US9837931008^FG_COMPANY_NAME&lt;/Q&gt;&lt;R&gt;1&lt;/R&gt;&lt;C&gt;1&lt;/C&gt;&lt;D xsi:type="xsd:string"&gt;XPO, Inc.&lt;/D&gt;&lt;/FQL&gt;&lt;FQL&gt;&lt;Q&gt;US78709Y1055^FG_COMPANY_NAME&lt;/Q&gt;&lt;R&gt;1&lt;/R&gt;&lt;C&gt;1&lt;/C&gt;&lt;D xsi:type="xsd:string"&gt;Saia, Inc.&lt;/D&gt;&lt;/FQL&gt;&lt;FQL&gt;&lt;Q&gt;US0537741052^FG_COMPANY_NAME&lt;/Q&gt;&lt;R&gt;1&lt;/R&gt;&lt;C&gt;1&lt;/C&gt;&lt;D xsi:type="xsd:string"&gt;Avis Budget Group, Inc.&lt;/D&gt;&lt;/FQL&gt;&lt;FQL&gt;&lt;Q&gt;US1940145022^FG_COMPANY_NAME&lt;/Q&gt;&lt;R&gt;1&lt;/R&gt;&lt;C&gt;1&lt;/C&gt;&lt;D xsi:type="xsd:string"&gt;Enovis Corporation&lt;/D&gt;&lt;/FQL&gt;&lt;FQL&gt;&lt;Q&gt;US72346Q1040^FG_COMPANY_NAME&lt;/Q&gt;&lt;R&gt;1&lt;/R&gt;&lt;C&gt;1&lt;/C&gt;&lt;D xsi:type="xsd:string"&gt;Pinnacle Financial Partners, Inc.&lt;/D&gt;&lt;/FQL&gt;&lt;FQL&gt;&lt;Q&gt;IE00BD845X29^FG_COMPANY_NAME&lt;/Q&gt;&lt;R&gt;1&lt;/R&gt;&lt;C&gt;1&lt;/C&gt;&lt;D xsi:type="xsd:string"&gt;Adient plc&lt;/D&gt;&lt;/FQL&gt;&lt;FQL&gt;&lt;Q&gt;US6907421019^FG_COMPANY_NAME&lt;/Q&gt;&lt;R&gt;1&lt;/R&gt;&lt;C&gt;1&lt;/C&gt;&lt;D xsi:type="xsd:string"&gt;Owens Corning&lt;/D&gt;&lt;/FQL&gt;&lt;FQL&gt;&lt;Q&gt;US1717793095^FG_COMPANY_NAME&lt;/Q&gt;&lt;R&gt;1&lt;/R&gt;&lt;C&gt;1&lt;/C&gt;&lt;D xsi:type="xsd:string"&gt;Ciena Corporation&lt;/D&gt;&lt;/FQL&gt;&lt;FQL&gt;&lt;Q&gt;US6952631033^FG_COMPANY_NAME&lt;/Q&gt;&lt;R&gt;1&lt;/R&gt;&lt;C&gt;1&lt;/C&gt;&lt;D xsi:type="xsd:string"&gt;PacWest Bancorp&lt;/D&gt;&lt;/FQL&gt;&lt;FQL&gt;&lt;Q&gt;US5218652049^FG_COMPANY_NAME&lt;/Q&gt;&lt;R&gt;1&lt;/R&gt;&lt;C&gt;1&lt;/C&gt;&lt;D xsi:type="xsd:string"&gt;Lear Corporation&lt;/D&gt;&lt;/FQL&gt;&lt;FQL&gt;&lt;Q&gt;US9043112062^FG_COMPANY_NAME&lt;/Q&gt;&lt;R&gt;1&lt;/R&gt;&lt;C&gt;1&lt;/C&gt;&lt;D xsi:type="xsd:string"&gt;Under Armour, Inc. Class C&lt;/D&gt;&lt;/FQL&gt;&lt;FQL&gt;&lt;Q&gt;US5764852050^FG_COMPANY_NAME&lt;/Q&gt;&lt;R&gt;1&lt;/R&gt;&lt;C&gt;1&lt;/C&gt;&lt;D xsi:type="xsd:string"&gt;Matador Resources Company&lt;/D&gt;&lt;/FQL&gt;&lt;FQL&gt;&lt;Q&gt;US45378A1060^FG_COMPANY_NAME&lt;/Q&gt;&lt;R&gt;1&lt;/R&gt;&lt;C&gt;1&lt;/C&gt;&lt;D xsi:type="xsd:string"&gt;Independence Realty Trust, Inc.&lt;/D&gt;&lt;/FQL&gt;&lt;FQL&gt;&lt;Q&gt;US26969P1084^FG_COMPANY_NAME&lt;/Q&gt;&lt;R&gt;1&lt;/R&gt;&lt;C&gt;1&lt;/C&gt;&lt;D xsi:type="xsd:string"&gt;Eagle Materials Inc.&lt;/D&gt;&lt;/FQL&gt;&lt;FQL&gt;&lt;Q&gt;US7376301039^FG_COMPANY_NAME&lt;/Q&gt;&lt;R&gt;1&lt;/R&gt;&lt;C&gt;1&lt;/C&gt;&lt;D xsi:type="xsd:string"&gt;PotlatchDeltic Corporation&lt;/D&gt;&lt;/FQL&gt;&lt;FQL&gt;&lt;Q&gt;US2270461096^FG_COMPANY_NAME&lt;/Q&gt;&lt;R&gt;1&lt;/R&gt;&lt;C&gt;1&lt;/C&gt;&lt;D xsi:type="xsd:string"&gt;Crocs, Inc.&lt;/D&gt;&lt;/FQL&gt;&lt;FQL&gt;&lt;Q&gt;BMG3922B1072^FG_COMPANY_NAME&lt;/Q&gt;&lt;R&gt;1&lt;/R&gt;&lt;C&gt;1&lt;/C&gt;&lt;D xsi:type="xsd:string"&gt;Genpact Limited&lt;/D&gt;&lt;/FQL&gt;&lt;FQL&gt;&lt;Q&gt;US31847R1023^FG_COMPANY_NAME&lt;/Q&gt;&lt;R&gt;1&lt;/R&gt;&lt;C&gt;1&lt;/C&gt;&lt;D xsi:type="xsd:string"&gt;First American Financial Corporation&lt;/D&gt;&lt;/FQL&gt;&lt;FQL&gt;&lt;Q&gt;US9043111072^FG_COMPANY_NAME&lt;/Q&gt;&lt;R&gt;1&lt;/R&gt;&lt;C&gt;1&lt;/C&gt;&lt;D xsi:type="xsd:string"&gt;Under Armour, Inc. Class A&lt;/D&gt;&lt;/FQL&gt;&lt;FQL&gt;&lt;Q&gt;US68404L2016^FG_COMPANY_NAME&lt;/Q&gt;&lt;R&gt;1&lt;/R&gt;&lt;C&gt;1&lt;/C&gt;&lt;D xsi:type="xsd:string"&gt;Option Care Health Inc&lt;/D&gt;&lt;/FQL&gt;&lt;FQL&gt;&lt;Q&gt;US16115Q3083^FG_COMPANY_NAME&lt;/Q&gt;&lt;R&gt;1&lt;/R&gt;&lt;C&gt;1&lt;/C&gt;&lt;D xsi:type="xsd:string"&gt;Chart Industries, Inc.&lt;/D&gt;&lt;/FQL&gt;&lt;FQL&gt;&lt;Q&gt;US85208M1027^FG_COMPANY_NAME&lt;/Q&gt;&lt;R&gt;1&lt;/R&gt;&lt;C&gt;1&lt;/C&gt;&lt;D xsi:type="xsd:string"&gt;Sprouts Farmers Market, Inc.&lt;/D&gt;&lt;/FQL&gt;&lt;FQL&gt;&lt;Q&gt;US2041661024^FG_COMPANY_NAME&lt;/Q&gt;&lt;R&gt;1&lt;/R&gt;&lt;C&gt;1&lt;/C&gt;&lt;D xsi:type="xsd:string"&gt;CommVault Systems, Inc.&lt;/D&gt;&lt;/FQL&gt;&lt;FQL&gt;&lt;Q&gt;US29977A1051^FG_COMPANY_NAME&lt;/Q&gt;&lt;R&gt;1&lt;/R&gt;&lt;C&gt;1&lt;/C&gt;&lt;D xsi:type="xsd:string"&gt;Evercore Inc. Class A&lt;/D&gt;&lt;/FQL&gt;&lt;FQL&gt;&lt;Q&gt;US49803T3005^FG_COMPANY_NAME&lt;/Q&gt;&lt;R&gt;1&lt;/R&gt;&lt;C&gt;1&lt;/C&gt;&lt;D xsi:type="xsd:string"&gt;Kite Realty Group Trust&lt;/D&gt;&lt;/FQL&gt;&lt;FQL&gt;&lt;Q&gt;US00766T1007^FG_COMPANY_NAME&lt;/Q&gt;&lt;R&gt;1&lt;/R&gt;&lt;C&gt;1&lt;/C&gt;&lt;D xsi:type="xsd:string"&gt;AECOM&lt;/D&gt;&lt;/FQL&gt;&lt;FQL&gt;&lt;Q&gt;US1858991011^FG_COMPANY_NAME&lt;/Q&gt;&lt;R&gt;1&lt;/R&gt;&lt;C&gt;1&lt;/C&gt;&lt;D xsi:type="xsd:string"&gt;Cleveland-Cliffs Inc&lt;/D&gt;&lt;/FQL&gt;&lt;FQL&gt;&lt;Q&gt;US29275Y1029^FG_COMPANY_NAME&lt;/Q&gt;&lt;R&gt;1&lt;/R&gt;&lt;C&gt;1&lt;/C&gt;&lt;D xsi:type="xsd:string"&gt;EnerSys&lt;/D&gt;&lt;/FQL&gt;&lt;FQL&gt;&lt;Q&gt;US8826811098^FG_COMPANY_NAME&lt;/Q&gt;&lt;R&gt;1&lt;/R&gt;&lt;C&gt;1&lt;/C&gt;&lt;D xsi:type="xsd:string"&gt;Texas Roadhouse, Inc.&lt;/D&gt;&lt;/FQL&gt;&lt;FQL&gt;&lt;Q&gt;US45332Y1091^FG_COMPANY_NAME&lt;/Q&gt;&lt;R&gt;1&lt;/R&gt;&lt;C&gt;1&lt;/C&gt;&lt;D xsi:type="xsd:string"&gt;Inari Medical, Inc.&lt;/D&gt;&lt;/FQL&gt;&lt;FQL&gt;&lt;Q&gt;US88076W1036^FG_COMPANY_NAME&lt;/Q&gt;&lt;R&gt;1&lt;/R&gt;&lt;C&gt;1&lt;/C&gt;&lt;D xsi:type="xsd:string"&gt;Teradata Corporation&lt;/D&gt;&lt;/FQL&gt;&lt;FQL&gt;&lt;Q&gt;BMG7496G1033^FG_COMPANY_NAME&lt;/Q&gt;&lt;R&gt;1&lt;/R&gt;&lt;C&gt;1&lt;/C&gt;&lt;D xsi:type="xsd:string"&gt;RenaissanceRe Holdings Ltd.&lt;/D&gt;&lt;/FQL&gt;&lt;FQL&gt;&lt;Q&gt;US84857L1017^FG_COMPANY_NAME&lt;/Q&gt;&lt;R&gt;1&lt;/R&gt;&lt;C&gt;1&lt;/C&gt;&lt;D xsi:type="xsd:string"&gt;Spire Inc.&lt;/D&gt;&lt;/FQL&gt;&lt;FQL&gt;&lt;Q&gt;US1924221039^FG_COMPANY_NAME&lt;/Q&gt;&lt;R&gt;1&lt;/R&gt;&lt;C&gt;1&lt;/C&gt;&lt;D xsi:type="xsd:string"&gt;Cognex Corporation&lt;/D&gt;&lt;/FQL&gt;&lt;FQL&gt;&lt;Q&gt;US2298991090^FG_COMPANY_NAME&lt;/Q&gt;&lt;R&gt;1&lt;/R&gt;&lt;C&gt;1&lt;/C&gt;&lt;D xsi:type="xsd:string"&gt;Cullen/Frost Bankers, Inc.&lt;/D&gt;&lt;/FQL&gt;&lt;FQL&gt;&lt;Q&gt;US32020R1095^FG_COMPANY_NAME&lt;/Q&gt;&lt;R&gt;1&lt;/R&gt;&lt;C&gt;1&lt;/C&gt;&lt;D xsi:type="xsd:string"&gt;First Financial Bankshares Inc&lt;/D&gt;&lt;/FQL&gt;&lt;FQL&gt;&lt;Q&gt;US06417N1037^FG_COMPANY_NAME&lt;/Q&gt;&lt;R&gt;1&lt;/R&gt;&lt;C&gt;1&lt;/C&gt;&lt;D xsi:type="xsd:string"&gt;Bank OZK&lt;/D&gt;&lt;/FQL&gt;&lt;FQL&gt;&lt;Q&gt;US3205171057^FG_COMPANY_NAME&lt;/Q&gt;&lt;R&gt;1&lt;/R&gt;&lt;C&gt;1&lt;/C&gt;&lt;D xsi:type="xsd:string"&gt;First Horizon Corporation&lt;/D&gt;&lt;/FQL&gt;&lt;FQL&gt;&lt;Q&gt;US7436061052^FG_COMPANY_NAME&lt;/Q&gt;&lt;R&gt;1&lt;/R&gt;&lt;C&gt;1&lt;/C&gt;&lt;D xsi:type="xsd:string"&gt;Prosperity Bancshares, Inc.(R)&lt;/D&gt;&lt;/FQL&gt;&lt;FQL&gt;&lt;Q&gt;US5528481030^FG_COMPANY_NAME&lt;/Q&gt;&lt;R&gt;1&lt;/R&gt;&lt;C&gt;1&lt;/C&gt;&lt;D xsi:type="xsd:string"&gt;MGIC Investment Corporation&lt;/D&gt;&lt;/FQL&gt;&lt;FQL&gt;&lt;Q&gt;US9202531011^FG_COMPANY_NAME&lt;/Q&gt;&lt;R&gt;1&lt;/R&gt;&lt;C&gt;1&lt;/C&gt;&lt;D xsi:type="xsd:string"&gt;Valmont Industries, Inc.&lt;/D&gt;&lt;/FQL&gt;&lt;FQL&gt;&lt;Q&gt;US9129091081^FG_COMPANY_NAME&lt;/Q&gt;&lt;R&gt;1&lt;/R&gt;&lt;C&gt;1&lt;/C&gt;&lt;D xsi:type="xsd:string"&gt;United States Steel Corporation&lt;/D&gt;&lt;/FQL&gt;&lt;FQL&gt;&lt;Q&gt;US5543821012^FG_COMPANY_NAME&lt;/Q&gt;&lt;R&gt;1&lt;/R&gt;&lt;C&gt;1&lt;/C&gt;&lt;D xsi:type="xsd:string"&gt;Macerich Company&lt;/D&gt;&lt;/FQL&gt;&lt;FQL&gt;&lt;Q&gt;US1423391002^FG_COMPANY_NAME&lt;/Q&gt;&lt;R&gt;1&lt;/R&gt;&lt;C&gt;1&lt;/C&gt;&lt;D xsi:type="xsd:string"&gt;Carlisle Companies Incorporated&lt;/D&gt;&lt;/FQL&gt;&lt;FQL&gt;&lt;Q&gt;US2674751019^FG_COMPANY_NAME&lt;/Q&gt;&lt;R&gt;1&lt;/R&gt;&lt;C&gt;1&lt;/C&gt;&lt;D xsi:type="xsd:string"&gt;Dycom Industries, Inc.&lt;/D&gt;&lt;/FQL&gt;&lt;FQL&gt;&lt;Q&gt;US78440X8873^FG_COMPANY_NAME&lt;/Q&gt;&lt;R&gt;1&lt;/R&gt;&lt;C&gt;1&lt;/C&gt;&lt;D xsi:type="xsd:string"&gt;SL Green Realty Corp.&lt;/D&gt;&lt;/FQL&gt;&lt;FQL&gt;&lt;Q&gt;US1170431092^FG_COMPANY_NAME&lt;/Q&gt;&lt;R&gt;1&lt;/R&gt;&lt;C&gt;1&lt;/C&gt;&lt;D xsi:type="xsd:string"&gt;Brunswick Corporation&lt;/D&gt;&lt;/FQL&gt;&lt;FQL&gt;&lt;Q&gt;US48123V1026^FG_COMPANY_NAME&lt;/Q&gt;&lt;R&gt;1&lt;/R&gt;&lt;C&gt;1&lt;/C&gt;&lt;D xsi:type="xsd:string"&gt;Ziff Davis, Inc.&lt;/D&gt;&lt;/FQL&gt;&lt;FQL&gt;&lt;Q&gt;US3614481030^FG_COMPANY_NAME&lt;/Q&gt;&lt;R&gt;1&lt;/R&gt;&lt;C&gt;1&lt;/C&gt;&lt;D xsi:type="xsd:string"&gt;GATX Corporation&lt;/D&gt;&lt;/FQL&gt;&lt;FQL&gt;&lt;Q&gt;US8354951027^FG_COMPANY_NAME&lt;/Q&gt;&lt;R&gt;1&lt;/R&gt;&lt;C&gt;1&lt;/C&gt;&lt;D xsi:type="xsd:string"&gt;Sonoco Products Company&lt;/D&gt;&lt;/FQL&gt;&lt;FQL&gt;&lt;Q&gt;US5261071071^FG_COMPANY_NAME&lt;/Q&gt;&lt;R&gt;1&lt;/R&gt;&lt;C&gt;1&lt;/C&gt;&lt;D xsi:type="xsd:string"&gt;Lennox International Inc.&lt;/D&gt;&lt;/FQL&gt;&lt;FQL&gt;&lt;Q&gt;US69327R1014^FG_COMPANY_NAME&lt;/Q&gt;&lt;R&gt;1&lt;/R&gt;&lt;C&gt;1&lt;/C&gt;&lt;D xsi:type="xsd:string"&gt;PDC Energy, Inc.&lt;/D&gt;&lt;/FQL&gt;&lt;FQL&gt;&lt;Q&gt;US30161Q1040^FG_COMPANY_NAME&lt;/Q&gt;&lt;R&gt;1&lt;/R&gt;&lt;C&gt;1&lt;/C&gt;&lt;D xsi:type="xsd:string"&gt;Exelixis, Inc.&lt;/D&gt;&lt;/FQL&gt;&lt;FQL&gt;&lt;Q&gt;US4435106079^FG_COMPANY_NAME&lt;/Q&gt;&lt;R&gt;1&lt;/R&gt;&lt;C&gt;1&lt;/C&gt;&lt;D xsi:type="xsd:string"&gt;Hubbell Incorporated&lt;/D&gt;&lt;/FQL&gt;&lt;FQL&gt;&lt;Q&gt;US5534981064^FG_COMPANY_NAME&lt;/Q&gt;&lt;R&gt;1&lt;/R&gt;&lt;C&gt;1&lt;/C&gt;&lt;D xsi:type="xsd:string"&gt;MSA Safety, Inc.&lt;/D&gt;&lt;/FQL&gt;&lt;FQL&gt;&lt;Q&gt;US2315611010^FG_COMPANY_NAME&lt;/Q&gt;&lt;R&gt;1&lt;/R&gt;&lt;C&gt;1&lt;/C&gt;&lt;D xsi:type="xsd:string"&gt;Curtiss-Wright Corporation&lt;/D&gt;&lt;/FQL&gt;&lt;FQL&gt;&lt;Q&gt;US6882392011^FG_COMPANY_NAME&lt;/Q&gt;&lt;R&gt;1&lt;/R&gt;&lt;C&gt;1&lt;/C&gt;&lt;D xsi:type="xsd:string"&gt;Oshkosh Corp&lt;/D&gt;&lt;/FQL&gt;&lt;FQL&gt;&lt;Q&gt;US0138721065^FG_COMPANY_NAME&lt;/Q&gt;&lt;R&gt;1&lt;/R&gt;&lt;C&gt;1&lt;/C&gt;&lt;D xsi:type="xsd:string"&gt;Alcoa Corporation&lt;/D&gt;&lt;/FQL&gt;&lt;FQL&gt;&lt;Q&gt;BMG4388N1065^FG_COMPANY_NAME&lt;/Q&gt;&lt;R&gt;1&lt;/R&gt;&lt;C&gt;1&lt;/C&gt;&lt;D xsi:type="xsd:string"&gt;Helen of Troy Limited&lt;/D&gt;&lt;/FQL&gt;&lt;FQL&gt;&lt;Q&gt;US4101201097^FG_COMPANY_NAME&lt;/Q&gt;&lt;R&gt;1&lt;/R&gt;&lt;C&gt;1&lt;/C&gt;&lt;D xsi:type="xsd:string"&gt;Hancock Whitney Corporation&lt;/D&gt;&lt;/FQL&gt;&lt;FQL&gt;&lt;Q&gt;US65336K1034^FG_COMPANY_NAME&lt;/Q&gt;&lt;R&gt;1&lt;/R&gt;&lt;C&gt;1&lt;/C&gt;&lt;D xsi:type="xsd:string"&gt;Nexstar Media Group, Inc.&lt;/D&gt;&lt;/FQL&gt;&lt;FQL&gt;&lt;Q&gt;US45778Q1076^FG_COMPANY_NAME&lt;/Q&gt;&lt;R&gt;1&lt;/R&gt;&lt;C&gt;1&lt;/C&gt;&lt;D xsi:type="xsd:string"&gt;Insperity, Inc.&lt;/D&gt;&lt;/FQL&gt;&lt;FQL&gt;&lt;Q&gt;US9427491025^FG_COMPANY_NAME&lt;/Q&gt;&lt;R&gt;1&lt;/R&gt;&lt;C&gt;1&lt;/C&gt;&lt;D xsi:type="xsd:string"&gt;Watts Water Technologies, Inc. Class A&lt;/D&gt;&lt;/FQL&gt;&lt;FQL&gt;&lt;Q&gt;US9682232064^FG_COMPANY_NAME&lt;/Q&gt;&lt;R&gt;1&lt;/R&gt;&lt;C&gt;1&lt;/C&gt;&lt;D xsi:type="xsd:string"&gt;John Wiley &amp;amp; Sons, Inc. Class A&lt;/D&gt;&lt;/FQL&gt;&lt;FQL&gt;&lt;Q&gt;US6501111073^FG_COMPANY_NAME&lt;/Q&gt;&lt;R&gt;1&lt;/R&gt;&lt;C&gt;1&lt;/C&gt;&lt;D xsi:type="xsd:string"&gt;New York Times Company Class A&lt;/D&gt;&lt;/FQL&gt;&lt;FQL&gt;&lt;Q&gt;US1311931042^FG_COMPANY_NAME&lt;/Q&gt;&lt;R&gt;1&lt;/R&gt;&lt;C&gt;1&lt;/C&gt;&lt;D xsi:type="xsd:string"&gt;Topgolf Callaway Brands Corp.&lt;/D&gt;&lt;/FQL&gt;&lt;FQL&gt;&lt;Q&gt;US98156Q1085^FG_COMPANY_NAME&lt;/Q&gt;&lt;R&gt;1&lt;/R&gt;&lt;C&gt;1&lt;/C&gt;&lt;D xsi:type="xsd:string"&gt;World Wrestling Entertainment, Inc. Class A&lt;/D&gt;&lt;/FQL&gt;&lt;FQL&gt;&lt;Q&gt;US3719011096^FG_COMPANY_NAME&lt;/Q&gt;&lt;R&gt;1&lt;/R&gt;&lt;C&gt;1&lt;/C&gt;&lt;D xsi:type="xsd:string"&gt;Gentex Corporation&lt;/D&gt;&lt;/FQL&gt;&lt;FQL&gt;&lt;Q&gt;US4590441030^FG_COMPANY_NAME&lt;/Q&gt;&lt;R&gt;1&lt;/R&gt;&lt;C&gt;1&lt;/C&gt;&lt;D xsi:type="xsd:string"&gt;International Bancshares Corporation&lt;/D&gt;&lt;/FQL&gt;&lt;FQL&gt;&lt;Q&gt;US1033041013^FG_COMPANY_NAME&lt;/Q&gt;&lt;R&gt;1&lt;/R&gt;&lt;C&gt;1&lt;/C&gt;&lt;D xsi:type="xsd:string"&gt;Boyd Gaming Corporation&lt;/D&gt;&lt;/FQL&gt;&lt;FQL&gt;&lt;Q&gt;US1167941087^FG_COMPANY_NAME&lt;/Q&gt;&lt;R&gt;1&lt;/R&gt;&lt;C&gt;1&lt;/C&gt;&lt;D xsi:type="xsd:string"&gt;Bruker Corporation&lt;/D&gt;&lt;/FQL&gt;&lt;FQL&gt;&lt;Q&gt;US0441861046^FG_COMPANY_NAME&lt;/Q&gt;&lt;R&gt;1&lt;/R&gt;&lt;C&gt;1&lt;/C&gt;&lt;D xsi:type="xsd:string"&gt;Ashland Inc.&lt;/D&gt;&lt;/FQL&gt;&lt;FQL&gt;&lt;Q&gt;US8305661055^FG_COMPANY_NAME&lt;/Q&gt;&lt;R&gt;1&lt;/R&gt;&lt;C&gt;1&lt;/C&gt;&lt;D xsi:type="xsd:string"&gt;Skechers U.S.A., Inc. Class A&lt;/D&gt;&lt;/FQL&gt;&lt;FQL&gt;&lt;Q&gt;US2244411052^FG_COMPANY_NAME&lt;/Q&gt;&lt;R&gt;1&lt;/R&gt;&lt;C&gt;1&lt;/C&gt;&lt;D xsi:type="xsd:string"&gt;Crane Holdings, Co.&lt;/D&gt;&lt;/FQL&gt;&lt;FQL&gt;&lt;Q&gt;US4050241003^FG_COMPANY_NAME&lt;/Q&gt;&lt;R&gt;1&lt;/R&gt;&lt;C&gt;1&lt;/C&gt;&lt;D xsi:type="xsd:string"&gt;Haemonetics Corporation&lt;/D&gt;&lt;/FQL&gt;&lt;FQL&gt;&lt;Q&gt;US5367971034^FG_COMPANY_NAME&lt;/Q&gt;&lt;R&gt;1&lt;/R&gt;&lt;C&gt;1&lt;/C&gt;&lt;D xsi:type="xsd:string"&gt;Lithia Motors, Inc.&lt;/D&gt;&lt;/FQL&gt;&lt;FQL&gt;&lt;Q&gt;US7841171033^FG_COMPANY_NAME&lt;/Q&gt;&lt;R&gt;1&lt;/R&gt;&lt;C&gt;1&lt;/C&gt;&lt;D xsi:type="xsd:string"&gt;SEI Investments Company&lt;/D&gt;&lt;/FQL&gt;&lt;FQL&gt;&lt;Q&gt;US8523123052^FG_COMPANY_NAME&lt;/Q&gt;&lt;R&gt;1&lt;/R&gt;&lt;C&gt;1&lt;/C&gt;&lt;D xsi:type="xsd:string"&gt;STAAR Surgical Company&lt;/D&gt;&lt;/FQL&gt;&lt;FQL&gt;&lt;Q&gt;US6806652052^FG_COMPANY_NAME&lt;/Q&gt;&lt;R&gt;1&lt;/R&gt;&lt;C&gt;1&lt;/C&gt;&lt;D xsi:type="xsd:string"&gt;Olin Corporation&lt;/D&gt;&lt;/FQL&gt;&lt;FQL&gt;&lt;Q&gt;US78442P1066^FG_COMPANY_NAME&lt;/Q&gt;&lt;R&gt;1&lt;/R&gt;&lt;C&gt;1&lt;/C&gt;&lt;D xsi:type="xsd:string"&gt;SLM Corp&lt;/D&gt;&lt;/FQL&gt;&lt;FQL&gt;&lt;Q&gt;US8269191024^FG_COMPANY_NAME&lt;/Q&gt;&lt;R&gt;1&lt;/R&gt;&lt;C&gt;1&lt;/C&gt;&lt;D xsi:type="xsd:string"&gt;Silicon Laboratories Inc.&lt;/D&gt;&lt;/FQL&gt;&lt;FQL&gt;&lt;Q&gt;US88033G4073^FG_COMPANY_NAME&lt;/Q&gt;&lt;R&gt;1&lt;/R&gt;&lt;C&gt;1&lt;/C&gt;&lt;D xsi:type="xsd:string"&gt;Tenet Healthcare Corporation&lt;/D&gt;&lt;/FQL&gt;&lt;FQL&gt;&lt;Q&gt;US1475281036^FG_COMPANY_NAME&lt;/Q&gt;&lt;R&gt;1&lt;/R&gt;&lt;C&gt;1&lt;/C&gt;&lt;D xsi:type="xsd:string"&gt;Casey's General Stores, Inc.&lt;/D&gt;&lt;/FQL&gt;&lt;FQL&gt;&lt;Q&gt;US9388241096^FG_COMPANY_NAME&lt;/Q&gt;&lt;R&gt;1&lt;/R&gt;&lt;C&gt;1&lt;/C&gt;&lt;D xsi:type="xsd:string"&gt;Washington Federal, Inc.&lt;/D&gt;&lt;/FQL&gt;&lt;FQL&gt;&lt;Q&gt;US9282981086^FG_COMPANY_NAME&lt;/Q&gt;&lt;R&gt;1&lt;/R&gt;&lt;C&gt;1&lt;/C&gt;&lt;D xsi:type="xsd:string"&gt;Vishay Intertechnology, Inc.&lt;/D&gt;&lt;/FQL&gt;&lt;FQL&gt;&lt;Q&gt;US9699041011^FG_COMPANY_NAME&lt;/Q&gt;&lt;R&gt;1&lt;/R&gt;&lt;C&gt;1&lt;/C&gt;&lt;D xsi:type="xsd:string"&gt;Williams-Sonoma, Inc.&lt;/D&gt;&lt;/FQL&gt;&lt;FQL&gt;&lt;Q&gt;US0383361039^FG_COMPANY_NAME&lt;/Q&gt;&lt;R&gt;1&lt;/R&gt;&lt;C&gt;1&lt;/C&gt;&lt;D xsi:type="xsd:string"&gt;AptarGroup, Inc.&lt;/D&gt;&lt;/FQL&gt;&lt;FQL&gt;&lt;Q&gt;US1985161066^FG_COMPANY_NAME&lt;/Q&gt;&lt;R&gt;1&lt;/R&gt;&lt;C&gt;1&lt;/C&gt;&lt;D xsi:type="xsd:string"&gt;Columbia Sportswear Company&lt;/D&gt;&lt;/FQL&gt;&lt;FQL&gt;&lt;Q&gt;US7802871084^FG_COMPANY_NAME&lt;/Q&gt;&lt;R&gt;1&lt;/R&gt;&lt;C&gt;1&lt;/C&gt;&lt;D xsi:type="xsd:string"&gt;Royal Gold, Inc.&lt;/D&gt;&lt;/FQL&gt;&lt;FQL&gt;&lt;Q&gt;US8168501018^FG_COMPANY_NAME&lt;/Q&gt;&lt;R&gt;1&lt;/R&gt;&lt;C&gt;1&lt;/C&gt;&lt;D xsi:type="xsd:string"&gt;Semtech Corporation&lt;/D&gt;&lt;</t>
        </r>
      </text>
    </comment>
    <comment ref="A21" authorId="0" shapeId="0" xr:uid="{D360E30B-60C7-43D8-BC6A-4CA099E0C041}">
      <text>
        <r>
          <rPr>
            <b/>
            <sz val="9"/>
            <color indexed="81"/>
            <rFont val="Tahoma"/>
            <charset val="1"/>
          </rPr>
          <t>/FQL&gt;&lt;FQL&gt;&lt;Q&gt;US80874P1093^FG_COMPANY_NAME&lt;/Q&gt;&lt;R&gt;1&lt;/R&gt;&lt;C&gt;1&lt;/C&gt;&lt;D xsi:type="xsd:string"&gt;Light &amp;amp; Wonder, Inc.&lt;/D&gt;&lt;/FQL&gt;&lt;FQL&gt;&lt;Q&gt;US48020Q1076^FG_COMPANY_NAME&lt;/Q&gt;&lt;R&gt;1&lt;/R&gt;&lt;C&gt;1&lt;/C&gt;&lt;D xsi:type="xsd:string"&gt;Jones Lang LaSalle Incorporated&lt;/D&gt;&lt;/FQL&gt;&lt;FQL&gt;&lt;Q&gt;US68213N1090^FG_COMPANY_NAME&lt;/Q&gt;&lt;R&gt;1&lt;/R&gt;&lt;C&gt;1&lt;/C&gt;&lt;D xsi:type="xsd:string"&gt;Omnicell, Inc.&lt;/D&gt;&lt;/FQL&gt;&lt;FQL&gt;&lt;Q&gt;US1096961040^FG_COMPANY_NAME&lt;/Q&gt;&lt;R&gt;1&lt;/R&gt;&lt;C&gt;1&lt;/C&gt;&lt;D xsi:type="xsd:string"&gt;Brink's Company&lt;/D&gt;&lt;/FQL&gt;&lt;FQL&gt;&lt;Q&gt;US9426222009^FG_COMPANY_NAME&lt;/Q&gt;&lt;R&gt;1&lt;/R&gt;&lt;C&gt;1&lt;/C&gt;&lt;D xsi:type="xsd:string"&gt;Watsco, Inc.&lt;/D&gt;&lt;/FQL&gt;&lt;FQL&gt;&lt;Q&gt;US9478901096^FG_COMPANY_NAME&lt;/Q&gt;&lt;R&gt;1&lt;/R&gt;&lt;C&gt;1&lt;/C&gt;&lt;D xsi:type="xsd:string"&gt;Webster Financial Corporation&lt;/D&gt;&lt;/FQL&gt;&lt;FQL&gt;&lt;Q&gt;US27579R1041^FG_COMPANY_NAME&lt;/Q&gt;&lt;R&gt;1&lt;/R&gt;&lt;C&gt;1&lt;/C&gt;&lt;D xsi:type="xsd:string"&gt;East West Bancorp, Inc.&lt;/D&gt;&lt;/FQL&gt;&lt;FQL&gt;&lt;Q&gt;US0427351004^FG_COMPANY_NAME&lt;/Q&gt;&lt;R&gt;1&lt;/R&gt;&lt;C&gt;1&lt;/C&gt;&lt;D xsi:type="xsd:string"&gt;Arrow Electronics, Inc.&lt;/D&gt;&lt;/FQL&gt;&lt;FQL&gt;&lt;Q&gt;US81725T1007^FG_COMPANY_NAME&lt;/Q&gt;&lt;R&gt;1&lt;/R&gt;&lt;C&gt;1&lt;/C&gt;&lt;D xsi:type="xsd:string"&gt;Sensient Technologies Corporation&lt;/D&gt;&lt;/FQL&gt;&lt;FQL&gt;&lt;Q&gt;US4571871023^FG_COMPANY_NAME&lt;/Q&gt;&lt;R&gt;1&lt;/R&gt;&lt;C&gt;1&lt;/C&gt;&lt;D xsi:type="xsd:string"&gt;Ingredion Incorporated&lt;/D&gt;&lt;/FQL&gt;&lt;FQL&gt;&lt;Q&gt;US75281A1097^FG_COMPANY_NAME&lt;/Q&gt;&lt;R&gt;1&lt;/R&gt;&lt;C&gt;1&lt;/C&gt;&lt;D xsi:type="xsd:string"&gt;Range Resources Corporation&lt;/D&gt;&lt;/FQL&gt;&lt;FQL&gt;&lt;Q&gt;US6802231042^FG_COMPANY_NAME&lt;/Q&gt;&lt;R&gt;1&lt;/R&gt;&lt;C&gt;1&lt;/C&gt;&lt;D xsi:type="xsd:string"&gt;Old Republic International Corporation&lt;/D&gt;&lt;/FQL&gt;&lt;FQL&gt;&lt;Q&gt;US91307C1027^FG_COMPANY_NAME&lt;/Q&gt;&lt;R&gt;1&lt;/R&gt;&lt;C&gt;1&lt;/C&gt;&lt;D xsi:type="xsd:string"&gt;United Therapeutics Corporation&lt;/D&gt;&lt;/FQL&gt;&lt;FQL&gt;&lt;Q&gt;US3825501014^FG_COMPANY_NAME&lt;/Q&gt;&lt;R&gt;1&lt;/R&gt;&lt;C&gt;1&lt;/C&gt;&lt;D xsi:type="xsd:string"&gt;Goodyear Tire &amp;amp; Rubber Company&lt;/D&gt;&lt;/FQL&gt;&lt;FQL&gt;&lt;Q&gt;US3434981011^FG_COMPANY_NAME&lt;/Q&gt;&lt;R&gt;1&lt;/R&gt;&lt;C&gt;1&lt;/C&gt;&lt;D xsi:type="xsd:string"&gt;Flowers Foods, Inc.&lt;/D&gt;&lt;/FQL&gt;&lt;FQL&gt;&lt;Q&gt;US7599161095^FG_COMPANY_NAME&lt;/Q&gt;&lt;R&gt;1&lt;/R&gt;&lt;C&gt;1&lt;/C&gt;&lt;D xsi:type="xsd:string"&gt;Repligen Corporation&lt;/D&gt;&lt;/FQL&gt;&lt;FQL&gt;&lt;Q&gt;US05329W1027^FG_COMPANY_NAME&lt;/Q&gt;&lt;R&gt;1&lt;/R&gt;&lt;C&gt;1&lt;/C&gt;&lt;D xsi:type="xsd:string"&gt;AutoNation, Inc.&lt;/D&gt;&lt;/FQL&gt;&lt;FQL&gt;&lt;Q&gt;US29670G1022^FG_COMPANY_NAME&lt;/Q&gt;&lt;R&gt;1&lt;/R&gt;&lt;C&gt;1&lt;/C&gt;&lt;D xsi:type="xsd:string"&gt;Essential Utilities, Inc.&lt;/D&gt;&lt;/FQL&gt;&lt;FQL&gt;&lt;Q&gt;US0921131092^FG_COMPANY_NAME&lt;/Q&gt;&lt;R&gt;1&lt;/R&gt;&lt;C&gt;1&lt;/C&gt;&lt;D xsi:type="xsd:string"&gt;Black Hills Corporation&lt;/D&gt;&lt;/FQL&gt;&lt;FQL&gt;&lt;Q&gt;US2576511099^FG_COMPANY_NAME&lt;/Q&gt;&lt;R&gt;1&lt;/R&gt;&lt;C&gt;1&lt;/C&gt;&lt;D xsi:type="xsd:string"&gt;Donaldson Company, Inc.&lt;/D&gt;&lt;/FQL&gt;&lt;FQL&gt;&lt;Q&gt;US32054K1034^FG_COMPANY_NAME&lt;/Q&gt;&lt;R&gt;1&lt;/R&gt;&lt;C&gt;1&lt;/C&gt;&lt;D xsi:type="xsd:string"&gt;First Industrial Realty Trust, Inc.&lt;/D&gt;&lt;/FQL&gt;&lt;FQL&gt;&lt;Q&gt;US1699051066^FG_COMPANY_NAME&lt;/Q&gt;&lt;R&gt;1&lt;/R&gt;&lt;C&gt;1&lt;/C&gt;&lt;D xsi:type="xsd:string"&gt;Choice Hotels International, Inc.&lt;/D&gt;&lt;/FQL&gt;&lt;FQL&gt;&lt;Q&gt;US5184151042^FG_COMPANY_NAME&lt;/Q&gt;&lt;R&gt;1&lt;/R&gt;&lt;C&gt;1&lt;/C&gt;&lt;D xsi:type="xsd:string"&gt;Lattice Semiconductor Corporation&lt;/D&gt;&lt;/FQL&gt;&lt;FQL&gt;&lt;Q&gt;US2005251036^FG_COMPANY_NAME&lt;/Q&gt;&lt;R&gt;1&lt;/R&gt;&lt;C&gt;1&lt;/C&gt;&lt;D xsi:type="xsd:string"&gt;Commerce Bancshares, Inc.&lt;/D&gt;&lt;/FQL&gt;&lt;FQL&gt;&lt;Q&gt;US8454671095^FG_COMPANY_NAME&lt;/Q&gt;&lt;R&gt;1&lt;/R&gt;&lt;C&gt;1&lt;/C&gt;&lt;D xsi:type="xsd:string"&gt;Southwestern Energy Company&lt;/D&gt;&lt;/FQL&gt;&lt;FQL&gt;&lt;Q&gt;US6460251068^FG_COMPANY_NAME&lt;/Q&gt;&lt;R&gt;1&lt;/R&gt;&lt;C&gt;1&lt;/C&gt;&lt;D xsi:type="xsd:string"&gt;New Jersey Resources Corporation&lt;/D&gt;&lt;/FQL&gt;&lt;FQL&gt;&lt;Q&gt;US5150981018^FG_COMPANY_NAME&lt;/Q&gt;&lt;R&gt;1&lt;/R&gt;&lt;C&gt;1&lt;/C&gt;&lt;D xsi:type="xsd:string"&gt;Landstar System, Inc.&lt;/D&gt;&lt;/FQL&gt;&lt;FQL&gt;&lt;Q&gt;US9027881088^FG_COMPANY_NAME&lt;/Q&gt;&lt;R&gt;1&lt;/R&gt;&lt;C&gt;1&lt;/C&gt;&lt;D xsi:type="xsd:string"&gt;UMB Financial Corporation&lt;/D&gt;&lt;/FQL&gt;&lt;FQL&gt;&lt;Q&gt;US1271903049^FG_COMPANY_NAME&lt;/Q&gt;&lt;R&gt;1&lt;/R&gt;&lt;C&gt;1&lt;/C&gt;&lt;D xsi:type="xsd:string"&gt;CACI International Inc Class A&lt;/D&gt;&lt;/FQL&gt;&lt;FQL&gt;&lt;Q&gt;US6374171063^FG_COMPANY_NAME&lt;/Q&gt;&lt;R&gt;1&lt;/R&gt;&lt;C&gt;1&lt;/C&gt;&lt;D xsi:type="xsd:string"&gt;National Retail Properties, Inc.&lt;/D&gt;&lt;/FQL&gt;&lt;FQL&gt;&lt;Q&gt;US34354P1057^FG_COMPANY_NAME&lt;/Q&gt;&lt;R&gt;1&lt;/R&gt;&lt;C&gt;1&lt;/C&gt;&lt;D xsi:type="xsd:string"&gt;Flowserve Corporation&lt;/D&gt;&lt;/FQL&gt;&lt;FQL&gt;&lt;Q&gt;US5535301064^FG_COMPANY_NAME&lt;/Q&gt;&lt;R&gt;1&lt;/R&gt;&lt;C&gt;1&lt;/C&gt;&lt;D xsi:type="xsd:string"&gt;MSC Industrial Direct Co., Inc. Class A&lt;/D&gt;&lt;/FQL&gt;&lt;FQL&gt;&lt;Q&gt;US7033951036^FG_COMPANY_NAME&lt;/Q&gt;&lt;R&gt;1&lt;/R&gt;&lt;C&gt;1&lt;/C&gt;&lt;D xsi:type="xsd:string"&gt;Patterson Companies Incorporated&lt;/D&gt;&lt;/FQL&gt;&lt;FQL&gt;&lt;Q&gt;US4663131039^FG_COMPANY_NAME&lt;/Q&gt;&lt;R&gt;1&lt;/R&gt;&lt;C&gt;1&lt;/C&gt;&lt;D xsi:type="xsd:string"&gt;Jabil Inc.&lt;/D&gt;&lt;/FQL&gt;&lt;FQL&gt;&lt;Q&gt;US8894781033^FG_COMPANY_NAME&lt;/Q&gt;&lt;R&gt;1&lt;/R&gt;&lt;C&gt;1&lt;/C&gt;&lt;D xsi:type="xsd:string"&gt;Toll Brothers, Inc.&lt;/D&gt;&lt;/FQL&gt;&lt;FQL&gt;&lt;Q&gt;US00508Y1029^FG_COMPANY_NAME&lt;/Q&gt;&lt;R&gt;1&lt;/R&gt;&lt;C&gt;1&lt;/C&gt;&lt;D xsi:type="xsd:string"&gt;Acuity Brands, Inc.&lt;/D&gt;&lt;/FQL&gt;&lt;FQL&gt;&lt;Q&gt;US88162G1031^FG_COMPANY_NAME&lt;/Q&gt;&lt;R&gt;1&lt;/R&gt;&lt;C&gt;1&lt;/C&gt;&lt;D xsi:type="xsd:string"&gt;Tetra Tech, Inc.&lt;/D&gt;&lt;/FQL&gt;&lt;FQL&gt;&lt;Q&gt;US8873891043^FG_COMPANY_NAME&lt;/Q&gt;&lt;R&gt;1&lt;/R&gt;&lt;C&gt;1&lt;/C&gt;&lt;D xsi:type="xsd:string"&gt;Timken Company&lt;/D&gt;&lt;/FQL&gt;&lt;FQL&gt;&lt;Q&gt;US9258151029^FG_COMPANY_NAME&lt;/Q&gt;&lt;R&gt;1&lt;/R&gt;&lt;C&gt;1&lt;/C&gt;&lt;D xsi:type="xsd:string"&gt;Vicor Corporation&lt;/D&gt;&lt;/FQL&gt;&lt;FQL&gt;&lt;Q&gt;US12653C1080^FG_COMPANY_NAME&lt;/Q&gt;&lt;R&gt;1&lt;/R&gt;&lt;C&gt;1&lt;/C&gt;&lt;D xsi:type="xsd:string"&gt;CNX Resources Corporation&lt;/D&gt;&lt;/FQL&gt;&lt;FQL&gt;&lt;Q&gt;US5463471053^FG_COMPANY_NAME&lt;/Q&gt;&lt;R&gt;1&lt;/R&gt;&lt;C&gt;1&lt;/C&gt;&lt;D xsi:type="xsd:string"&gt;Louisiana-Pacific Corporation&lt;/D&gt;&lt;/FQL&gt;&lt;FQL&gt;&lt;Q&gt;US4972661064^FG_COMPANY_NAME&lt;/Q&gt;&lt;R&gt;1&lt;/R&gt;&lt;C&gt;1&lt;/C&gt;&lt;D xsi:type="xsd:string"&gt;Kirby Corporation&lt;/D&gt;&lt;/FQL&gt;&lt;FQL&gt;&lt;Q&gt;US6515871076^FG_COMPANY_NAME&lt;/Q&gt;&lt;R&gt;1&lt;/R&gt;&lt;C&gt;1&lt;/C&gt;&lt;D xsi:type="xsd:string"&gt;NewMarket Corporation&lt;/D&gt;&lt;/FQL&gt;&lt;FQL&gt;&lt;Q&gt;US0625401098^FG_COMPANY_NAME&lt;/Q&gt;&lt;R&gt;1&lt;/R&gt;&lt;C&gt;1&lt;/C&gt;&lt;D xsi:type="xsd:string"&gt;Bank of Hawaii Corp&lt;/D&gt;&lt;/FQL&gt;&lt;FQL&gt;&lt;Q&gt;US29084Q1004^FG_COMPANY_NAME&lt;/Q&gt;&lt;R&gt;1&lt;/R&gt;&lt;C&gt;1&lt;/C&gt;&lt;D xsi:type="xsd:string"&gt;EMCOR Group, Inc.&lt;/D&gt;&lt;/FQL&gt;&lt;FQL&gt;&lt;Q&gt;US6819361006^FG_COMPANY_NAME&lt;/Q&gt;&lt;R&gt;1&lt;/R&gt;&lt;C&gt;1&lt;/C&gt;&lt;D xsi:type="xsd:string"&gt;Omega Healthcare Investors, Inc.&lt;/D&gt;&lt;/FQL&gt;&lt;FQL&gt;&lt;Q&gt;US6361801011^FG_COMPANY_NAME&lt;/Q&gt;&lt;R&gt;1&lt;/R&gt;&lt;C&gt;1&lt;/C&gt;&lt;D xsi:type="xsd:string"&gt;National Fuel Gas Company&lt;/D&gt;&lt;/FQL&gt;&lt;FQL&gt;&lt;Q&gt;US9507551086^FG_COMPANY_NAME&lt;/Q&gt;&lt;R&gt;1&lt;/R&gt;&lt;C&gt;1&lt;/C&gt;&lt;D xsi:type="xsd:string"&gt;Werner Enterprises, Inc.&lt;/D&gt;&lt;/FQL&gt;&lt;FQL&gt;&lt;Q&gt;US29261A1007^FG_COMPANY_NAME&lt;/Q&gt;&lt;R&gt;1&lt;/R&gt;&lt;C&gt;1&lt;/C&gt;&lt;D xsi:type="xsd:string"&gt;Encompass Health Corporation&lt;/D&gt;&lt;/FQL&gt;&lt;FQL&gt;&lt;Q&gt;US33768G1076^FG_COMPANY_NAME&lt;/Q&gt;&lt;R&gt;1&lt;/R&gt;&lt;C&gt;1&lt;/C&gt;&lt;D xsi:type="xsd:string"&gt;FirstCash Holdings, Inc.&lt;/D&gt;&lt;/FQL&gt;&lt;FQL&gt;&lt;Q&gt;US6800331075^FG_COMPANY_NAME&lt;/Q&gt;&lt;R&gt;1&lt;/R&gt;&lt;C&gt;1&lt;/C&gt;&lt;D xsi:type="xsd:string"&gt;Old National Bancorp&lt;/D&gt;&lt;/FQL&gt;&lt;FQL&gt;&lt;Q&gt;US2372661015^FG_COMPANY_NAME&lt;/Q&gt;&lt;R&gt;1&lt;/R&gt;&lt;C&gt;1&lt;/C&gt;&lt;D xsi:type="xsd:string"&gt;Darling Ingredients Inc.&lt;/D&gt;&lt;/FQL&gt;&lt;FQL&gt;&lt;Q&gt;US0259321042^FG_COMPANY_NAME&lt;/Q&gt;&lt;R&gt;1&lt;/R&gt;&lt;C&gt;1&lt;/C&gt;&lt;D xsi:type="xsd:string"&gt;American Financial Group, Inc.&lt;/D&gt;&lt;/FQL&gt;&lt;FQL&gt;&lt;Q&gt;US55306N1046^FG_COMPANY_NAME&lt;/Q&gt;&lt;R&gt;1&lt;/R&gt;&lt;C&gt;1&lt;/C&gt;&lt;D xsi:type="xsd:string"&gt;MKS Instruments, Inc.&lt;/D&gt;&lt;/FQL&gt;&lt;FQL&gt;&lt;Q&gt;US87161C5013^FG_COMPANY_NAME&lt;/Q&gt;&lt;R&gt;1&lt;/R&gt;&lt;C&gt;1&lt;/C&gt;&lt;D xsi:type="xsd:string"&gt;Synovus Financial Corp.&lt;/D&gt;&lt;/FQL&gt;&lt;FQL&gt;&lt;Q&gt;US9099071071^FG_COMPANY_NAME&lt;/Q&gt;&lt;R&gt;1&lt;/R&gt;&lt;C&gt;1&lt;/C&gt;&lt;D xsi:type="xsd:string"&gt;United Bankshares, Inc.&lt;/D&gt;&lt;/FQL&gt;&lt;FQL&gt;&lt;Q&gt;US0774541066^FG_COMPANY_NAME&lt;/Q&gt;&lt;R&gt;1&lt;/R&gt;&lt;C&gt;1&lt;/C&gt;&lt;D xsi:type="xsd:string"&gt;Belden Inc.&lt;/D&gt;&lt;/FQL&gt;&lt;FQL&gt;&lt;Q&gt;US8851601018^FG_COMPANY_NAME&lt;/Q&gt;&lt;R&gt;1&lt;/R&gt;&lt;C&gt;1&lt;/C&gt;&lt;D xsi:type="xsd:string"&gt;Thor Industries, Inc.&lt;/D&gt;&lt;/FQL&gt;&lt;FQL&gt;&lt;Q&gt;US2435371073^FG_COMPANY_NAME&lt;/Q&gt;&lt;R&gt;1&lt;/R&gt;&lt;C&gt;1&lt;/C&gt;&lt;D xsi:type="xsd:string"&gt;Deckers Outdoor Corporation&lt;/D&gt;&lt;/FQL&gt;&lt;FQL&gt;&lt;Q&gt;US1910981026^FG_COMPANY_NAME&lt;/Q&gt;&lt;R&gt;1&lt;/R&gt;&lt;C&gt;1&lt;/C&gt;&lt;D xsi:type="xsd:string"&gt;Coca-Cola Consolidated, Inc.&lt;/D&gt;&lt;/FQL&gt;&lt;FQL&gt;&lt;Q&gt;US2772761019^FG_COMPANY_NAME&lt;/Q&gt;&lt;R&gt;1&lt;/R&gt;&lt;C&gt;1&lt;/C&gt;&lt;D xsi:type="xsd:string"&gt;EastGroup Properties, Inc.&lt;/D&gt;&lt;/FQL&gt;&lt;FQL&gt;&lt;Q&gt;US77634L1052^FG_COMPANY_NAME&lt;/Q&gt;&lt;R&gt;1&lt;/R&gt;&lt;C&gt;1&lt;/C&gt;&lt;D xsi:type="xsd:string"&gt;R1 RCM Inc&lt;/D&gt;&lt;/FQL&gt;&lt;FQL&gt;&lt;Q&gt;US6404911066^FG_COMPANY_NAME&lt;/Q&gt;&lt;R&gt;1&lt;/R&gt;&lt;C&gt;1&lt;/C&gt;&lt;D xsi:type="xsd:string"&gt;Neogen Corporation&lt;/D&gt;&lt;/FQL&gt;&lt;FQL&gt;&lt;Q&gt;US6494451031^FG_COMPANY_NAME&lt;/Q&gt;&lt;R&gt;1&lt;/R&gt;&lt;C&gt;1&lt;/C&gt;&lt;D xsi:type="xsd:string"&gt;New York Community Bancorp, Inc.&lt;/D&gt;&lt;/FQL&gt;&lt;FQL&gt;&lt;Q&gt;US7549071030^FG_COMPANY_NAME&lt;/Q&gt;&lt;R&gt;1&lt;/R&gt;&lt;C&gt;1&lt;/C&gt;&lt;D xsi:type="xsd:string"&gt;Rayonier Inc.&lt;/D&gt;&lt;/FQL&gt;&lt;FQL&gt;&lt;Q&gt;US47233W1099^FG_COMPANY_NAME&lt;/Q&gt;&lt;R&gt;1&lt;/R&gt;&lt;C&gt;1&lt;/C&gt;&lt;D xsi:type="xsd:string"&gt;Jefferies Financial Group Inc.&lt;/D&gt;&lt;/FQL&gt;&lt;FQL&gt;&lt;Q&gt;US91529Y1064^FG_COMPANY_NAME&lt;/Q&gt;&lt;R&gt;1&lt;/R&gt;&lt;C&gt;1&lt;/C&gt;&lt;D xsi:type="xsd:string"&gt;Unum Group&lt;/D&gt;&lt;/FQL&gt;&lt;FQL&gt;&lt;Q&gt;US62955J1034^FG_COMPANY_NAME&lt;/Q&gt;&lt;R&gt;1&lt;/R&gt;&lt;C&gt;1&lt;/C&gt;&lt;D xsi:type="xsd:string"&gt;NOV Inc.&lt;/D&gt;&lt;/FQL&gt;&lt;FQL&gt;&lt;Q&gt;US3841091040^FG_COMPANY_NAME&lt;/Q&gt;&lt;R&gt;1&lt;/R&gt;&lt;C&gt;1&lt;/C&gt;&lt;D xsi:type="xsd:string"&gt;Graco Inc.&lt;/D&gt;&lt;/FQL&gt;&lt;FQL&gt;&lt;Q&gt;US6365181022^FG_COMPANY_NAME&lt;/Q&gt;&lt;R&gt;1&lt;/R&gt;&lt;C&gt;1&lt;/C&gt;&lt;D xsi:type="xsd:string"&gt;National Instruments Corporation&lt;/D&gt;&lt;/FQL&gt;&lt;FQL&gt;&lt;Q&gt;US6708371033^FG_COMPANY_NAME&lt;/Q&gt;&lt;R&gt;1&lt;/R&gt;&lt;C&gt;1&lt;/C&gt;&lt;D xsi:type="xsd:string"&gt;OGE Energy Corp.&lt;/D&gt;&lt;/FQL&gt;&lt;FQL&gt;&lt;Q&gt;US98421M1062^FG_COMPANY_NAME&lt;/Q&gt;&lt;R&gt;1&lt;/R&gt;&lt;C&gt;1&lt;/C&gt;&lt;D xsi:type="xsd:string"&gt;Xerox Holdings Corporation&lt;/D&gt;&lt;/FQL&gt;&lt;FQL&gt;&lt;Q&gt;US6267171022^FG_COMPANY_NAME&lt;/Q&gt;&lt;R&gt;1&lt;/R&gt;&lt;C&gt;1&lt;/C&gt;&lt;D xsi:type="xsd:string"&gt;Murphy Oil Corporation&lt;/D&gt;&lt;/FQL&gt;&lt;FQL&gt;&lt;Q&gt;US5128161099^FG_COMPANY_NAME&lt;/Q&gt;&lt;R&gt;1&lt;/R&gt;&lt;C&gt;1&lt;/C&gt;&lt;D xsi:type="xsd:string"&gt;Lamar Advertising Company Class A&lt;/D&gt;&lt;/FQL&gt;&lt;FQL&gt;&lt;Q&gt;US1005571070^FG_COMPANY_NAME&lt;/Q&gt;&lt;R&gt;1&lt;/R&gt;&lt;C&gt;1&lt;/C&gt;&lt;D xsi:type="xsd:string"&gt;Boston Beer Company, Inc. Class A&lt;/D&gt;&lt;/FQL&gt;&lt;FQL&gt;&lt;Q&gt;US0357108390^FG_COMPANY_NAME&lt;/Q&gt;&lt;R&gt;1&lt;/R&gt;&lt;C&gt;1&lt;/C&gt;&lt;D xsi:type="xsd:string"&gt;Annaly Capital Management, Inc.&lt;/D&gt;&lt;/FQL&gt;&lt;FQL&gt;&lt;Q&gt;US8448951025^FG_COMPANY_NAME&lt;/Q&gt;&lt;R&gt;1&lt;/R&gt;&lt;C&gt;1&lt;/C&gt;&lt;D xsi:type="xsd:string"&gt;Southwest Gas Holdings, Inc.&lt;/D&gt;&lt;/FQL&gt;&lt;FQL&gt;&lt;Q&gt;US49427F1084^FG_COMPANY_NAME&lt;/Q&gt;&lt;R&gt;1&lt;/R&gt;&lt;C&gt;1&lt;/C&gt;&lt;D xsi:type="xsd:string"&gt;Kilroy Realty Corporation&lt;/D&gt;&lt;/FQL&gt;&lt;FQL&gt;&lt;Q&gt;US4891701009^FG_COMPANY_NAME&lt;/Q&gt;&lt;R&gt;1&lt;/R&gt;&lt;C&gt;1&lt;/C&gt;&lt;D xsi:type="xsd:string"&gt;Kennametal Inc.&lt;/D&gt;&lt;/FQL&gt;&lt;FQL&gt;&lt;Q&gt;US8910921084^FG_COMPANY_NAME&lt;/Q&gt;&lt;R&gt;1&lt;/R&gt;&lt;C&gt;1&lt;/C&gt;&lt;D xsi:type="xsd:string"&gt;Toro Company&lt;/D&gt;&lt;/FQL&gt;&lt;FQL&gt;&lt;Q&gt;US4579852082^FG_COMPANY_NAME&lt;/Q&gt;&lt;R&gt;1&lt;/R&gt;&lt;C&gt;1&lt;/C&gt;&lt;D xsi:type="xsd:string"&gt;Integra LifeSciences Holdings Corporation&lt;/D&gt;&lt;/FQL&gt;&lt;FQL&gt;&lt;Q&gt;US7310681025^FG_COMPANY_NAME&lt;/Q&gt;&lt;R&gt;1&lt;/R&gt;&lt;C&gt;1&lt;/C&gt;&lt;D xsi:type="xsd:string"&gt;Polaris Inc.&lt;/D&gt;&lt;/FQL&gt;&lt;FQL&gt;&lt;Q&gt;US26884U1097^FG_COMPANY_NAME&lt;/Q&gt;&lt;R&gt;1&lt;/R&gt;&lt;C&gt;1&lt;/C&gt;&lt;D xsi:type="xsd:string"&gt;EPR Properties&lt;/D&gt;&lt;/FQL&gt;&lt;FQL&gt;&lt;Q&gt;US0454871056^FG_COMPANY_NAME&lt;/Q&gt;&lt;R&gt;1&lt;/R&gt;&lt;C&gt;1&lt;/C&gt;&lt;D xsi:type="xsd:string"&gt;Associated Banc-Corp&lt;/D&gt;&lt;/FQL&gt;&lt;FQL&gt;&lt;Q&gt;US8175651046^FG_COMPANY_NAME&lt;/Q&gt;&lt;R&gt;1&lt;/R&gt;&lt;C&gt;1&lt;/C&gt;&lt;D xsi:type="xsd:string"&gt;Service Corporation International&lt;/D&gt;&lt;/FQL&gt;&lt;FQL&gt;&lt;Q&gt;US69349H1077^FG_COMPANY_NAME&lt;/Q&gt;&lt;R&gt;1&lt;/R&gt;&lt;C&gt;1&lt;/C&gt;&lt;D xsi:type="xsd:string"&gt;PNM Resources, Inc.&lt;/D&gt;&lt;/FQL&gt;&lt;FQL&gt;&lt;Q&gt;US9807451037^FG_COMPANY_NAME&lt;/Q&gt;&lt;R&gt;1&lt;/R&gt;&lt;C&gt;1&lt;/C&gt;&lt;D xsi:type="xsd:string"&gt;Woodward, Inc.&lt;/D&gt;&lt;/FQL&gt;&lt;FQL&gt;&lt;Q&gt;US2017231034^FG_COMPANY_NAME&lt;/Q&gt;&lt;R&gt;1&lt;/R&gt;&lt;C&gt;1&lt;/C&gt;&lt;D xsi:type="xsd:string"&gt;Commercial Metals Company&lt;/D&gt;&lt;/FQL&gt;&lt;FQL&gt;&lt;Q&gt;US8270481091^FG_COMPANY_NAME&lt;/Q&gt;&lt;R&gt;1&lt;/R&gt;&lt;C&gt;1&lt;/C&gt;&lt;D xsi:type="xsd:string"&gt;Silgan Holdings Inc.&lt;/D&gt;&lt;/FQL&gt;&lt;FQL&gt;&lt;Q&gt;US4128221086^FG_COMPANY_NAME&lt;/Q&gt;&lt;R&gt;1&lt;/R&gt;&lt;C&gt;1&lt;/C&gt;&lt;D xsi:type="xsd:string"&gt;Harley-Davidson, Inc.&lt;/D&gt;&lt;/FQL&gt;&lt;FQL&gt;&lt;Q&gt;US3032501047^FG_COMPANY_NAME&lt;/Q&gt;&lt;R&gt;1&lt;/R&gt;&lt;C&gt;1&lt;/C&gt;&lt;D xsi:type="xsd:string"&gt;Fair Isaac Corporation&lt;/D&gt;&lt;/FQL&gt;&lt;FQL&gt;&lt;Q&gt;US9197941076^FG_COMPANY_NAME&lt;/Q&gt;&lt;R&gt;1&lt;/R&gt;&lt;C&gt;1&lt;/C&gt;&lt;D xsi:type="xsd:string"&gt;Valley National Bancorp&lt;/D&gt;&lt;/FQL&gt;&lt;FQL&gt;&lt;Q&gt;US5339001068^FG_COMPANY_NAME&lt;/Q&gt;&lt;R&gt;1&lt;/R&gt;&lt;C&gt;1&lt;/C&gt;&lt;D xsi:type="xsd:string"&gt;Lincoln Electric Holdings, Inc.&lt;/D&gt;&lt;/FQL&gt;&lt;FQL&gt;&lt;Q&gt;US64125C1099^FG_COMPANY_NAME&lt;/Q&gt;&lt;R&gt;1&lt;/R&gt;&lt;C&gt;1&lt;/C&gt;&lt;D xsi:type="xsd:string"&gt;Neurocrine Biosciences, Inc.&lt;/D&gt;&lt;/FQL&gt;&lt;FQL&gt;&lt;Q&gt;US7075691094^FG_COMPANY_NAME&lt;/Q&gt;&lt;R&gt;1&lt;/R&gt;&lt;C&gt;1&lt;/C&gt;&lt;D xsi:type="xsd:string"&gt;PENN Entertainment, Inc.&lt;/D&gt;&lt;/FQL&gt;&lt;FQL&gt;&lt;Q&gt;US5962781010^FG_COMPANY_NAME&lt;/Q&gt;&lt;R&gt;1&lt;/R&gt;&lt;C&gt;1&lt;/C&gt;&lt;D xsi:type="xsd:string"&gt;Middleby Corporation&lt;/D&gt;&lt;/FQL&gt;&lt;FQL&gt;&lt;Q&gt;US3025201019^FG_COMPANY_NAME&lt;/Q&gt;&lt;R&gt;1&lt;/R&gt;&lt;C&gt;1&lt;/C&gt;&lt;D xsi:type="xsd:string"&gt;F.N.B. Corporation&lt;/D&gt;&lt;/FQL&gt;&lt;FQL&gt;&lt;Q&gt;US8589121081^FG_COMPANY_NAME&lt;/Q&gt;&lt;R&gt;1&lt;/R&gt;&lt;C&gt;1&lt;/C&gt;&lt;D xsi:type="xsd:string"&gt;Stericycle, Inc.&lt;/D&gt;&lt;/FQL&gt;&lt;FQL&gt;&lt;Q&gt;US48666K1097^FG_COMPANY_NAME&lt;/Q&gt;&lt;R&gt;1&lt;/R&gt;&lt;C&gt;1&lt;/C&gt;&lt;D xsi:type="xsd:string"&gt;KB Home&lt;/D&gt;&lt;/FQL&gt;&lt;FQL&gt;&lt;Q&gt;US7595091023^FG_COMPANY_NAME&lt;/Q&gt;&lt;R&gt;1&lt;/R&gt;&lt;C&gt;1&lt;/C&gt;&lt;D xsi:type="xsd:string"&gt;Reliance Steel &amp;amp; Aluminum Co.&lt;/D&gt;&lt;/FQL&gt;&lt;FQL&gt;&lt;Q&gt;US9818111026^FG_COMPANY_NAME&lt;/Q&gt;&lt;R&gt;1&lt;/R&gt;&lt;C&gt;1&lt;/C&gt;&lt;D xsi:type="xsd:string"&gt;Worthington Industries, Inc.&lt;/D&gt;&lt;/FQL&gt;&lt;FQL&gt;&lt;Q&gt;US3029411093^FG_COMPANY_NAME&lt;/Q&gt;&lt;R&gt;1&lt;/R&gt;&lt;C&gt;1&lt;/C&gt;&lt;D xsi:type="xsd:string"&gt;FTI Consulting, Inc.&lt;/D&gt;&lt;/FQL&gt;&lt;FQL&gt;&lt;Q&gt;US9778521024^FG_COMPANY_NAME&lt;/Q&gt;&lt;R&gt;1&lt;/R&gt;&lt;C&gt;1&lt;/C&gt;&lt;D xsi:type="xsd:string"&gt;Wolfspeed Inc&lt;/D&gt;&lt;/FQL&gt;&lt;FQL&gt;&lt;Q&gt;US9042141039^FG_COMPANY_NAME&lt;/Q&gt;&lt;R&gt;1&lt;/R&gt;&lt;C&gt;1&lt;/C&gt;&lt;D xsi:type="xsd:string"&gt;Umpqua Holdings Corporation&lt;/D&gt;&lt;/FQL&gt;&lt;FQL&gt;&lt;Q&gt;US7496071074^FG_COMPANY_NAME&lt;/Q&gt;&lt;R&gt;1&lt;/R&gt;&lt;C&gt;1&lt;/C&gt;&lt;D xsi:type="xsd:string"&gt;RLI Corp.&lt;/D&gt;&lt;/FQL&gt;&lt;FQL&gt;&lt;Q&gt;US22002T1088^FG_COMPANY_NAME&lt;/Q&gt;&lt;R&gt;1&lt;/R&gt;&lt;C&gt;1&lt;/C&gt;&lt;D xsi:type="xsd:string"&gt;Corporate Office Properties Trust&lt;/D&gt;&lt;/FQL&gt;&lt;FQL&gt;&lt;Q&gt;US1491501045^FG_COMPANY_NAME&lt;/Q&gt;&lt;R&gt;1&lt;/R&gt;&lt;C&gt;1&lt;/C&gt;&lt;D xsi:type="xsd:string"&gt;Cathay General Bancorp&lt;/D&gt;&lt;/FQL&gt;&lt;FQL&gt;&lt;Q&gt;US0316521006^FG_COMPANY_NAME&lt;/Q&gt;&lt;R&gt;1&lt;/R&gt;&lt;C&gt;1&lt;/C&gt;&lt;D xsi:type="xsd:string"&gt;Amkor Technology, Inc.&lt;/D&gt;&lt;/FQL&gt;&lt;FQL&gt;&lt;Q&gt;US44930G1076^FG_COMPANY_NAME&lt;/Q&gt;&lt;R&gt;1&lt;/R&gt;&lt;C&gt;1&lt;/C&gt;&lt;D xsi:type="xsd:string"&gt;ICU Medical, Inc.&lt;/D&gt;&lt;/FQL&gt;&lt;FQL&gt;&lt;Q&gt;US7587501039^FG_COMPANY_NAME&lt;/Q&gt;&lt;R&gt;1&lt;/R&gt;&lt;C&gt;1&lt;/C&gt;&lt;D xsi:type="xsd:string"&gt;Regal Rexnord Corporation&lt;/D&gt;&lt;/FQL&gt;&lt;FQL&gt;&lt;Q&gt;US37637Q1058^FG_COMPANY_NAME&lt;/Q&gt;&lt;R&gt;1&lt;/R&gt;&lt;C&gt;1&lt;/C&gt;&lt;D xsi:type="xsd:string"&gt;Glacier Bancorp, Inc.&lt;/D&gt;&lt;/FQL&gt;&lt;FQL&gt;&lt;Q&gt;US7835491082^FG_COMPANY_NAME&lt;/Q&gt;&lt;R&gt;1&lt;/R&gt;&lt;C&gt;1&lt;/C&gt;&lt;D xsi:type="xsd:string"&gt;Ryder System, Inc.&lt;/D&gt;&lt;/FQL&gt;&lt;FQL&gt;&lt;Q&gt;US5627501092^FG_COMPANY_NAME&lt;/Q&gt;&lt;R&gt;1&lt;/R&gt;&lt;C&gt;1&lt;/C&gt;&lt;D xsi:type="xsd:string"&gt;Manhattan Associates, Inc.&lt;/D&gt;&lt;/FQL&gt;&lt;FQL&gt;&lt;Q&gt;US92552V1008^FG_COMPANY_NAME&lt;/Q&gt;&lt;R&gt;1&lt;/R&gt;&lt;C&gt;1&lt;/C&gt;&lt;D xsi:type="xsd:string"&gt;ViaSat, Inc.&lt;/D&gt;&lt;/FQL&gt;&lt;FQL&gt;&lt;Q&gt;US0234361089^FG_COMPANY_NAME&lt;/Q&gt;&lt;R&gt;1&lt;/R&gt;&lt;C&gt;1&lt;/C&gt;&lt;D xsi:type="xsd:string"&gt;Amedisys, Inc.&lt;/D&gt;&lt;/FQL&gt;&lt;FQL&gt;&lt;Q&gt;US16359R1032^FG_COMPANY_NAME&lt;/Q&gt;&lt;R&gt;1&lt;/R&gt;&lt;C&gt;1&lt;/C&gt;&lt;D xsi:type="xsd:string"&gt;Chemed Corporation&lt;/D&gt;&lt;/FQL&gt;&lt;FQL&gt;&lt;Q&gt;US1844961078^FG_COMPANY_NAME&lt;/Q&gt;&lt;R&gt;1&lt;/R&gt;&lt;C&gt;1&lt;/C&gt;&lt;D xsi:type="xsd:string"&gt;Clean Harbors, Inc.&lt;/D&gt;&lt;/FQL&gt;&lt;FQL&gt;&lt;Q&gt;US89531P1057^FG_COMPANY_NAME&lt;/Q&gt;&lt;R&gt;1&lt;/R&gt;&lt;C&gt;1&lt;/C&gt;&lt;D xsi:type="xsd:string"&gt;Trex Company, Inc.&lt;/D&gt;&lt;/FQL&gt;&lt;FQL&gt;&lt;Q&gt;US5002551043^FG_COMPANY_NAME&lt;/Q&gt;&lt;R&gt;1&lt;/R&gt;&lt;C&gt;1&lt;/C&gt;&lt;D xsi:type="xsd:string"&gt;Kohl's Corporation&lt;/D&gt;&lt;/FQL&gt;&lt;FQL&gt;&lt;Q&gt;US4990491049^FG_COMPANY_NAME&lt;/Q&gt;&lt;R&gt;1&lt;/R&gt;&lt;C&gt;1&lt;/C&gt;&lt;D xsi:type="xsd:string"&gt;Knight-Swift Transportation Holdings Inc. Class A&lt;/D&gt;&lt;/FQL&gt;&lt;FQL&gt;&lt;Q&gt;US05464C1018^FG_COMPANY_NAME&lt;/Q&gt;&lt;R&gt;1&lt;/R&gt;&lt;C&gt;1&lt;/C&gt;&lt;D xsi:type="xsd:string"&gt;Axon Enterprise Inc&lt;/D&gt;&lt;/FQL&gt;&lt;FQL&gt;&lt;Q&gt;CA67000B1040^FG_COMPANY_NAME&lt;/Q&gt;&lt;R&gt;1&lt;/R&gt;&lt;C&gt;1&lt;/C&gt;&lt;D xsi:type="xsd:string"&gt;Novanta Inc&lt;/D&gt;&lt;/FQL&gt;&lt;FQL&gt;&lt;Q&gt;US8581191009^FG_COMPANY_NAME&lt;/Q&gt;&lt;R&gt;1&lt;/R&gt;&lt;C&gt;1&lt;/C&gt;&lt;D xsi:type="xsd:string"&gt;Steel Dynamics, Inc.&lt;/D&gt;&lt;/FQL&gt;&lt;FQL&gt;&lt;Q&gt;US3142111034^FG_COMPANY_NAME&lt;/Q&gt;&lt;R&gt;1&lt;/R&gt;&lt;C&gt;1&lt;/C&gt;&lt;D xsi:type="xsd:string"&gt;Federated Hermes, Inc. Class B&lt;/D&gt;&lt;/FQL&gt;&lt;FQL&gt;&lt;Q&gt;US04280A1007^FG_COMPANY_NAME&lt;/Q&gt;&lt;R&gt;1&lt;/R&gt;&lt;C&gt;1&lt;/C&gt;&lt;D xsi:type="xsd:string"&gt;Arrowhead Pharmaceuticals, Inc.&lt;/D&gt;&lt;/FQL&gt;&lt;FQL&gt;&lt;Q&gt;US0010841023^FG_COMPANY_NAME&lt;/Q&gt;&lt;R&gt;1&lt;/R&gt;&lt;C&gt;1&lt;/C&gt;&lt;D xsi:type="xsd:string"&gt;AGCO Corporation&lt;/D&gt;&lt;/FQL&gt;&lt;FQL&gt;&lt;Q&gt;US3448491049^FG_COMPANY_NAME&lt;/Q&gt;&lt;R&gt;1&lt;/R&gt;&lt;C&gt;1&lt;/C&gt;&lt;D xsi:type="xsd:string"&gt;Foot Locker, Inc.&lt;/D&gt;&lt;/FQL&gt;&lt;FQL&gt;&lt;Q&gt;US1714841087^FG_COMPANY_NAME&lt;/Q&gt;&lt;R&gt;1&lt;/R&gt;&lt;C&gt;1&lt;/C&gt;&lt;D xsi:type="xsd:string"&gt;Churchill Downs Incorporated&lt;/D&gt;&lt;/FQL&gt;&lt;FQL&gt;&lt;Q&gt;GB00BYMT0J19^FG_COMPANY_NAME&lt;/Q&gt;&lt;R&gt;1&lt;/R&gt;&lt;C&gt;1&lt;/C&gt;&lt;D xsi:type="xsd:string"&gt;LivaNova Plc&lt;/D&gt;&lt;/FQL&gt;&lt;FQL&gt;&lt;Q&gt;US56418H1005^FG_COMPANY_NAME&lt;/Q&gt;&lt;R&gt;1&lt;/R&gt;&lt;C&gt;1&lt;/C&gt;&lt;D xsi:type="xsd:string"&gt;ManpowerGroup Inc.&lt;/D&gt;&lt;/FQL&gt;&lt;FQL&gt;&lt;Q&gt;US4511071064^FG_COMPANY_NAME&lt;/Q&gt;&lt;R&gt;1&lt;/R&gt;&lt;C&gt;1&lt;/C&gt;&lt;D xsi:type="xsd:string"&gt;IDACORP, Inc.&lt;/D&gt;&lt;/FQL&gt;&lt;FQL&gt;&lt;Q&gt;US0538071038^FG_COMPANY_NAME&lt;/Q&gt;&lt;R&gt;1&lt;/R&gt;&lt;C&gt;1&lt;/C&gt;&lt;D xsi:type="xsd:string"&gt;Avnet, Inc.&lt;/D&gt;&lt;/FQL&gt;&lt;FQL&gt;&lt;Q&gt;US53223X1072^FG_COMPANY_NAME&lt;/Q&gt;&lt;R&gt;1&lt;/R&gt;&lt;C&gt;1&lt;/C&gt;&lt;D xsi:type="xsd:string"&gt;Life Storage, Inc.&lt;/D&gt;&lt;/FQL&gt;&lt;FQL&gt;&lt;Q&gt;US2533931026^FG_COMPANY_NAME&lt;/Q&gt;&lt;R&gt;1&lt;/R&gt;&lt;C&gt;1&lt;/C&gt;&lt;D xsi:type="xsd:string"&gt;Dick's Sporting Goods, Inc.&lt;/D&gt;&lt;/FQL&gt;&lt;FQL&gt;&lt;Q&gt;US8101861065^FG_COMPANY_NAME&lt;/Q&gt;&lt;R&gt;1&lt;/R&gt;&lt;C&gt;1&lt;/C&gt;&lt;D xsi:type="xsd:string"&gt;Scotts Miracle-Gro Company Class A&lt;/D&gt;&lt;/FQL&gt;&lt;FQL&gt;&lt;Q&gt;US5526901096^FG_COMPANY_NAME&lt;/Q&gt;&lt;R&gt;1&lt;/R&gt;&lt;C&gt;1&lt;/C&gt;&lt;D xsi:type="xsd:string"&gt;MDU Resources Group Inc&lt;/D&gt;&lt;/FQL&gt;&lt;FQL&gt;&lt;Q&gt;US5779331041^FG_COMPANY_NAME&lt;/Q&gt;&lt;R&gt;1&lt;/R&gt;&lt;C&gt;1&lt;/C&gt;&lt;D xsi:type="xsd:string"&gt;MAXIMUS, Inc.&lt;/D&gt;&lt;/FQL&gt;&lt;FQL&gt;&lt;Q&gt;US4884011002^FG_COMPANY_NAME&lt;/Q&gt;&lt;R&gt;1&lt;/R&gt;&lt;C&gt;1&lt;/C&gt;&lt;D xsi:type="xsd:string"&gt;Kemper Corp&lt;/D&gt;&lt;/FQL&gt;&lt;FQL&gt;&lt;Q&gt;US3434121022^FG_COMPANY_NAME&lt;/Q&gt;&lt;R&gt;1&lt;/R&gt;&lt;C&gt;1&lt;/C&gt;&lt;D xsi:type="xsd:string"&gt;Fluor Corporation&lt;/D&gt;&lt;/FQL&gt;&lt;FQL&gt;&lt;Q&gt;US7392761034^FG_COMPANY_NAME&lt;/Q&gt;&lt;R&gt;1&lt;/R&gt;&lt;C&gt;1&lt;/C&gt;&lt;D xsi:type="xsd:string"&gt;Power Integrations, Inc.&lt;/D&gt;&lt;/FQL&gt;&lt;FQL&gt;&lt;Q&gt;US6988131024^FG_COMPANY_NAME&lt;/Q&gt;&lt;R&gt;1&lt;/R&gt;&lt;C&gt;1&lt;/C&gt;&lt;D xsi:type="xsd:string"&gt;Papa John's International, Inc.&lt;/D&gt;&lt;/FQL&gt;&lt;FQL&gt;&lt;Q&gt;US62886E1082^FG_COMPANY_NAME&lt;/Q&gt;&lt;R&gt;1&lt;/R&gt;&lt;C&gt;1&lt;/C&gt;&lt;D xsi:type="xsd:string"&gt;NCR Corporation&lt;/D&gt;&lt;/FQL&gt;&lt;FQL&gt;&lt;Q&gt;US8807791038^FG_COMPANY_NAME&lt;/Q&gt;&lt;R&gt;1&lt;/R&gt;&lt;C&gt;1&lt;/C&gt;&lt;D xsi:type="xsd:string"&gt;Terex Corporation&lt;/D&gt;&lt;/FQL&gt;&lt;FQL&gt;&lt;Q&gt;US4282911084^FG_COMPANY_NAME&lt;/Q&gt;&lt;R&gt;1&lt;/R&gt;&lt;C&gt;1&lt;/C&gt;&lt;D xsi:type="xsd:string"&gt;Hexcel Corporation&lt;/D&gt;&lt;/FQL&gt;&lt;FQL&gt;&lt;Q&gt;US05368V1061^FG_COMPANY_NAME&lt;/Q&gt;&lt;R&gt;1&lt;/R&gt;&lt;C&gt;1&lt;/C&gt;&lt;D xsi:type="xsd:string"&gt;Avient Corporation&lt;/D&gt;&lt;/FQL&gt;&lt;FQL&gt;&lt;Q&gt;US97650W1080^FG_COMPANY_NAME&lt;/Q&gt;&lt;R&gt;1&lt;/R&gt;&lt;C&gt;1&lt;/C&gt;&lt;D xsi:type="xsd:string"&gt;Wintrust Financial Corporation&lt;/D&gt;&lt;/FQL&gt;&lt;FQL&gt;&lt;Q&gt;US4312841087^FG_COMPANY_NAME&lt;/Q&gt;&lt;R&gt;1&lt;/R&gt;&lt;C&gt;1&lt;/C&gt;&lt;D xsi:type="xsd:string"&gt;Highwoods Properties, Inc.&lt;/D&gt;&lt;/FQL&gt;&lt;FQL&gt;&lt;Q&gt;US5246601075^FG_COMPANY_NAME&lt;/Q&gt;&lt;R&gt;1&lt;/R&gt;&lt;C&gt;1&lt;/C&gt;&lt;D xsi:type="xsd:string"&gt;Leggett &amp;amp; Platt, Incorporated&lt;/D&gt;&lt;/FQL&gt;&lt;FQL&gt;&lt;Q&gt;US4771431016^FG_COMPANY_NAME&lt;/Q&gt;&lt;R&gt;1&lt;/R&gt;&lt;C&gt;1&lt;/C&gt;&lt;D xsi:type="xsd:string"&gt;JetBlue Airways Corporation&lt;/D&gt;&lt;/FQL&gt;&lt;FQL&gt;&lt;Q&gt;US8606301021^FG_COMPANY_NAME&lt;/Q&gt;&lt;R&gt;1&lt;/R&gt;&lt;C&gt;1&lt;/C&gt;&lt;D xsi:type="xsd:string"&gt;Stifel Financial Corp.&lt;/D&gt;&lt;/FQL&gt;&lt;FQL&gt;&lt;Q&gt;US3647601083^FG_COMPANY_NAME&lt;/Q&gt;&lt;R&gt;1&lt;/R&gt;&lt;C&gt;1&lt;/C&gt;&lt;D xsi:type="xsd:string"&gt;Gap, Inc.&lt;/D&gt;&lt;/FQL&gt;&lt;FQL&gt;&lt;Q&gt;US6556641008^FG_COMPANY_NAME&lt;/Q&gt;&lt;R&gt;1&lt;/R&gt;&lt;C&gt;1&lt;/C&gt;&lt;D xsi:type="xsd:string"&gt;Nordstrom, Inc.&lt;/D&gt;&lt;/FQL&gt;&lt;FQL&gt;&lt;Q&gt;US3846371041^FG_COMPANY_NAME&lt;/Q&gt;&lt;R&gt;1&lt;/R&gt;&lt;C&gt;1&lt;/C&gt;&lt;D xsi:type="xsd:string"&gt;Graham Holdings Co. Class B&lt;/D&gt;&lt;/FQL&gt;&lt;FQL&gt;&lt;Q&gt;US4198701009^FG_COMPANY_NAME&lt;/Q&gt;&lt;R&gt;1&lt;/R&gt;&lt;C&gt;1&lt;/C&gt;&lt;D xsi:type="xsd:string"&gt;Hawaiian Electric Industries, Inc.&lt;/D&gt;&lt;/FQL&gt;&lt;FQL&gt;&lt;Q&gt;US8163001071^FG_COMPANY_NAME&lt;/Q&gt;&lt;R&gt;1&lt;/R&gt;&lt;C&gt;1&lt;/C&gt;&lt;D xsi:type="xsd:string"&gt;Selective Insurance Group, Inc.&lt;/D&gt;&lt;/FQL&gt;&lt;FQL&gt;&lt;Q&gt;US2987361092^FG_COMPANY_NAME&lt;/Q&gt;&lt;R&gt;1&lt;/R&gt;&lt;C&gt;1&lt;/C&gt;&lt;D xsi:type="xsd:string"&gt;Euronet Worldwide, Inc.&lt;/D&gt;&lt;/FQL&gt;&lt;FQL&gt;&lt;Q&gt;US1270551013^FG_COMPANY_NAME&lt;/Q&gt;&lt;R&gt;1&lt;/R&gt;&lt;C&gt;1&lt;/C&gt;&lt;D xsi:type="xsd:string"&gt;Cabot Corporation&lt;/D&gt;&lt;/FQL&gt;&lt;FQL&gt;&lt;Q&gt;US0936711052^FG_COMPANY_NAME&lt;/Q&gt;&lt;R&gt;1&lt;/R&gt;&lt;C&gt;1&lt;/C&gt;&lt;D xsi:type="xsd:string"&gt;H&amp;amp;R Block, Inc.&lt;/D&gt;&lt;/FQL&gt;&lt;FQL&gt;&lt;Q&gt;US1727551004^FG_COMPANY_NAME&lt;/Q&gt;&lt;R&gt;1&lt;/R&gt;&lt;C&gt;1&lt;/C&gt;&lt;D xsi:type="xsd:string"&gt;Cirrus Logic, Inc.&lt;/D&gt;&lt;/FQL&gt;&lt;FQL&gt;&lt;Q&gt;US87157D1090^FG_COMPANY_NAME&lt;/Q&gt;&lt;R&gt;1&lt;/R&gt;&lt;C&gt;1&lt;/C&gt;&lt;D xsi:type="xsd:string"&gt;Synaptics Incorporated&lt;/D&gt;&lt;/FQL&gt;&lt;FQL&gt;&lt;Q&gt;US5893781089^FG_COMPANY_NAME&lt;/Q&gt;&lt;R&gt;1&lt;/R&gt;&lt;C&gt;1&lt;/C&gt;&lt;D xsi:type="xsd:string"&gt;Mercury Systems, Inc.&lt;/D&gt;&lt;/FQL&gt;&lt;FQL&gt;&lt;Q&gt;US9026811052^FG_COMPANY_NAME&lt;/Q&gt;&lt;R&gt;1&lt;/R&gt;&lt;C&gt;1&lt;/C&gt;&lt;D xsi:type="xsd:string"&gt;UGI Corporation&lt;/D&gt;&lt;/FQL&gt;&lt;FQL&gt;&lt;Q&gt;US7496851038^FG_COMPANY_NAME&lt;/Q&gt;&lt;R&gt;1&lt;/R&gt;&lt;C&gt;1&lt;/C&gt;&lt;D xsi:type="xsd:string"&gt;RPM International Inc.&lt;/D&gt;&lt;/FQL&gt;&lt;FQL&gt;&lt;Q&gt;US2227955026^FG_COMPANY_NAME&lt;/Q&gt;&lt;R&gt;1&lt;/R&gt;&lt;C&gt;1&lt;/C&gt;&lt;D xsi:type="xsd:string"&gt;Cousins Properties Incorporated&lt;/D&gt;&lt;/FQL&gt;&lt;FQL&gt;&lt;Q&gt;US0082521081^FG_COMPANY_NAME&lt;/Q&gt;&lt;R&gt;1&lt;/R&gt;&lt;C&gt;1&lt;/C&gt;&lt;D xsi:type="xsd:string"&gt;Affiliated Managers Group, Inc.&lt;/D&gt;&lt;/FQL&gt;&lt;FQL&gt;&lt;Q&gt;US19247G1076^FG_COMPANY_NAME&lt;/Q&gt;&lt;R&gt;1&lt;/R&gt;&lt;C&gt;1&lt;/C&gt;&lt;D xsi:type="xsd:string"&gt;Coherent Corp.&lt;/D&gt;&lt;/FQL&gt;&lt;FQL&gt;&lt;Q&gt;US5770811025^FG_COMPANY_NAME&lt;/Q&gt;&lt;R&gt;1&lt;/R&gt;&lt;C&gt;1&lt;/C&gt;&lt;D xsi:type="xsd:string"&gt;Mattel, Inc.&lt;/D&gt;&lt;/FQL&gt;&lt;FQL&gt;&lt;Q&gt;US8290731053^FG_COMPANY_NAME&lt;/Q&gt;&lt;R&gt;1&lt;/R&gt;&lt;C&gt;1&lt;/C&gt;&lt;D xsi:type="xsd:string"&gt;Simpson Manufacturing Co., Inc.&lt;/D&gt;&lt;/FQL&gt;&lt;FQL&gt;&lt;Q&gt;US5370081045^FG_COMPANY_NAME&lt;/Q&gt;&lt;R&gt;1&lt;/R&gt;&lt;C&gt;1&lt;/C&gt;&lt;D xsi:type="xsd:string"&gt;Littelfuse, Inc.&lt;/D&gt;&lt;/FQL&gt;&lt;FQL&gt;&lt;Q&gt;US3602711000^FG_COMPANY_NAME&lt;/Q&gt;&lt;R&gt;1&lt;/R&gt;&lt;C&gt;1&lt;/C&gt;&lt;D xsi:type="xsd:string"&gt;Fulton Financial Corporation&lt;/D&gt;&lt;/FQL&gt;&lt;FQL&gt;&lt;Q&gt;US5763231090^FG_COMPANY_NAME&lt;/Q&gt;&lt;R&gt;1&lt;/R&gt;&lt;C&gt;1&lt;/C&gt;&lt;D xsi:type="xsd:string"&gt;MasTec, Inc.&lt;/D&gt;&lt;/FQL&gt;&lt;FQL&gt;&lt;Q&gt;US91347P1057^FG_COMPANY_NAME&lt;/Q&gt;&lt;R&gt;1&lt;/R&gt;&lt;C&gt;1&lt;/C&gt;&lt;D xsi:type="xsd:string"&gt;Universal Display Corporation&lt;/D&gt;&lt;/FQL&gt;&lt;FQL&gt;&lt;Q&gt;US3976241071^FG_COMPANY_NAME&lt;/Q&gt;&lt;R&gt;1&lt;/R&gt;&lt;C&gt;1&lt;/C&gt;&lt;D xsi:type="xsd:string"&gt;Greif Inc Class A&lt;/D&gt;&lt;/FQL&gt;&lt;FQL&gt;&lt;Q&gt;US2197981051^FG_COMPANY_NAME&lt;/Q&gt;&lt;R&gt;1&lt;/R&gt;&lt;C&gt;1&lt;/C&gt;&lt;D xsi:type="xsd:string"&gt;QuidelOrtho Corporation&lt;/D&gt;&lt;/FQL&gt;&lt;FQL&gt;&lt;Q&gt;US5138471033^FG_COMPANY_NAME&lt;/Q&gt;&lt;R&gt;1&lt;/R&gt;&lt;C&gt;1&lt;/C&gt;&lt;D xsi:type="xsd:string"&gt;Lancaster Colony Corporation&lt;/D&gt;&lt;/FQL&gt;&lt;FQL&gt;&lt;Q&gt;US5138471033^P_SYMBOL&lt;/Q&gt;&lt;R&gt;1&lt;/R&gt;&lt;C&gt;1&lt;/C&gt;&lt;D xsi:type="xsd:string"&gt;LANC-US&lt;/D&gt;&lt;/FQL&gt;&lt;FQL&gt;&lt;Q&gt;US29109X1063^P_SYMBOL("LOCAL")&lt;/Q&gt;&lt;R&gt;1&lt;/R&gt;&lt;C&gt;1&lt;/C&gt;&lt;D xsi:type="xsd:string"&gt;AZPN&lt;/D&gt;&lt;/FQL&gt;&lt;FQL&gt;&lt;Q&gt;US29109X1063^P_SYMBOL(""LOCAL"")&lt;/Q&gt;&lt;R&gt;1&lt;/R&gt;&lt;C&gt;1&lt;/C&gt;&lt;D xsi:type="xsd:string"&gt;#NUM&lt;/D&gt;&lt;/FQL&gt;&lt;FQL&gt;&lt;Q&gt;US29605J1060^P_SYMBOL(""LOCAL"")&lt;/Q&gt;&lt;R&gt;1&lt;/R&gt;&lt;C&gt;1&lt;/C&gt;&lt;D xsi:type="xsd:string"&gt;#NUM&lt;/D&gt;&lt;/FQL&gt;&lt;FQL&gt;&lt;Q&gt;US50155Q1004^P_SYMBOL(""LOCAL"")&lt;/Q&gt;&lt;R&gt;1&lt;/R&gt;&lt;C&gt;1&lt;/C&gt;&lt;D xsi:type="xsd:string"&gt;#NUM&lt;/D&gt;&lt;/FQL&gt;&lt;FQL&gt;&lt;Q&gt;US35909D1090^P_SYMBOL(""LOCAL"")&lt;/Q&gt;&lt;R&gt;1&lt;/R&gt;&lt;C&gt;1&lt;/C&gt;&lt;D xsi:type="xsd:string"&gt;#NUM&lt;/D&gt;&lt;/FQL&gt;&lt;FQL&gt;&lt;Q&gt;US36262G1013^P_SYMBOL(""LOCAL"")&lt;/Q&gt;&lt;R&gt;1&lt;/R&gt;&lt;C&gt;1&lt;/C&gt;&lt;D xsi:type="xsd:string"&gt;#NUM&lt;/D&gt;&lt;/FQL&gt;&lt;FQL&gt;&lt;Q&gt;US74982T1034^P_SYMBOL(""LOCAL"")&lt;/Q&gt;&lt;R&gt;1&lt;/R&gt;&lt;C&gt;1&lt;/C&gt;&lt;D xsi:type="xsd:string"&gt;#NUM&lt;/D&gt;&lt;/FQL&gt;&lt;FQL&gt;&lt;Q&gt;US03750L1098^P_SYMBOL(""LOCAL"")&lt;/Q&gt;&lt;R&gt;1&lt;/R&gt;&lt;C&gt;1&lt;/C&gt;&lt;D xsi:type="xsd:string"&gt;#NUM&lt;/D&gt;&lt;/FQL&gt;&lt;FQL&gt;&lt;Q&gt;US20602D1019^P_SYMBOL(""LOCAL"")&lt;/Q&gt;&lt;R&gt;1&lt;/R&gt;&lt;C&gt;1&lt;/C&gt;&lt;D xsi:type="xsd:string"&gt;#NUM&lt;/D&gt;&lt;/FQL&gt;&lt;FQL&gt;&lt;Q&gt;US9288811014^P_SYMBOL(""LOCAL"")&lt;/Q&gt;&lt;R&gt;1&lt;/R&gt;&lt;C&gt;1&lt;/C&gt;&lt;D xsi:type="xsd:string"&gt;#NUM&lt;/D&gt;&lt;/FQL&gt;&lt;FQL&gt;&lt;Q&gt;US5533681012^P_SYMBOL(""LOCAL"")&lt;/Q&gt;&lt;R&gt;1&lt;/R&gt;&lt;C&gt;1&lt;/C&gt;&lt;D xsi:type="xsd:string"&gt;#NUM&lt;/D&gt;&lt;/FQL&gt;&lt;FQL&gt;&lt;Q&gt;US74340E1038^P_SYMBOL(""LOCAL"")&lt;/Q&gt;&lt;R&gt;1&lt;/R&gt;&lt;C&gt;1&lt;/C&gt;&lt;D xsi:type="xsd:string"&gt;#NUM&lt;/D&gt;&lt;/FQL&gt;&lt;FQL&gt;&lt;Q&gt;US07831C1036^P_SYMBOL(""LOCAL"")&lt;/Q&gt;&lt;R&gt;1&lt;/R&gt;&lt;C&gt;1&lt;/C&gt;&lt;D xsi:type="xsd:string"&gt;#NUM&lt;/D&gt;&lt;/FQL&gt;&lt;FQL&gt;&lt;Q&gt;US29415F1049^P_SYMBOL(""LOCAL"")&lt;/Q&gt;&lt;R&gt;1&lt;/R&gt;&lt;C&gt;1&lt;/C&gt;&lt;D xsi:type="xsd:string"&gt;#NUM&lt;/D&gt;&lt;/FQL&gt;&lt;FQL&gt;&lt;Q&gt;US2681501092^P_SYMBOL(""LOCAL"")&lt;/Q&gt;&lt;R&gt;1&lt;/R&gt;&lt;C&gt;1&lt;/C&gt;&lt;D xsi:type="xsd:string"&gt;#NUM&lt;/D&gt;&lt;/FQL&gt;&lt;FQL&gt;&lt;Q&gt;US39874R1014^P_SYMBOL(""LOCAL"")&lt;/Q&gt;&lt;R&gt;1&lt;/R&gt;&lt;C&gt;1&lt;/C&gt;&lt;D xsi:type="xsd:string"&gt;#NUM&lt;/D&gt;&lt;/FQL&gt;&lt;FQL&gt;&lt;Q&gt;VGG1890L1076^P_SYMBOL(""LOCAL"")&lt;/Q&gt;&lt;R&gt;1&lt;/R&gt;&lt;C&gt;1&lt;/C&gt;&lt;D xsi:type="xsd:string"&gt;#NUM&lt;/D&gt;&lt;/FQL&gt;&lt;FQL&gt;&lt;Q&gt;US05550J1016^P_SYMBOL(""LOCAL"")&lt;/Q&gt;&lt;R&gt;1&lt;/R&gt;&lt;C&gt;1&lt;/C&gt;&lt;D xsi:type="xsd:string"&gt;#NUM&lt;/D&gt;&lt;/FQL&gt;&lt;FQL&gt;&lt;Q&gt;US98311A1051^P_SYMBOL(""LOCAL"")&lt;/Q&gt;&lt;R&gt;1&lt;/R&gt;&lt;C&gt;1&lt;/C&gt;&lt;D xsi:type="xsd:string"&gt;#NUM&lt;/D&gt;&lt;/FQL&gt;&lt;FQL&gt;&lt;Q&gt;US00191U1025^P_SYMBOL(""LOCAL"")&lt;/Q&gt;&lt;R&gt;1&lt;/R&gt;&lt;C&gt;1&lt;/C&gt;&lt;D xsi:type="xsd:string"&gt;#NUM&lt;/D&gt;&lt;/FQL&gt;&lt;FQL&gt;&lt;Q&gt;US83601L1026^P_SYMBOL(""LOCAL"")&lt;/Q&gt;&lt;R&gt;1&lt;/R&gt;&lt;C&gt;1&lt;/C&gt;&lt;D xsi:type="xsd:string"&gt;#NUM&lt;/D&gt;&lt;/FQL&gt;&lt;FQL&gt;&lt;Q&gt;US12740C1036^P_SYMBOL(""LOCAL"")&lt;/Q&gt;&lt;R&gt;1&lt;/R&gt;&lt;C&gt;1&lt;/C&gt;&lt;D xsi:type="xsd:string"&gt;#NUM&lt;/D&gt;&lt;/FQL&gt;&lt;FQL&gt;&lt;Q&gt;US10922N1037^P_SYMBOL(""LOCAL"")&lt;/Q&gt;&lt;R&gt;1&lt;/R&gt;&lt;C&gt;1&lt;/C&gt;&lt;D xsi:type="xsd:string"&gt;#NUM&lt;/D&gt;&lt;/FQL&gt;&lt;FQL&gt;&lt;Q&gt;JE00BYPZJM29^P_SYMBOL(""LOCAL"")&lt;/Q&gt;&lt;R&gt;1&lt;/R&gt;&lt;C&gt;1&lt;/C&gt;&lt;D xsi:type="xsd:string"&gt;#NUM&lt;/D&gt;&lt;/FQL&gt;&lt;FQL&gt;&lt;Q&gt;US92047W1018^P_SYMBOL(""LOCAL"")&lt;/Q&gt;&lt;R&gt;1&lt;/R&gt;&lt;C&gt;1&lt;/C&gt;&lt;D xsi:type="xsd:string"&gt;#NUM&lt;/D&gt;&lt;/FQL&gt;&lt;FQL&gt;&lt;Q&gt;US45688C1071^P_SYMBOL(""LOCAL"")&lt;/Q&gt;&lt;R&gt;1&lt;/R&gt;&lt;C&gt;1&lt;/C&gt;&lt;D xsi:type="xsd:string"&gt;#NUM&lt;/D&gt;&lt;/FQL&gt;&lt;FQL&gt;&lt;Q&gt;US70975L1070^P_SYMBOL(""LOCAL"")&lt;/Q&gt;&lt;R&gt;1&lt;/R&gt;&lt;C&gt;1&lt;/C&gt;&lt;D xsi:type="xsd:string"&gt;#NUM&lt;/D&gt;&lt;/FQL&gt;&lt;FQL&gt;&lt;Q&gt;US71377A1034^P_SYMBOL(""LOCAL"")&lt;/Q&gt;&lt;R&gt;1&lt;/R&gt;&lt;C&gt;1&lt;/C&gt;&lt;D xsi:type="xsd:string"&gt;#NUM&lt;/D&gt;&lt;/FQL&gt;&lt;FQL&gt;&lt;Q&gt;US86771W1053^P_SYMBOL(""LOCAL"")&lt;/Q&gt;&lt;R&gt;1&lt;/R&gt;&lt;C&gt;1&lt;/C&gt;&lt;D xsi:type="xsd:string"&gt;#NUM&lt;/D&gt;&lt;/FQL&gt;&lt;FQL&gt;&lt;Q&gt;US12685J1051^P_SYMBOL(""LOCAL"")&lt;/Q&gt;&lt;R&gt;1&lt;/R&gt;&lt;C&gt;1&lt;/C&gt;&lt;D xsi:type="xsd:string"&gt;#NUM&lt;/D&gt;&lt;/FQL&gt;&lt;FQL&gt;&lt;Q&gt;US9741551033^P_SYMBOL(""LOCAL"")&lt;/Q&gt;&lt;R&gt;1&lt;/R&gt;&lt;C&gt;1&lt;/C&gt;&lt;D xsi:type="xsd:string"&gt;#NUM&lt;/D&gt;&lt;/FQL&gt;&lt;FQL&gt;&lt;Q&gt;US29272W1099^P_SYMBOL(""LOCAL"")&lt;/Q&gt;&lt;R&gt;1&lt;/R&gt;&lt;C&gt;1&lt;/C&gt;&lt;D xsi:type="xsd:string"&gt;#NUM&lt;/D&gt;&lt;/FQL&gt;&lt;FQL&gt;&lt;Q&gt;US89055F1030^P_SYMBOL(""LOCAL"")&lt;/Q&gt;&lt;R&gt;1&lt;/R&gt;&lt;C&gt;1&lt;/C&gt;&lt;D xsi:type="xsd:string"&gt;#NUM&lt;/D&gt;&lt;/FQL&gt;&lt;FQL&gt;&lt;Q&gt;US87901J1051^P_SYMBOL(""LOCAL"")&lt;/Q&gt;&lt;R&gt;1&lt;/R&gt;&lt;C&gt;1&lt;/C&gt;&lt;D xsi:type="xsd:string"&gt;#NUM&lt;/D&gt;&lt;/FQL&gt;&lt;FQL&gt;&lt;Q&gt;US74758T3032^P_SYMBOL(""LOCAL"")&lt;/Q&gt;&lt;R&gt;1&lt;/R&gt;&lt;C&gt;1&lt;/C&gt;&lt;D xsi:type="xsd:string"&gt;#NUM&lt;/D&gt;&lt;/FQL&gt;&lt;FQL&gt;&lt;Q&gt;US74967X1037^P_SYMBOL(""LOCAL"")&lt;/Q&gt;&lt;R&gt;1&lt;/R&gt;&lt;C&gt;1&lt;/C&gt;&lt;D xsi:type="xsd:string"&gt;#NUM&lt;/D&gt;&lt;/FQL&gt;&lt;FQL&gt;&lt;Q&gt;US1638511089^P_SYMBOL(""LOCAL"")&lt;/Q&gt;&lt;R&gt;1&lt;/R&gt;&lt;C&gt;1&lt;/C&gt;&lt;D xsi:type="xsd:string"&gt;#NUM&lt;/D&gt;&lt;/FQL&gt;&lt;FQL&gt;&lt;Q&gt;US8621211007^P_SYMBOL(""LOCAL"")&lt;/Q&gt;&lt;R&gt;1&lt;/R&gt;&lt;C&gt;1&lt;/C&gt;&lt;D xsi:type="xsd:string"&gt;#NUM&lt;/D&gt;&lt;/FQL&gt;&lt;FQL&gt;&lt;Q&gt;US7374461041^P_SYMBOL(""LOCAL"")&lt;/Q&gt;&lt;R&gt;1&lt;/R&gt;&lt;C&gt;1&lt;/C&gt;&lt;D xsi:type="xsd:string"&gt;#NUM&lt;/D&gt;&lt;/FQL&gt;&lt;FQL&gt;&lt;Q&gt;US8969452015^P_SYMBOL(""LOCAL"")&lt;/Q&gt;&lt;R&gt;1&lt;/R&gt;&lt;C&gt;1&lt;/C&gt;&lt;D xsi:type="xsd:string"&gt;#NUM&lt;/D&gt;&lt;/FQL&gt;&lt;FQL&gt;&lt;Q&gt;US45073V1089^P_SYMBOL(""LOCAL"")&lt;/Q&gt;&lt;R&gt;1&lt;/R&gt;&lt;C&gt;1&lt;/C&gt;&lt;D xsi:type="xsd:string"&gt;#NUM&lt;/D&gt;&lt;/FQL&gt;&lt;FQL&gt;&lt;Q&gt;US55405Y1001^P_SYMBOL(""LOCAL"")&lt;/Q&gt;&lt;R&gt;1&lt;/R&gt;&lt;C&gt;1&lt;/C&gt;&lt;D xsi:type="xsd:string"&gt;#NUM&lt;/D&gt;&lt;/FQL&gt;&lt;FQL&gt;&lt;Q&gt;US91336L1070^P_SYMBOL(""LOCAL"")&lt;/Q&gt;&lt;R&gt;1&lt;/R&gt;&lt;C&gt;1&lt;/C&gt;&lt;D xsi:type="xsd:string"&gt;#NUM&lt;/D&gt;&lt;/FQL&gt;&lt;FQL&gt;&lt;Q&gt;US9264001028^P_SYMBOL(""LOCAL"")&lt;/Q&gt;&lt;R&gt;1&lt;/R&gt;&lt;C&gt;1&lt;/C&gt;&lt;D xsi:type="xsd:string"&gt;#NUM&lt;/D&gt;&lt;/FQL&gt;&lt;FQL&gt;&lt;Q&gt;US46590V1008^P_SYMBOL(""LOCAL"")&lt;/Q&gt;&lt;R&gt;1&lt;/R&gt;&lt;C&gt;1&lt;/C&gt;&lt;D xsi:type="xsd:string"&gt;#NUM&lt;/D&gt;&lt;/FQL&gt;&lt;FQL&gt;&lt;Q&gt;US57164Y1073^P_SYMBOL(""LOCAL"")&lt;/Q&gt;&lt;R&gt;1&lt;/R&gt;&lt;C&gt;1&lt;/C&gt;&lt;D xsi:type="xsd:string"&gt;#NUM&lt;/D&gt;&lt;/FQL&gt;&lt;FQL&gt;&lt;Q&gt;US5165441032^P_SYMBOL(""LOCAL"")&lt;/Q&gt;&lt;R&gt;1&lt;/R&gt;&lt;C&gt;1&lt;/C&gt;&lt;D xsi:type="xsd:string"&gt;#NUM&lt;/D&gt;&lt;/FQL&gt;&lt;FQL&gt;&lt;Q&gt;US42226A1079^P_SYMBOL(""LOCAL"")&lt;/Q&gt;&lt;R&gt;1&lt;/R&gt;&lt;C&gt;1&lt;/C&gt;&lt;D xsi:type="xsd:string"&gt;#NUM&lt;/D&gt;&lt;/FQL&gt;&lt;FQL&gt;&lt;Q&gt;US78573L1061^P_SYMBOL(""LOCAL"")&lt;/Q&gt;&lt;R&gt;1&lt;/R&gt;&lt;C&gt;1&lt;/C&gt;&lt;D xsi:type="xsd:string"&gt;#NUM&lt;/D&gt;&lt;/FQL&gt;&lt;FQL&gt;&lt;Q&gt;US29404K1060^P_SYMBOL(""LOCAL"")&lt;/Q&gt;&lt;R&gt;1&lt;/R&gt;&lt;C&gt;1&lt;/C&gt;&lt;D xsi:type="xsd:string"&gt;#NUM&lt;/D&gt;&lt;/FQL&gt;&lt;FQL&gt;&lt;Q&gt;US13100M5094^P_SYMBOL(""LOCAL"")&lt;/Q&gt;&lt;R&gt;1&lt;/R&gt;&lt;C&gt;1&lt;/C&gt;&lt;D xsi:type="xsd:string"&gt;#NUM&lt;/D&gt;&lt;/FQL&gt;&lt;FQL&gt;&lt;Q&gt;US8753722037^P_SYMBOL(""LOCAL"")&lt;/Q&gt;&lt;R&gt;1&lt;/R&gt;&lt;C&gt;1&lt;/C&gt;&lt;D xsi:type="xsd:string"&gt;#NUM&lt;/D&gt;&lt;/FQL&gt;&lt;FQL&gt;&lt;Q&gt;US03676B1026^P_SYMBOL(""LOCAL"")&lt;/Q&gt;&lt;R&gt;1&lt;/R&gt;&lt;C&gt;1&lt;/C&gt;&lt;D xsi:type="xsd:string"&gt;#NUM&lt;/D&gt;&lt;/FQL&gt;&lt;FQL&gt;&lt;Q&gt;US11120U1051^P_SYMBOL(""LOCAL"")&lt;/Q&gt;&lt;R&gt;1&lt;/R&gt;&lt;C&gt;1&lt;/C&gt;&lt;D xsi:type="xsd:string"&gt;#NUM&lt;/D&gt;&lt;/FQL&gt;&lt;FQL&gt;&lt;Q&gt;BMG3198U1027^P_SYMBOL(""LOCAL"")&lt;/Q&gt;&lt;R&gt;1&lt;/R&gt;&lt;C&gt;1&lt;/C&gt;&lt;D xsi:type="xsd:string"&gt;#NUM&lt;/D&gt;&lt;/FQL&gt;&lt;FQL&gt;&lt;Q&gt;US74164M1080^P_SYMBOL(""LOCAL"")&lt;/Q&gt;&lt;R&gt;1&lt;/R&gt;&lt;C&gt;1&lt;/C&gt;&lt;D xsi:type="xsd:string"&gt;#NUM&lt;/D&gt;&lt;/FQL&gt;&lt;FQL&gt;&lt;Q&gt;US8086251076^P_SYMBOL(""LOCAL"")&lt;/Q&gt;&lt;R&gt;1&lt;/R&gt;&lt;C&gt;1&lt;/C&gt;&lt;D xsi:type="xsd:string"&gt;#NUM&lt;/D&gt;&lt;/FQL&gt;&lt;FQL&gt;&lt;Q&gt;US6267551025^P_SYMBOL(""LOCAL"")&lt;/Q&gt;&lt;R&gt;1&lt;/R&gt;&lt;C&gt;1&lt;/C&gt;&lt;D xsi:type="xsd:string"&gt;#NUM&lt;/D&gt;&lt;/FQL&gt;&lt;FQL&gt;&lt;Q&gt;US4492531037^P_SYMBOL(""LOCAL"")&lt;/Q&gt;&lt;R&gt;1&lt;/R&gt;&lt;C&gt;1&lt;/C&gt;&lt;D xsi:type="xsd:string"&gt;#NUM&lt;/D&gt;&lt;/FQL&gt;&lt;FQL&gt;&lt;Q&gt;US00404A1097^P_SYMBOL(""LOCAL"")&lt;/Q&gt;&lt;R&gt;1&lt;/R&gt;&lt;C&gt;1&lt;/C&gt;&lt;D xsi:type="xsd:string"&gt;#NUM&lt;/D&gt;&lt;/FQL&gt;&lt;FQL&gt;&lt;Q&gt;US38526M1062^P_SYMBOL(""LOCAL"")&lt;/Q&gt;&lt;R&gt;1&lt;/R&gt;&lt;C&gt;1&lt;/C&gt;&lt;D xsi:type="xsd:string"&gt;#NUM&lt;/D&gt;&lt;/FQL&gt;&lt;FQL&gt;&lt;Q&gt;US84860W3007^P_SYMBOL(""LOCAL"")&lt;/Q&gt;&lt;R&gt;1&lt;/R&gt;&lt;C&gt;1&lt;/C&gt;&lt;D xsi:type="xsd:string"&gt;#NUM&lt;/D&gt;&lt;/FQL&gt;&lt;FQL&gt;&lt;Q&gt;US71943U1043^P_SYMBOL(""LOCAL"")&lt;/Q&gt;&lt;R&gt;1&lt;/R&gt;&lt;C&gt;1&lt;/C&gt;&lt;D xsi:type="xsd:string"&gt;#NUM&lt;/D&gt;&lt;/FQL&gt;&lt;FQL&gt;&lt;Q&gt;US76169C1009^P_SYMBOL(""LOCAL"")&lt;/Q&gt;&lt;R&gt;1&lt;/R&gt;&lt;C&gt;1&lt;/C&gt;&lt;D xsi:type="xsd:string"&gt;#NUM&lt;/D&gt;&lt;/FQL&gt;&lt;FQL&gt;&lt;Q&gt;US55024U1097^P_SYMBOL(""LOCAL"")&lt;/Q&gt;&lt;R&gt;1&lt;/R&gt;&lt;C&gt;1&lt;/C&gt;&lt;D xsi:type="xsd:string"&gt;#NUM&lt;/D&gt;&lt;/FQL&gt;&lt;FQL&gt;&lt;Q&gt;US68235P1084^P_SYMBOL(""LOCAL"")&lt;/Q&gt;&lt;R&gt;1&lt;/R&gt;&lt;C&gt;1&lt;/C&gt;&lt;D xsi:type="xsd:string"&gt;#NUM&lt;/D&gt;&lt;/FQL&gt;&lt;FQL&gt;&lt;Q&gt;US2358252052^P_SYMBOL(""LOCAL"")&lt;/Q&gt;&lt;R&gt;1&lt;/R&gt;&lt;C&gt;1&lt;/C&gt;&lt;D xsi:type="xsd:string"&gt;#NUM&lt;/D&gt;&lt;/FQL&gt;&lt;FQL&gt;&lt;Q&gt;US5747951003^P_SYMBOL(""LOCAL"")&lt;/Q&gt;&lt;R&gt;1&lt;/R&gt;&lt;C&gt;1&lt;/C&gt;&lt;D xsi:type="xsd:string"&gt;#NUM&lt;/D&gt;&lt;/FQL&gt;&lt;FQL&gt;&lt;Q&gt;US46269C1027^P_SYMBOL(""LOCAL"")&lt;/Q&gt;&lt;R&gt;1&lt;/R&gt;&lt;C&gt;1&lt;/C&gt;&lt;D xsi:type="xsd:string"&gt;#NUM&lt;/D&gt;&lt;/FQL&gt;&lt;FQL&gt;&lt;Q&gt;US03674X1063^P_SYMBOL(""LOCAL"")&lt;/Q&gt;&lt;R&gt;1&lt;/R&gt;&lt;C&gt;1&lt;/C&gt;&lt;D xsi:type="xsd:string"&gt;#NUM&lt;/D&gt;&lt;/FQL&gt;&lt;FQL&gt;&lt;Q&gt;US35138V1026^P_SYMBOL(""LOCAL"")&lt;/Q&gt;&lt;R&gt;1&lt;/R&gt;&lt;C&gt;1&lt;/C&gt;&lt;D xsi:type="xsd:string"&gt;#NUM&lt;/D&gt;&lt;/FQL&gt;&lt;FQL&gt;&lt;Q&gt;US55616P1049^P_SYMBOL(""LOCAL"")&lt;/Q&gt;&lt;R&gt;1&lt;/R&gt;&lt;C&gt;1&lt;/C&gt;&lt;D xsi:type="xsd:string"&gt;#NUM&lt;/D&gt;&lt;/FQL&gt;&lt;FQL&gt;&lt;Q&gt;IE00B4Q5ZN47^P_SYMBOL(""LOCAL"")&lt;/Q&gt;&lt;R&gt;1&lt;/R&gt;&lt;C&gt;1&lt;/C&gt;&lt;D xsi:type="xsd:string"&gt;#NUM&lt;/D&gt;&lt;/FQL&gt;&lt;FQL&gt;&lt;Q&gt;US45841N1072^P_SYMBOL(""LOCAL"")&lt;/Q&gt;&lt;R&gt;1&lt;/R&gt;&lt;C&gt;1&lt;/C&gt;&lt;D xsi:type="xsd:string"&gt;#NUM&lt;/D&gt;&lt;/FQL&gt;&lt;FQL&gt;&lt;Q&gt;US9290891004^P_SYMBOL(""LOCAL"")&lt;/Q&gt;&lt;R&gt;1&lt;/R&gt;&lt;C&gt;1&lt;/C&gt;&lt;D xsi:type="xsd:string"&gt;#NUM&lt;/D&gt;&lt;/FQL&gt;&lt;FQL&gt;&lt;Q&gt;US44980X1090^P_SYMBOL(""LOCAL"")&lt;/Q&gt;&lt;R&gt;1&lt;/R&gt;&lt;C&gt;1&lt;/C&gt;&lt;D xsi:type="xsd:string"&gt;#NUM&lt;/D&gt;&lt;/FQL&gt;&lt;FQL&gt;&lt;Q&gt;US3364331070^P_SYMBOL(""LOCAL"")&lt;/Q&gt;&lt;R&gt;1&lt;/R&gt;&lt;C&gt;1&lt;/C&gt;&lt;D xsi:type="xsd:string"&gt;#NUM&lt;/D&gt;&lt;/FQL&gt;&lt;FQL&gt;&lt;Q&gt;US48242W1062^P_SYMBOL(""LOCAL"")&lt;/Q&gt;&lt;R&gt;1&lt;/R&gt;&lt;C&gt;1&lt;/C&gt;&lt;D xsi:type="xsd:string"&gt;#NUM&lt;/D&gt;&lt;/FQL&gt;&lt;FQL&gt;&lt;Q&gt;US25960P1093^P_SYMBOL(""LOCAL"")&lt;/Q&gt;&lt;R&gt;1&lt;/R&gt;&lt;C&gt;1&lt;/C&gt;&lt;D xsi:type="xsd:string"&gt;#NUM&lt;/D&gt;&lt;/FQL&gt;&lt;FQL&gt;&lt;Q&gt;US09227Q1004^P_SYMBOL(""LOCAL"")&lt;/Q&gt;&lt;R&gt;1&lt;/R&gt;&lt;C&gt;1&lt;/C&gt;&lt;D xsi:type="xsd:string"&gt;#NUM&lt;/D&gt;&lt;/FQL&gt;&lt;FQL&gt;&lt;Q&gt;US0044981019^P_SYMBOL(""LOCAL"")&lt;/Q&gt;&lt;R&gt;1&lt;/R&gt;&lt;C&gt;1&lt;/C&gt;&lt;D xsi:type="xsd:string"&gt;#NUM&lt;/D&gt;&lt;/FQL&gt;&lt;FQL&gt;&lt;Q&gt;US9598021098^P_SYMBOL(""LOCAL"")&lt;/Q&gt;&lt;R&gt;1&lt;/R&gt;&lt;C&gt;1&lt;/C&gt;&lt;D xsi:type="xsd:string"&gt;#NUM&lt;/D&gt;&lt;/FQL&gt;&lt;FQL&gt;&lt;Q&gt;IE00BDVJJQ56^P_SYMBOL(""LOCAL"")&lt;/Q&gt;&lt;R&gt;1&lt;/R&gt;&lt;C&gt;1&lt;/C&gt;&lt;D xsi:type="xsd:string"&gt;#NUM&lt;/D&gt;&lt;/FQL&gt;&lt;FQL&gt;&lt;Q&gt;US12621E1038^P_SYMBOL(""LOCAL"")&lt;/Q&gt;&lt;R&gt;1&lt;/R&gt;&lt;C&gt;1&lt;/C&gt;&lt;D xsi:type="xsd:string"&gt;#NUM&lt;/D&gt;&lt;/FQL&gt;&lt;FQL&gt;&lt;Q&gt;US4368932004^P_SYMBOL(""LOCAL"")&lt;/Q&gt;&lt;R&gt;1&lt;/R&gt;&lt;C&gt;1&lt;/C&gt;&lt;D xsi:type="xsd:string"&gt;#NUM&lt;/D&gt;&lt;/FQL&gt;&lt;FQL&gt;&lt;Q&gt;US87166B1026^P_SYMBOL(""LOCAL"")&lt;/Q&gt;&lt;R&gt;1&lt;/R&gt;&lt;C&gt;1&lt;/C&gt;&lt;D xsi:type="xsd:string"&gt;#NUM&lt;/D&gt;&lt;/FQL&gt;&lt;FQL&gt;&lt;Q&gt;US96208T1043^P_SYMBOL(""LOCAL"")&lt;/Q&gt;&lt;R&gt;1&lt;/R&gt;&lt;C&gt;1&lt;/C&gt;&lt;D xsi:type="xsd:string"&gt;#NUM&lt;/D&gt;&lt;/FQL&gt;&lt;FQL&gt;&lt;Q&gt;US50187A1079^P_SYMBOL(""LOCAL"")&lt;/Q&gt;&lt;R&gt;1&lt;/R&gt;&lt;C&gt;1&lt;/C&gt;&lt;D xsi:type="xsd:string"&gt;#NUM&lt;/D&gt;&lt;/FQL&gt;&lt;FQL&gt;&lt;Q&gt;US95058W1009^P_SYMBOL(""LOCAL"")&lt;/Q&gt;&lt;R&gt;1&lt;/R&gt;&lt;C&gt;1&lt;/C&gt;&lt;D xsi:type="xsd:string"&gt;#NUM&lt;/D&gt;&lt;/FQL&gt;&lt;FQL&gt;&lt;Q&gt;US87162W1009^P_SYMBOL(""LOCAL"")&lt;/Q&gt;&lt;R&gt;1&lt;/R&gt;&lt;C&gt;1&lt;/C&gt;&lt;D xsi:type="xsd:string"&gt;#NUM&lt;/D&gt;&lt;/FQL&gt;&lt;FQL&gt;&lt;Q&gt;US1462291097^P_SYMBOL(""LOCAL"")&lt;/Q&gt;&lt;R&gt;1&lt;/R&gt;&lt;C&gt;1&lt;/C&gt;&lt;D xsi:type="xsd:string"&gt;#NUM&lt;/D&gt;&lt;/FQL&gt;&lt;FQL&gt;&lt;Q&gt;US88224Q1076^P_SYMBOL(""LOCAL"")&lt;/Q&gt;&lt;R&gt;1&lt;/R&gt;&lt;C&gt;1&lt;/C&gt;&lt;D xsi:type="xsd:string"&gt;#NUM&lt;/D&gt;&lt;/FQL&gt;&lt;FQL&gt;&lt;Q&gt;US92839U2069^P_SYMBOL(""LOCAL"")&lt;/Q&gt;&lt;R&gt;1&lt;/R&gt;&lt;C&gt;1&lt;/C&gt;&lt;D xsi:type="xsd:string"&gt;#NUM&lt;/D&gt;&lt;/FQL&gt;&lt;FQL&gt;&lt;Q&gt;US6866881021^P_SYMBOL(""LOCAL"")&lt;/Q&gt;&lt;R&gt;1&lt;/R&gt;&lt;C&gt;1&lt;/C&gt;&lt;D xsi:type="xsd:string"&gt;#NUM&lt;/D&gt;&lt;/FQL&gt;&lt;FQL&gt;&lt;Q&gt;US4108671052^P_SYMBOL(""LOCAL"")&lt;/Q&gt;&lt;R&gt;1&lt;/R&gt;&lt;C&gt;1&lt;/C&gt;&lt;D xsi:type="xsd:string"&gt;#NUM&lt;/D&gt;&lt;/FQL&gt;&lt;FQL&gt;&lt;Q&gt;US58463J3041^P_SYMBOL(""LOCAL"")&lt;/Q&gt;&lt;R&gt;1&lt;/R&gt;&lt;C&gt;1&lt;/C&gt;&lt;D xsi:type="xsd:string"&gt;#NUM&lt;/D&gt;&lt;/FQL&gt;&lt;FQL&gt;&lt;Q&gt;US3020811044^P_SYMBOL(""LOCAL"")&lt;/Q&gt;&lt;R&gt;1&lt;/R&gt;&lt;C&gt;1&lt;/C&gt;&lt;D xsi:type="xsd:string"&gt;#NUM&lt;/D&gt;&lt;/FQL&gt;&lt;FQL&gt;&lt;Q&gt;US7365088472^P_SYMBOL(""LOCAL"")&lt;/Q&gt;&lt;R&gt;1&lt;/R&gt;&lt;C&gt;1&lt;/C&gt;&lt;D xsi:type="xsd:string"&gt;#NUM&lt;/D&gt;&lt;/FQL&gt;&lt;FQL&gt;&lt;Q&gt;US6707041058^P_SYMBOL(""LOCAL"")&lt;/Q&gt;&lt;R&gt;1&lt;/R&gt;&lt;C&gt;1&lt;/C&gt;&lt;D xsi:type="xsd:string"&gt;#NUM&lt;/D&gt;&lt;/FQL&gt;&lt;FQL&gt;&lt;Q&gt;US88023U1016^P_SYMBOL(""LOCAL"")&lt;/Q&gt;&lt;R&gt;1&lt;/R&gt;&lt;C&gt;1&lt;/C&gt;&lt;D xsi:type="xsd:string"&gt;#NUM&lt;/D&gt;&lt;/FQL&gt;&lt;FQL&gt;&lt;Q&gt;US6811161099^P_SYMBOL(""LOCAL"")&lt;/Q&gt;&lt;R&gt;1&lt;/R&gt;&lt;C&gt;1&lt;/C&gt;&lt;D xsi:type="xsd:string"&gt;#NUM&lt;/D&gt;&lt;/FQL&gt;&lt;FQL&gt;&lt;Q&gt;IE00BGH1M568^P_SYMBOL(""LOCAL"")&lt;/Q&gt;&lt;R&gt;1&lt;/R&gt;&lt;C&gt;1&lt;/C&gt;&lt;D xsi:type="xsd:string"&gt;#NUM&lt;/D&gt;&lt;/FQL&gt;&lt;FQL&gt;&lt;Q&gt;US1143401024^P_SYMBOL(""LOCAL"")&lt;/Q&gt;&lt;R&gt;1&lt;/R&gt;&lt;C&gt;1&lt;/C&gt;&lt;D xsi:type="xsd:string"&gt;#NUM&lt;/D&gt;&lt;/FQL&gt;&lt;FQL&gt;&lt;Q&gt;US40637H1095^P_SYMBOL(""LOCAL"")&lt;/Q&gt;&lt;R&gt;1&lt;/R&gt;&lt;C&gt;1&lt;/C&gt;&lt;D xsi:type="xsd:string"&gt;#NUM&lt;/D&gt;&lt;/FQL&gt;&lt;FQL&gt;&lt;Q&gt;US36467W1099^P_SYMBOL(""LOCAL"")&lt;/Q&gt;&lt;R&gt;1&lt;/R&gt;&lt;C&gt;1&lt;/C&gt;&lt;D xsi:type="xsd:string"&gt;#NUM&lt;/D&gt;&lt;/FQL&gt;&lt;FQL&gt;&lt;Q&gt;US58506Q1094^P_SYMBOL(""LOCAL"")&lt;/Q&gt;&lt;R&gt;1&lt;/R&gt;&lt;C&gt;1&lt;/C&gt;&lt;D xsi:type="xsd:string"&gt;#NUM&lt;/D&gt;&lt;/FQL&gt;&lt;FQL&gt;&lt;Q&gt;US8676524064^P_SYMBOL(""LOCAL"")&lt;/Q&gt;&lt;R&gt;1&lt;/R&gt;&lt;C&gt;1&lt;/C&gt;&lt;D xsi:type="xsd:string"&gt;#NUM&lt;/D&gt;&lt;/FQL&gt;&lt;FQL&gt;&lt;Q&gt;US8941641024^P_SYMBOL(""LOCAL"")&lt;/Q&gt;&lt;R&gt;1&lt;/R&gt;&lt;C&gt;1&lt;/C&gt;&lt;D xsi:type="xsd:string"&gt;#NUM&lt;/D&gt;&lt;/FQL&gt;&lt;FQL&gt;&lt;Q&gt;US0185223007^P_SYMBOL(""LOCAL"")&lt;/Q&gt;&lt;R&gt;1&lt;/R&gt;&lt;C&gt;1&lt;/C&gt;&lt;D xsi:type="xsd:string"&gt;#NUM&lt;/D&gt;&lt;/FQL&gt;&lt;FQL&gt;&lt;Q&gt;US15118V2079^P_SYMBOL(""LOCAL"")&lt;/Q&gt;&lt;R&gt;1&lt;/R&gt;&lt;C&gt;1&lt;/C&gt;&lt;D xsi:type="xsd:string"&gt;#NUM&lt;/D&gt;&lt;/FQL&gt;&lt;FQL&gt;&lt;Q&gt;US7005171050^P_SYMBOL(""LOCAL"")&lt;/Q&gt;&lt;R&gt;1&lt;/R&gt;&lt;C&gt;1&lt;/C&gt;&lt;D xsi:type="xsd:string"&gt;#NUM&lt;/D&gt;&lt;/FQL&gt;&lt;FQL&gt;&lt;Q&gt;US9604131022^P_SYMBOL(""LOCAL"")&lt;/Q&gt;&lt;R&gt;1&lt;/R&gt;&lt;C&gt;1&lt;/C&gt;&lt;D xsi:type="xsd:string"&gt;#NUM&lt;/D&gt;&lt;/FQL&gt;&lt;FQL&gt;&lt;Q&gt;US12008R1077^P_SYMBOL(""LOCAL"")&lt;/Q&gt;&lt;R&gt;1&lt;/R&gt;&lt;C&gt;1&lt;/C&gt;&lt;D xsi:type="xsd:string"&gt;#NUM&lt;/D&gt;&lt;/FQL&gt;&lt;FQL&gt;&lt;Q&gt;US4103451021^P_SYMBOL(""LOCAL"")&lt;/Q&gt;&lt;R&gt;1&lt;/R&gt;&lt;C&gt;1&lt;/C&gt;&lt;D xsi:type="xsd:string"&gt;#NUM&lt;/D&gt;&lt;/FQL&gt;&lt;FQL&gt;&lt;Q&gt;US6936561009^P_SYMBOL(""LOCAL"")&lt;/Q&gt;&lt;R&gt;1&lt;/R&gt;&lt;C&gt;1&lt;/C&gt;&lt;D xsi:type="xsd:string"&gt;#NUM&lt;/D&gt;&lt;/FQL&gt;&lt;FQL&gt;&lt;Q&gt;US72147K1088^P_SYMBOL(""LOCAL"")&lt;/Q&gt;&lt;R&gt;1&lt;/R&gt;&lt;C&gt;1&lt;/C&gt;&lt;D xsi:type="xsd:string"&gt;#NUM&lt;/D&gt;&lt;/FQL&gt;&lt;FQL&gt;&lt;Q&gt;US70509V1008^P_SYMBOL(""LOCAL"")&lt;/Q&gt;&lt;R&gt;1&lt;/R&gt;&lt;C&gt;1&lt;/C&gt;&lt;D xsi:type="xsd:string"&gt;#NUM&lt;/D&gt;&lt;/FQL&gt;&lt;FQL&gt;&lt;Q&gt;US23345M1071^P_SYMBOL(""LOCAL"")&lt;/Q&gt;&lt;R&gt;1&lt;/R&gt;&lt;C&gt;1&lt;/C&gt;&lt;D xsi:type="xsd:string"&gt;#NUM&lt;/D&gt;&lt;/FQL&gt;&lt;FQL&gt;&lt;Q&gt;US2220702037^P_SYMBOL(""LOCAL"")&lt;/Q&gt;&lt;R&gt;1&lt;/R&gt;&lt;C&gt;1&lt;/C&gt;&lt;D xsi:type="xsd:string"&gt;#NUM&lt;/D&gt;&lt;/FQL&gt;&lt;FQL&gt;&lt;Q&gt;US42226K1051^P_SYMBOL(""LOCAL"")&lt;/Q&gt;&lt;R&gt;1&lt;/R&gt;&lt;C&gt;1&lt;/C&gt;&lt;D xsi:type="xsd:string"&gt;#NUM&lt;/D&gt;&lt;/FQL&gt;&lt;FQL&gt;&lt;Q&gt;US87724P1066^P_SYMBOL(""LOCAL"")&lt;/Q&gt;&lt;R&gt;1&lt;/R&gt;&lt;C&gt;1&lt;/C&gt;&lt;D xsi:type="xsd:string"&gt;#NUM&lt;/D&gt;&lt;/FQL&gt;&lt;FQL&gt;&lt;Q&gt;US2946001011^P_SYMBOL(""LOCAL"")&lt;/Q&gt;&lt;R&gt;1&lt;/R&gt;&lt;C&gt;1&lt;/C&gt;&lt;D xsi:type="xsd:string"&gt;#NUM&lt;/D&gt;&lt;/FQL&gt;&lt;FQL&gt;&lt;Q&gt;US69318G1067^P_SYMBOL(""LOCAL"")&lt;/Q&gt;&lt;R&gt;1&lt;/R&gt;&lt;C&gt;1&lt;/C&gt;&lt;D xsi:type="xsd:string"&gt;#NUM&lt;/D&gt;&lt;/FQL&gt;&lt;FQL&gt;&lt;Q&gt;US3795772082^P_SYMBOL(""LOCAL"")&lt;/Q&gt;&lt;R&gt;1&lt;/R&gt;&lt;C&gt;1&lt;/C&gt;&lt;D xsi:type="xsd:string"&gt;#NUM&lt;/D&gt;&lt;/FQL&gt;&lt;FQL&gt;&lt;Q&gt;US63938C1080^P_SYMBOL(""LOCAL"")&lt;/Q&gt;&lt;R&gt;1&lt;/R&gt;&lt;C&gt;1&lt;/C&gt;&lt;D xsi:type="xsd:string"&gt;#NUM&lt;/D&gt;&lt;/FQL&gt;&lt;FQL&gt;&lt;Q&gt;US98585X1046^P_SYMBOL(""LOCAL"")&lt;/Q&gt;&lt;R&gt;1&lt;/R&gt;&lt;C&gt;1&lt;/C&gt;&lt;D xsi:type="xsd:string"&gt;#NUM&lt;/D&gt;&lt;/FQL&gt;&lt;FQL&gt;&lt;Q&gt;US82489T1043^P_SYMBOL(""LOCAL"")&lt;/Q&gt;&lt;R&gt;1&lt;/R&gt;&lt;C&gt;1&lt;/C&gt;&lt;D xsi:type="xsd:string"&gt;#NUM&lt;/D&gt;&lt;/FQL&gt;&lt;FQL&gt;&lt;Q&gt;US6680743050^P_SYMBOL(""LOCAL"")&lt;/Q&gt;&lt;R&gt;1&lt;/R&gt;&lt;C&gt;1&lt;/C&gt;&lt;D xsi:type="xsd:string"&gt;#NUM&lt;/D&gt;&lt;/FQL&gt;&lt;FQL&gt;&lt;Q&gt;US7593516047^P_SYMBOL(""LOCAL"")&lt;/Q&gt;&lt;R&gt;1&lt;/R&gt;&lt;C&gt;1&lt;/C&gt;&lt;D xsi:type="xsd:string"&gt;#NUM&lt;/D&gt;&lt;/FQL&gt;&lt;FQL&gt;&lt;Q&gt;US49714P1084^P_SYMBOL(""LOCAL"")&lt;/Q&gt;&lt;R&gt;1&lt;/</t>
        </r>
      </text>
    </comment>
    <comment ref="A22" authorId="0" shapeId="0" xr:uid="{FBE670CC-D265-4099-8147-ACBC23B1F339}">
      <text>
        <r>
          <rPr>
            <b/>
            <sz val="9"/>
            <color indexed="81"/>
            <rFont val="Tahoma"/>
            <charset val="1"/>
          </rPr>
          <t>R&gt;&lt;C&gt;1&lt;/C&gt;&lt;D xsi:type="xsd:string"&gt;#NUM&lt;/D&gt;&lt;/FQL&gt;&lt;FQL&gt;&lt;Q&gt;US22410J1060^P_SYMBOL(""LOCAL"")&lt;/Q&gt;&lt;R&gt;1&lt;/R&gt;&lt;C&gt;1&lt;/C&gt;&lt;D xsi:type="xsd:string"&gt;#NUM&lt;/D&gt;&lt;/FQL&gt;&lt;FQL&gt;&lt;Q&gt;US82982T1060^P_SYMBOL(""LOCAL"")&lt;/Q&gt;&lt;R&gt;1&lt;/R&gt;&lt;C&gt;1&lt;/C&gt;&lt;D xsi:type="xsd:string"&gt;#NUM&lt;/D&gt;&lt;/FQL&gt;&lt;FQL&gt;&lt;Q&gt;US15872M1045^P_SYMBOL(""LOCAL"")&lt;/Q&gt;&lt;R&gt;1&lt;/R&gt;&lt;C&gt;1&lt;/C&gt;&lt;D xsi:type="xsd:string"&gt;#NUM&lt;/D&gt;&lt;/FQL&gt;&lt;FQL&gt;&lt;Q&gt;US6378701063^P_SYMBOL(""LOCAL"")&lt;/Q&gt;&lt;R&gt;1&lt;/R&gt;&lt;C&gt;1&lt;/C&gt;&lt;D xsi:type="xsd:string"&gt;#NUM&lt;/D&gt;&lt;/FQL&gt;&lt;FQL&gt;&lt;Q&gt;US4039491000^P_SYMBOL(""LOCAL"")&lt;/Q&gt;&lt;R&gt;1&lt;/R&gt;&lt;C&gt;1&lt;/C&gt;&lt;D xsi:type="xsd:string"&gt;#NUM&lt;/D&gt;&lt;/FQL&gt;&lt;FQL&gt;&lt;Q&gt;US33829M1018^P_SYMBOL(""LOCAL"")&lt;/Q&gt;&lt;R&gt;1&lt;/R&gt;&lt;C&gt;1&lt;/C&gt;&lt;D xsi:type="xsd:string"&gt;#NUM&lt;/D&gt;&lt;/FQL&gt;&lt;FQL&gt;&lt;Q&gt;US70438V1061^P_SYMBOL(""LOCAL"")&lt;/Q&gt;&lt;R&gt;1&lt;/R&gt;&lt;C&gt;1&lt;/C&gt;&lt;D xsi:type="xsd:string"&gt;#NUM&lt;/D&gt;&lt;/FQL&gt;&lt;FQL&gt;&lt;Q&gt;US9837931008^P_SYMBOL(""LOCAL"")&lt;/Q&gt;&lt;R&gt;1&lt;/R&gt;&lt;C&gt;1&lt;/C&gt;&lt;D xsi:type="xsd:string"&gt;#NUM&lt;/D&gt;&lt;/FQL&gt;&lt;FQL&gt;&lt;Q&gt;US78709Y1055^P_SYMBOL(""LOCAL"")&lt;/Q&gt;&lt;R&gt;1&lt;/R&gt;&lt;C&gt;1&lt;/C&gt;&lt;D xsi:type="xsd:string"&gt;#NUM&lt;/D&gt;&lt;/FQL&gt;&lt;FQL&gt;&lt;Q&gt;US0537741052^P_SYMBOL(""LOCAL"")&lt;/Q&gt;&lt;R&gt;1&lt;/R&gt;&lt;C&gt;1&lt;/C&gt;&lt;D xsi:type="xsd:string"&gt;#NUM&lt;/D&gt;&lt;/FQL&gt;&lt;FQL&gt;&lt;Q&gt;US1940145022^P_SYMBOL(""LOCAL"")&lt;/Q&gt;&lt;R&gt;1&lt;/R&gt;&lt;C&gt;1&lt;/C&gt;&lt;D xsi:type="xsd:string"&gt;#NUM&lt;/D&gt;&lt;/FQL&gt;&lt;FQL&gt;&lt;Q&gt;US72346Q1040^P_SYMBOL(""LOCAL"")&lt;/Q&gt;&lt;R&gt;1&lt;/R&gt;&lt;C&gt;1&lt;/C&gt;&lt;D xsi:type="xsd:string"&gt;#NUM&lt;/D&gt;&lt;/FQL&gt;&lt;FQL&gt;&lt;Q&gt;IE00BD845X29^P_SYMBOL(""LOCAL"")&lt;/Q&gt;&lt;R&gt;1&lt;/R&gt;&lt;C&gt;1&lt;/C&gt;&lt;D xsi:type="xsd:string"&gt;#NUM&lt;/D&gt;&lt;/FQL&gt;&lt;FQL&gt;&lt;Q&gt;US6907421019^P_SYMBOL(""LOCAL"")&lt;/Q&gt;&lt;R&gt;1&lt;/R&gt;&lt;C&gt;1&lt;/C&gt;&lt;D xsi:type="xsd:string"&gt;#NUM&lt;/D&gt;&lt;/FQL&gt;&lt;FQL&gt;&lt;Q&gt;US1717793095^P_SYMBOL(""LOCAL"")&lt;/Q&gt;&lt;R&gt;1&lt;/R&gt;&lt;C&gt;1&lt;/C&gt;&lt;D xsi:type="xsd:string"&gt;#NUM&lt;/D&gt;&lt;/FQL&gt;&lt;FQL&gt;&lt;Q&gt;US6952631033^P_SYMBOL(""LOCAL"")&lt;/Q&gt;&lt;R&gt;1&lt;/R&gt;&lt;C&gt;1&lt;/C&gt;&lt;D xsi:type="xsd:string"&gt;#NUM&lt;/D&gt;&lt;/FQL&gt;&lt;FQL&gt;&lt;Q&gt;US5218652049^P_SYMBOL(""LOCAL"")&lt;/Q&gt;&lt;R&gt;1&lt;/R&gt;&lt;C&gt;1&lt;/C&gt;&lt;D xsi:type="xsd:string"&gt;#NUM&lt;/D&gt;&lt;/FQL&gt;&lt;FQL&gt;&lt;Q&gt;US9043112062^P_SYMBOL(""LOCAL"")&lt;/Q&gt;&lt;R&gt;1&lt;/R&gt;&lt;C&gt;1&lt;/C&gt;&lt;D xsi:type="xsd:string"&gt;#NUM&lt;/D&gt;&lt;/FQL&gt;&lt;FQL&gt;&lt;Q&gt;US5764852050^P_SYMBOL(""LOCAL"")&lt;/Q&gt;&lt;R&gt;1&lt;/R&gt;&lt;C&gt;1&lt;/C&gt;&lt;D xsi:type="xsd:string"&gt;#NUM&lt;/D&gt;&lt;/FQL&gt;&lt;FQL&gt;&lt;Q&gt;US45378A1060^P_SYMBOL(""LOCAL"")&lt;/Q&gt;&lt;R&gt;1&lt;/R&gt;&lt;C&gt;1&lt;/C&gt;&lt;D xsi:type="xsd:string"&gt;#NUM&lt;/D&gt;&lt;/FQL&gt;&lt;FQL&gt;&lt;Q&gt;US26969P1084^P_SYMBOL(""LOCAL"")&lt;/Q&gt;&lt;R&gt;1&lt;/R&gt;&lt;C&gt;1&lt;/C&gt;&lt;D xsi:type="xsd:string"&gt;#NUM&lt;/D&gt;&lt;/FQL&gt;&lt;FQL&gt;&lt;Q&gt;US7376301039^P_SYMBOL(""LOCAL"")&lt;/Q&gt;&lt;R&gt;1&lt;/R&gt;&lt;C&gt;1&lt;/C&gt;&lt;D xsi:type="xsd:string"&gt;#NUM&lt;/D&gt;&lt;/FQL&gt;&lt;FQL&gt;&lt;Q&gt;US2270461096^P_SYMBOL(""LOCAL"")&lt;/Q&gt;&lt;R&gt;1&lt;/R&gt;&lt;C&gt;1&lt;/C&gt;&lt;D xsi:type="xsd:string"&gt;#NUM&lt;/D&gt;&lt;/FQL&gt;&lt;FQL&gt;&lt;Q&gt;BMG3922B1072^P_SYMBOL(""LOCAL"")&lt;/Q&gt;&lt;R&gt;1&lt;/R&gt;&lt;C&gt;1&lt;/C&gt;&lt;D xsi:type="xsd:string"&gt;#NUM&lt;/D&gt;&lt;/FQL&gt;&lt;FQL&gt;&lt;Q&gt;US31847R1023^P_SYMBOL(""LOCAL"")&lt;/Q&gt;&lt;R&gt;1&lt;/R&gt;&lt;C&gt;1&lt;/C&gt;&lt;D xsi:type="xsd:string"&gt;#NUM&lt;/D&gt;&lt;/FQL&gt;&lt;FQL&gt;&lt;Q&gt;US9043111072^P_SYMBOL(""LOCAL"")&lt;/Q&gt;&lt;R&gt;1&lt;/R&gt;&lt;C&gt;1&lt;/C&gt;&lt;D xsi:type="xsd:string"&gt;#NUM&lt;/D&gt;&lt;/FQL&gt;&lt;FQL&gt;&lt;Q&gt;US68404L2016^P_SYMBOL(""LOCAL"")&lt;/Q&gt;&lt;R&gt;1&lt;/R&gt;&lt;C&gt;1&lt;/C&gt;&lt;D xsi:type="xsd:string"&gt;#NUM&lt;/D&gt;&lt;/FQL&gt;&lt;FQL&gt;&lt;Q&gt;US16115Q3083^P_SYMBOL(""LOCAL"")&lt;/Q&gt;&lt;R&gt;1&lt;/R&gt;&lt;C&gt;1&lt;/C&gt;&lt;D xsi:type="xsd:string"&gt;#NUM&lt;/D&gt;&lt;/FQL&gt;&lt;FQL&gt;&lt;Q&gt;US85208M1027^P_SYMBOL(""LOCAL"")&lt;/Q&gt;&lt;R&gt;1&lt;/R&gt;&lt;C&gt;1&lt;/C&gt;&lt;D xsi:type="xsd:string"&gt;#NUM&lt;/D&gt;&lt;/FQL&gt;&lt;FQL&gt;&lt;Q&gt;US2041661024^P_SYMBOL(""LOCAL"")&lt;/Q&gt;&lt;R&gt;1&lt;/R&gt;&lt;C&gt;1&lt;/C&gt;&lt;D xsi:type="xsd:string"&gt;#NUM&lt;/D&gt;&lt;/FQL&gt;&lt;FQL&gt;&lt;Q&gt;US29977A1051^P_SYMBOL(""LOCAL"")&lt;/Q&gt;&lt;R&gt;1&lt;/R&gt;&lt;C&gt;1&lt;/C&gt;&lt;D xsi:type="xsd:string"&gt;#NUM&lt;/D&gt;&lt;/FQL&gt;&lt;FQL&gt;&lt;Q&gt;US49803T3005^P_SYMBOL(""LOCAL"")&lt;/Q&gt;&lt;R&gt;1&lt;/R&gt;&lt;C&gt;1&lt;/C&gt;&lt;D xsi:type="xsd:string"&gt;#NUM&lt;/D&gt;&lt;/FQL&gt;&lt;FQL&gt;&lt;Q&gt;US00766T1007^P_SYMBOL(""LOCAL"")&lt;/Q&gt;&lt;R&gt;1&lt;/R&gt;&lt;C&gt;1&lt;/C&gt;&lt;D xsi:type="xsd:string"&gt;#NUM&lt;/D&gt;&lt;/FQL&gt;&lt;FQL&gt;&lt;Q&gt;US1858991011^P_SYMBOL(""LOCAL"")&lt;/Q&gt;&lt;R&gt;1&lt;/R&gt;&lt;C&gt;1&lt;/C&gt;&lt;D xsi:type="xsd:string"&gt;#NUM&lt;/D&gt;&lt;/FQL&gt;&lt;FQL&gt;&lt;Q&gt;US29275Y1029^P_SYMBOL(""LOCAL"")&lt;/Q&gt;&lt;R&gt;1&lt;/R&gt;&lt;C&gt;1&lt;/C&gt;&lt;D xsi:type="xsd:string"&gt;#NUM&lt;/D&gt;&lt;/FQL&gt;&lt;FQL&gt;&lt;Q&gt;US8826811098^P_SYMBOL(""LOCAL"")&lt;/Q&gt;&lt;R&gt;1&lt;/R&gt;&lt;C&gt;1&lt;/C&gt;&lt;D xsi:type="xsd:string"&gt;#NUM&lt;/D&gt;&lt;/FQL&gt;&lt;FQL&gt;&lt;Q&gt;US45332Y1091^P_SYMBOL(""LOCAL"")&lt;/Q&gt;&lt;R&gt;1&lt;/R&gt;&lt;C&gt;1&lt;/C&gt;&lt;D xsi:type="xsd:string"&gt;#NUM&lt;/D&gt;&lt;/FQL&gt;&lt;FQL&gt;&lt;Q&gt;US88076W1036^P_SYMBOL(""LOCAL"")&lt;/Q&gt;&lt;R&gt;1&lt;/R&gt;&lt;C&gt;1&lt;/C&gt;&lt;D xsi:type="xsd:string"&gt;#NUM&lt;/D&gt;&lt;/FQL&gt;&lt;FQL&gt;&lt;Q&gt;BMG7496G1033^P_SYMBOL(""LOCAL"")&lt;/Q&gt;&lt;R&gt;1&lt;/R&gt;&lt;C&gt;1&lt;/C&gt;&lt;D xsi:type="xsd:string"&gt;#NUM&lt;/D&gt;&lt;/FQL&gt;&lt;FQL&gt;&lt;Q&gt;US84857L1017^P_SYMBOL(""LOCAL"")&lt;/Q&gt;&lt;R&gt;1&lt;/R&gt;&lt;C&gt;1&lt;/C&gt;&lt;D xsi:type="xsd:string"&gt;#NUM&lt;/D&gt;&lt;/FQL&gt;&lt;FQL&gt;&lt;Q&gt;US1924221039^P_SYMBOL(""LOCAL"")&lt;/Q&gt;&lt;R&gt;1&lt;/R&gt;&lt;C&gt;1&lt;/C&gt;&lt;D xsi:type="xsd:string"&gt;#NUM&lt;/D&gt;&lt;/FQL&gt;&lt;FQL&gt;&lt;Q&gt;US2298991090^P_SYMBOL(""LOCAL"")&lt;/Q&gt;&lt;R&gt;1&lt;/R&gt;&lt;C&gt;1&lt;/C&gt;&lt;D xsi:type="xsd:string"&gt;#NUM&lt;/D&gt;&lt;/FQL&gt;&lt;FQL&gt;&lt;Q&gt;US32020R1095^P_SYMBOL(""LOCAL"")&lt;/Q&gt;&lt;R&gt;1&lt;/R&gt;&lt;C&gt;1&lt;/C&gt;&lt;D xsi:type="xsd:string"&gt;#NUM&lt;/D&gt;&lt;/FQL&gt;&lt;FQL&gt;&lt;Q&gt;US06417N1037^P_SYMBOL(""LOCAL"")&lt;/Q&gt;&lt;R&gt;1&lt;/R&gt;&lt;C&gt;1&lt;/C&gt;&lt;D xsi:type="xsd:string"&gt;#NUM&lt;/D&gt;&lt;/FQL&gt;&lt;FQL&gt;&lt;Q&gt;US3205171057^P_SYMBOL(""LOCAL"")&lt;/Q&gt;&lt;R&gt;1&lt;/R&gt;&lt;C&gt;1&lt;/C&gt;&lt;D xsi:type="xsd:string"&gt;#NUM&lt;/D&gt;&lt;/FQL&gt;&lt;FQL&gt;&lt;Q&gt;US7436061052^P_SYMBOL(""LOCAL"")&lt;/Q&gt;&lt;R&gt;1&lt;/R&gt;&lt;C&gt;1&lt;/C&gt;&lt;D xsi:type="xsd:string"&gt;#NUM&lt;/D&gt;&lt;/FQL&gt;&lt;FQL&gt;&lt;Q&gt;US5528481030^P_SYMBOL(""LOCAL"")&lt;/Q&gt;&lt;R&gt;1&lt;/R&gt;&lt;C&gt;1&lt;/C&gt;&lt;D xsi:type="xsd:string"&gt;#NUM&lt;/D&gt;&lt;/FQL&gt;&lt;FQL&gt;&lt;Q&gt;US9202531011^P_SYMBOL(""LOCAL"")&lt;/Q&gt;&lt;R&gt;1&lt;/R&gt;&lt;C&gt;1&lt;/C&gt;&lt;D xsi:type="xsd:string"&gt;#NUM&lt;/D&gt;&lt;/FQL&gt;&lt;FQL&gt;&lt;Q&gt;US9129091081^P_SYMBOL(""LOCAL"")&lt;/Q&gt;&lt;R&gt;1&lt;/R&gt;&lt;C&gt;1&lt;/C&gt;&lt;D xsi:type="xsd:string"&gt;#NUM&lt;/D&gt;&lt;/FQL&gt;&lt;FQL&gt;&lt;Q&gt;US5543821012^P_SYMBOL(""LOCAL"")&lt;/Q&gt;&lt;R&gt;1&lt;/R&gt;&lt;C&gt;1&lt;/C&gt;&lt;D xsi:type="xsd:string"&gt;#NUM&lt;/D&gt;&lt;/FQL&gt;&lt;FQL&gt;&lt;Q&gt;US1423391002^P_SYMBOL(""LOCAL"")&lt;/Q&gt;&lt;R&gt;1&lt;/R&gt;&lt;C&gt;1&lt;/C&gt;&lt;D xsi:type="xsd:string"&gt;#NUM&lt;/D&gt;&lt;/FQL&gt;&lt;FQL&gt;&lt;Q&gt;US2674751019^P_SYMBOL(""LOCAL"")&lt;/Q&gt;&lt;R&gt;1&lt;/R&gt;&lt;C&gt;1&lt;/C&gt;&lt;D xsi:type="xsd:string"&gt;#NUM&lt;/D&gt;&lt;/FQL&gt;&lt;FQL&gt;&lt;Q&gt;US78440X8873^P_SYMBOL(""LOCAL"")&lt;/Q&gt;&lt;R&gt;1&lt;/R&gt;&lt;C&gt;1&lt;/C&gt;&lt;D xsi:type="xsd:string"&gt;#NUM&lt;/D&gt;&lt;/FQL&gt;&lt;FQL&gt;&lt;Q&gt;US1170431092^P_SYMBOL(""LOCAL"")&lt;/Q&gt;&lt;R&gt;1&lt;/R&gt;&lt;C&gt;1&lt;/C&gt;&lt;D xsi:type="xsd:string"&gt;#NUM&lt;/D&gt;&lt;/FQL&gt;&lt;FQL&gt;&lt;Q&gt;US48123V1026^P_SYMBOL(""LOCAL"")&lt;/Q&gt;&lt;R&gt;1&lt;/R&gt;&lt;C&gt;1&lt;/C&gt;&lt;D xsi:type="xsd:string"&gt;#NUM&lt;/D&gt;&lt;/FQL&gt;&lt;FQL&gt;&lt;Q&gt;US3614481030^P_SYMBOL(""LOCAL"")&lt;/Q&gt;&lt;R&gt;1&lt;/R&gt;&lt;C&gt;1&lt;/C&gt;&lt;D xsi:type="xsd:string"&gt;#NUM&lt;/D&gt;&lt;/FQL&gt;&lt;FQL&gt;&lt;Q&gt;US8354951027^P_SYMBOL(""LOCAL"")&lt;/Q&gt;&lt;R&gt;1&lt;/R&gt;&lt;C&gt;1&lt;/C&gt;&lt;D xsi:type="xsd:string"&gt;#NUM&lt;/D&gt;&lt;/FQL&gt;&lt;FQL&gt;&lt;Q&gt;US5261071071^P_SYMBOL(""LOCAL"")&lt;/Q&gt;&lt;R&gt;1&lt;/R&gt;&lt;C&gt;1&lt;/C&gt;&lt;D xsi:type="xsd:string"&gt;#NUM&lt;/D&gt;&lt;/FQL&gt;&lt;FQL&gt;&lt;Q&gt;US69327R1014^P_SYMBOL(""LOCAL"")&lt;/Q&gt;&lt;R&gt;1&lt;/R&gt;&lt;C&gt;1&lt;/C&gt;&lt;D xsi:type="xsd:string"&gt;#NUM&lt;/D&gt;&lt;/FQL&gt;&lt;FQL&gt;&lt;Q&gt;US30161Q1040^P_SYMBOL(""LOCAL"")&lt;/Q&gt;&lt;R&gt;1&lt;/R&gt;&lt;C&gt;1&lt;/C&gt;&lt;D xsi:type="xsd:string"&gt;#NUM&lt;/D&gt;&lt;/FQL&gt;&lt;FQL&gt;&lt;Q&gt;US4435106079^P_SYMBOL(""LOCAL"")&lt;/Q&gt;&lt;R&gt;1&lt;/R&gt;&lt;C&gt;1&lt;/C&gt;&lt;D xsi:type="xsd:string"&gt;#NUM&lt;/D&gt;&lt;/FQL&gt;&lt;FQL&gt;&lt;Q&gt;US5534981064^P_SYMBOL(""LOCAL"")&lt;/Q&gt;&lt;R&gt;1&lt;/R&gt;&lt;C&gt;1&lt;/C&gt;&lt;D xsi:type="xsd:string"&gt;#NUM&lt;/D&gt;&lt;/FQL&gt;&lt;FQL&gt;&lt;Q&gt;US2315611010^P_SYMBOL(""LOCAL"")&lt;/Q&gt;&lt;R&gt;1&lt;/R&gt;&lt;C&gt;1&lt;/C&gt;&lt;D xsi:type="xsd:string"&gt;#NUM&lt;/D&gt;&lt;/FQL&gt;&lt;FQL&gt;&lt;Q&gt;US6882392011^P_SYMBOL(""LOCAL"")&lt;/Q&gt;&lt;R&gt;1&lt;/R&gt;&lt;C&gt;1&lt;/C&gt;&lt;D xsi:type="xsd:string"&gt;#NUM&lt;/D&gt;&lt;/FQL&gt;&lt;FQL&gt;&lt;Q&gt;US0138721065^P_SYMBOL(""LOCAL"")&lt;/Q&gt;&lt;R&gt;1&lt;/R&gt;&lt;C&gt;1&lt;/C&gt;&lt;D xsi:type="xsd:string"&gt;#NUM&lt;/D&gt;&lt;/FQL&gt;&lt;FQL&gt;&lt;Q&gt;BMG4388N1065^P_SYMBOL(""LOCAL"")&lt;/Q&gt;&lt;R&gt;1&lt;/R&gt;&lt;C&gt;1&lt;/C&gt;&lt;D xsi:type="xsd:string"&gt;#NUM&lt;/D&gt;&lt;/FQL&gt;&lt;FQL&gt;&lt;Q&gt;US4101201097^P_SYMBOL(""LOCAL"")&lt;/Q&gt;&lt;R&gt;1&lt;/R&gt;&lt;C&gt;1&lt;/C&gt;&lt;D xsi:type="xsd:string"&gt;#NUM&lt;/D&gt;&lt;/FQL&gt;&lt;FQL&gt;&lt;Q&gt;US65336K1034^P_SYMBOL(""LOCAL"")&lt;/Q&gt;&lt;R&gt;1&lt;/R&gt;&lt;C&gt;1&lt;/C&gt;&lt;D xsi:type="xsd:string"&gt;#NUM&lt;/D&gt;&lt;/FQL&gt;&lt;FQL&gt;&lt;Q&gt;US45778Q1076^P_SYMBOL(""LOCAL"")&lt;/Q&gt;&lt;R&gt;1&lt;/R&gt;&lt;C&gt;1&lt;/C&gt;&lt;D xsi:type="xsd:string"&gt;#NUM&lt;/D&gt;&lt;/FQL&gt;&lt;FQL&gt;&lt;Q&gt;US9427491025^P_SYMBOL(""LOCAL"")&lt;/Q&gt;&lt;R&gt;1&lt;/R&gt;&lt;C&gt;1&lt;/C&gt;&lt;D xsi:type="xsd:string"&gt;#NUM&lt;/D&gt;&lt;/FQL&gt;&lt;FQL&gt;&lt;Q&gt;US9682232064^P_SYMBOL(""LOCAL"")&lt;/Q&gt;&lt;R&gt;1&lt;/R&gt;&lt;C&gt;1&lt;/C&gt;&lt;D xsi:type="xsd:string"&gt;#NUM&lt;/D&gt;&lt;/FQL&gt;&lt;FQL&gt;&lt;Q&gt;US6501111073^P_SYMBOL(""LOCAL"")&lt;/Q&gt;&lt;R&gt;1&lt;/R&gt;&lt;C&gt;1&lt;/C&gt;&lt;D xsi:type="xsd:string"&gt;#NUM&lt;/D&gt;&lt;/FQL&gt;&lt;FQL&gt;&lt;Q&gt;US1311931042^P_SYMBOL(""LOCAL"")&lt;/Q&gt;&lt;R&gt;1&lt;/R&gt;&lt;C&gt;1&lt;/C&gt;&lt;D xsi:type="xsd:string"&gt;#NUM&lt;/D&gt;&lt;/FQL&gt;&lt;FQL&gt;&lt;Q&gt;US98156Q1085^P_SYMBOL(""LOCAL"")&lt;/Q&gt;&lt;R&gt;1&lt;/R&gt;&lt;C&gt;1&lt;/C&gt;&lt;D xsi:type="xsd:string"&gt;#NUM&lt;/D&gt;&lt;/FQL&gt;&lt;FQL&gt;&lt;Q&gt;US3719011096^P_SYMBOL(""LOCAL"")&lt;/Q&gt;&lt;R&gt;1&lt;/R&gt;&lt;C&gt;1&lt;/C&gt;&lt;D xsi:type="xsd:string"&gt;#NUM&lt;/D&gt;&lt;/FQL&gt;&lt;FQL&gt;&lt;Q&gt;US4590441030^P_SYMBOL(""LOCAL"")&lt;/Q&gt;&lt;R&gt;1&lt;/R&gt;&lt;C&gt;1&lt;/C&gt;&lt;D xsi:type="xsd:string"&gt;#NUM&lt;/D&gt;&lt;/FQL&gt;&lt;FQL&gt;&lt;Q&gt;US1033041013^P_SYMBOL(""LOCAL"")&lt;/Q&gt;&lt;R&gt;1&lt;/R&gt;&lt;C&gt;1&lt;/C&gt;&lt;D xsi:type="xsd:string"&gt;#NUM&lt;/D&gt;&lt;/FQL&gt;&lt;FQL&gt;&lt;Q&gt;US1167941087^P_SYMBOL(""LOCAL"")&lt;/Q&gt;&lt;R&gt;1&lt;/R&gt;&lt;C&gt;1&lt;/C&gt;&lt;D xsi:type="xsd:string"&gt;#NUM&lt;/D&gt;&lt;/FQL&gt;&lt;FQL&gt;&lt;Q&gt;US0441861046^P_SYMBOL(""LOCAL"")&lt;/Q&gt;&lt;R&gt;1&lt;/R&gt;&lt;C&gt;1&lt;/C&gt;&lt;D xsi:type="xsd:string"&gt;#NUM&lt;/D&gt;&lt;/FQL&gt;&lt;FQL&gt;&lt;Q&gt;US8305661055^P_SYMBOL(""LOCAL"")&lt;/Q&gt;&lt;R&gt;1&lt;/R&gt;&lt;C&gt;1&lt;/C&gt;&lt;D xsi:type="xsd:string"&gt;#NUM&lt;/D&gt;&lt;/FQL&gt;&lt;FQL&gt;&lt;Q&gt;US2244411052^P_SYMBOL(""LOCAL"")&lt;/Q&gt;&lt;R&gt;1&lt;/R&gt;&lt;C&gt;1&lt;/C&gt;&lt;D xsi:type="xsd:string"&gt;#NUM&lt;/D&gt;&lt;/FQL&gt;&lt;FQL&gt;&lt;Q&gt;US4050241003^P_SYMBOL(""LOCAL"")&lt;/Q&gt;&lt;R&gt;1&lt;/R&gt;&lt;C&gt;1&lt;/C&gt;&lt;D xsi:type="xsd:string"&gt;#NUM&lt;/D&gt;&lt;/FQL&gt;&lt;FQL&gt;&lt;Q&gt;US5367971034^P_SYMBOL(""LOCAL"")&lt;/Q&gt;&lt;R&gt;1&lt;/R&gt;&lt;C&gt;1&lt;/C&gt;&lt;D xsi:type="xsd:string"&gt;#NUM&lt;/D&gt;&lt;/FQL&gt;&lt;FQL&gt;&lt;Q&gt;US7841171033^P_SYMBOL(""LOCAL"")&lt;/Q&gt;&lt;R&gt;1&lt;/R&gt;&lt;C&gt;1&lt;/C&gt;&lt;D xsi:type="xsd:string"&gt;#NUM&lt;/D&gt;&lt;/FQL&gt;&lt;FQL&gt;&lt;Q&gt;US8523123052^P_SYMBOL(""LOCAL"")&lt;/Q&gt;&lt;R&gt;1&lt;/R&gt;&lt;C&gt;1&lt;/C&gt;&lt;D xsi:type="xsd:string"&gt;#NUM&lt;/D&gt;&lt;/FQL&gt;&lt;FQL&gt;&lt;Q&gt;US6806652052^P_SYMBOL(""LOCAL"")&lt;/Q&gt;&lt;R&gt;1&lt;/R&gt;&lt;C&gt;1&lt;/C&gt;&lt;D xsi:type="xsd:string"&gt;#NUM&lt;/D&gt;&lt;/FQL&gt;&lt;FQL&gt;&lt;Q&gt;US78442P1066^P_SYMBOL(""LOCAL"")&lt;/Q&gt;&lt;R&gt;1&lt;/R&gt;&lt;C&gt;1&lt;/C&gt;&lt;D xsi:type="xsd:string"&gt;#NUM&lt;/D&gt;&lt;/FQL&gt;&lt;FQL&gt;&lt;Q&gt;US8269191024^P_SYMBOL(""LOCAL"")&lt;/Q&gt;&lt;R&gt;1&lt;/R&gt;&lt;C&gt;1&lt;/C&gt;&lt;D xsi:type="xsd:string"&gt;#NUM&lt;/D&gt;&lt;/FQL&gt;&lt;FQL&gt;&lt;Q&gt;US88033G4073^P_SYMBOL(""LOCAL"")&lt;/Q&gt;&lt;R&gt;1&lt;/R&gt;&lt;C&gt;1&lt;/C&gt;&lt;D xsi:type="xsd:string"&gt;#NUM&lt;/D&gt;&lt;/FQL&gt;&lt;FQL&gt;&lt;Q&gt;US1475281036^P_SYMBOL(""LOCAL"")&lt;/Q&gt;&lt;R&gt;1&lt;/R&gt;&lt;C&gt;1&lt;/C&gt;&lt;D xsi:type="xsd:string"&gt;#NUM&lt;/D&gt;&lt;/FQL&gt;&lt;FQL&gt;&lt;Q&gt;US9388241096^P_SYMBOL(""LOCAL"")&lt;/Q&gt;&lt;R&gt;1&lt;/R&gt;&lt;C&gt;1&lt;/C&gt;&lt;D xsi:type="xsd:string"&gt;#NUM&lt;/D&gt;&lt;/FQL&gt;&lt;FQL&gt;&lt;Q&gt;US9282981086^P_SYMBOL(""LOCAL"")&lt;/Q&gt;&lt;R&gt;1&lt;/R&gt;&lt;C&gt;1&lt;/C&gt;&lt;D xsi:type="xsd:string"&gt;#NUM&lt;/D&gt;&lt;/FQL&gt;&lt;FQL&gt;&lt;Q&gt;US9699041011^P_SYMBOL(""LOCAL"")&lt;/Q&gt;&lt;R&gt;1&lt;/R&gt;&lt;C&gt;1&lt;/C&gt;&lt;D xsi:type="xsd:string"&gt;#NUM&lt;/D&gt;&lt;/FQL&gt;&lt;FQL&gt;&lt;Q&gt;US0383361039^P_SYMBOL(""LOCAL"")&lt;/Q&gt;&lt;R&gt;1&lt;/R&gt;&lt;C&gt;1&lt;/C&gt;&lt;D xsi:type="xsd:string"&gt;#NUM&lt;/D&gt;&lt;/FQL&gt;&lt;FQL&gt;&lt;Q&gt;US1985161066^P_SYMBOL(""LOCAL"")&lt;/Q&gt;&lt;R&gt;1&lt;/R&gt;&lt;C&gt;1&lt;/C&gt;&lt;D xsi:type="xsd:string"&gt;#NUM&lt;/D&gt;&lt;/FQL&gt;&lt;FQL&gt;&lt;Q&gt;US7802871084^P_SYMBOL(""LOCAL"")&lt;/Q&gt;&lt;R&gt;1&lt;/R&gt;&lt;C&gt;1&lt;/C&gt;&lt;D xsi:type="xsd:string"&gt;#NUM&lt;/D&gt;&lt;/FQL&gt;&lt;FQL&gt;&lt;Q&gt;US8168501018^P_SYMBOL(""LOCAL"")&lt;/Q&gt;&lt;R&gt;1&lt;/R&gt;&lt;C&gt;1&lt;/C&gt;&lt;D xsi:type="xsd:string"&gt;#NUM&lt;/D&gt;&lt;/FQL&gt;&lt;FQL&gt;&lt;Q&gt;US80874P1093^P_SYMBOL(""LOCAL"")&lt;/Q&gt;&lt;R&gt;1&lt;/R&gt;&lt;C&gt;1&lt;/C&gt;&lt;D xsi:type="xsd:string"&gt;#NUM&lt;/D&gt;&lt;/FQL&gt;&lt;FQL&gt;&lt;Q&gt;US48020Q1076^P_SYMBOL(""LOCAL"")&lt;/Q&gt;&lt;R&gt;1&lt;/R&gt;&lt;C&gt;1&lt;/C&gt;&lt;D xsi:type="xsd:string"&gt;#NUM&lt;/D&gt;&lt;/FQL&gt;&lt;FQL&gt;&lt;Q&gt;US68213N1090^P_SYMBOL(""LOCAL"")&lt;/Q&gt;&lt;R&gt;1&lt;/R&gt;&lt;C&gt;1&lt;/C&gt;&lt;D xsi:type="xsd:string"&gt;#NUM&lt;/D&gt;&lt;/FQL&gt;&lt;FQL&gt;&lt;Q&gt;US1096961040^P_SYMBOL(""LOCAL"")&lt;/Q&gt;&lt;R&gt;1&lt;/R&gt;&lt;C&gt;1&lt;/C&gt;&lt;D xsi:type="xsd:string"&gt;#NUM&lt;/D&gt;&lt;/FQL&gt;&lt;FQL&gt;&lt;Q&gt;US9426222009^P_SYMBOL(""LOCAL"")&lt;/Q&gt;&lt;R&gt;1&lt;/R&gt;&lt;C&gt;1&lt;/C&gt;&lt;D xsi:type="xsd:string"&gt;#NUM&lt;/D&gt;&lt;/FQL&gt;&lt;FQL&gt;&lt;Q&gt;US9478901096^P_SYMBOL(""LOCAL"")&lt;/Q&gt;&lt;R&gt;1&lt;/R&gt;&lt;C&gt;1&lt;/C&gt;&lt;D xsi:type="xsd:string"&gt;#NUM&lt;/D&gt;&lt;/FQL&gt;&lt;FQL&gt;&lt;Q&gt;US27579R1041^P_SYMBOL(""LOCAL"")&lt;/Q&gt;&lt;R&gt;1&lt;/R&gt;&lt;C&gt;1&lt;/C&gt;&lt;D xsi:type="xsd:string"&gt;#NUM&lt;/D&gt;&lt;/FQL&gt;&lt;FQL&gt;&lt;Q&gt;US0427351004^P_SYMBOL(""LOCAL"")&lt;/Q&gt;&lt;R&gt;1&lt;/R&gt;&lt;C&gt;1&lt;/C&gt;&lt;D xsi:type="xsd:string"&gt;#NUM&lt;/D&gt;&lt;/FQL&gt;&lt;FQL&gt;&lt;Q&gt;US81725T1007^P_SYMBOL(""LOCAL"")&lt;/Q&gt;&lt;R&gt;1&lt;/R&gt;&lt;C&gt;1&lt;/C&gt;&lt;D xsi:type="xsd:string"&gt;#NUM&lt;/D&gt;&lt;/FQL&gt;&lt;FQL&gt;&lt;Q&gt;US4571871023^P_SYMBOL(""LOCAL"")&lt;/Q&gt;&lt;R&gt;1&lt;/R&gt;&lt;C&gt;1&lt;/C&gt;&lt;D xsi:type="xsd:string"&gt;#NUM&lt;/D&gt;&lt;/FQL&gt;&lt;FQL&gt;&lt;Q&gt;US75281A1097^P_SYMBOL(""LOCAL"")&lt;/Q&gt;&lt;R&gt;1&lt;/R&gt;&lt;C&gt;1&lt;/C&gt;&lt;D xsi:type="xsd:string"&gt;#NUM&lt;/D&gt;&lt;/FQL&gt;&lt;FQL&gt;&lt;Q&gt;US6802231042^P_SYMBOL(""LOCAL"")&lt;/Q&gt;&lt;R&gt;1&lt;/R&gt;&lt;C&gt;1&lt;/C&gt;&lt;D xsi:type="xsd:string"&gt;#NUM&lt;/D&gt;&lt;/FQL&gt;&lt;FQL&gt;&lt;Q&gt;US91307C1027^P_SYMBOL(""LOCAL"")&lt;/Q&gt;&lt;R&gt;1&lt;/R&gt;&lt;C&gt;1&lt;/C&gt;&lt;D xsi:type="xsd:string"&gt;#NUM&lt;/D&gt;&lt;/FQL&gt;&lt;FQL&gt;&lt;Q&gt;US3825501014^P_SYMBOL(""LOCAL"")&lt;/Q&gt;&lt;R&gt;1&lt;/R&gt;&lt;C&gt;1&lt;/C&gt;&lt;D xsi:type="xsd:string"&gt;#NUM&lt;/D&gt;&lt;/FQL&gt;&lt;FQL&gt;&lt;Q&gt;US3434981011^P_SYMBOL(""LOCAL"")&lt;/Q&gt;&lt;R&gt;1&lt;/R&gt;&lt;C&gt;1&lt;/C&gt;&lt;D xsi:type="xsd:string"&gt;#NUM&lt;/D&gt;&lt;/FQL&gt;&lt;FQL&gt;&lt;Q&gt;US7599161095^P_SYMBOL(""LOCAL"")&lt;/Q&gt;&lt;R&gt;1&lt;/R&gt;&lt;C&gt;1&lt;/C&gt;&lt;D xsi:type="xsd:string"&gt;#NUM&lt;/D&gt;&lt;/FQL&gt;&lt;FQL&gt;&lt;Q&gt;US05329W1027^P_SYMBOL(""LOCAL"")&lt;/Q&gt;&lt;R&gt;1&lt;/R&gt;&lt;C&gt;1&lt;/C&gt;&lt;D xsi:type="xsd:string"&gt;#NUM&lt;/D&gt;&lt;/FQL&gt;&lt;FQL&gt;&lt;Q&gt;US29670G1022^P_SYMBOL(""LOCAL"")&lt;/Q&gt;&lt;R&gt;1&lt;/R&gt;&lt;C&gt;1&lt;/C&gt;&lt;D xsi:type="xsd:string"&gt;#NUM&lt;/D&gt;&lt;/FQL&gt;&lt;FQL&gt;&lt;Q&gt;US0921131092^P_SYMBOL(""LOCAL"")&lt;/Q&gt;&lt;R&gt;1&lt;/R&gt;&lt;C&gt;1&lt;/C&gt;&lt;D xsi:type="xsd:string"&gt;#NUM&lt;/D&gt;&lt;/FQL&gt;&lt;FQL&gt;&lt;Q&gt;US2576511099^P_SYMBOL(""LOCAL"")&lt;/Q&gt;&lt;R&gt;1&lt;/R&gt;&lt;C&gt;1&lt;/C&gt;&lt;D xsi:type="xsd:string"&gt;#NUM&lt;/D&gt;&lt;/FQL&gt;&lt;FQL&gt;&lt;Q&gt;US32054K1034^P_SYMBOL(""LOCAL"")&lt;/Q&gt;&lt;R&gt;1&lt;/R&gt;&lt;C&gt;1&lt;/C&gt;&lt;D xsi:type="xsd:string"&gt;#NUM&lt;/D&gt;&lt;/FQL&gt;&lt;FQL&gt;&lt;Q&gt;US1699051066^P_SYMBOL(""LOCAL"")&lt;/Q&gt;&lt;R&gt;1&lt;/R&gt;&lt;C&gt;1&lt;/C&gt;&lt;D xsi:type="xsd:string"&gt;#NUM&lt;/D&gt;&lt;/FQL&gt;&lt;FQL&gt;&lt;Q&gt;US5184151042^P_SYMBOL(""LOCAL"")&lt;/Q&gt;&lt;R&gt;1&lt;/R&gt;&lt;C&gt;1&lt;/C&gt;&lt;D xsi:type="xsd:string"&gt;#NUM&lt;/D&gt;&lt;/FQL&gt;&lt;FQL&gt;&lt;Q&gt;US2005251036^P_SYMBOL(""LOCAL"")&lt;/Q&gt;&lt;R&gt;1&lt;/R&gt;&lt;C&gt;1&lt;/C&gt;&lt;D xsi:type="xsd:string"&gt;#NUM&lt;/D&gt;&lt;/FQL&gt;&lt;FQL&gt;&lt;Q&gt;US8454671095^P_SYMBOL(""LOCAL"")&lt;/Q&gt;&lt;R&gt;1&lt;/R&gt;&lt;C&gt;1&lt;/C&gt;&lt;D xsi:type="xsd:string"&gt;#NUM&lt;/D&gt;&lt;/FQL&gt;&lt;FQL&gt;&lt;Q&gt;US6460251068^P_SYMBOL(""LOCAL"")&lt;/Q&gt;&lt;R&gt;1&lt;/R&gt;&lt;C&gt;1&lt;/C&gt;&lt;D xsi:type="xsd:string"&gt;#NUM&lt;/D&gt;&lt;/FQL&gt;&lt;FQL&gt;&lt;Q&gt;US5150981018^P_SYMBOL(""LOCAL"")&lt;/Q&gt;&lt;R&gt;1&lt;/R&gt;&lt;C&gt;1&lt;/C&gt;&lt;D xsi:type="xsd:string"&gt;#NUM&lt;/D&gt;&lt;/FQL&gt;&lt;FQL&gt;&lt;Q&gt;US9027881088^P_SYMBOL(""LOCAL"")&lt;/Q&gt;&lt;R&gt;1&lt;/R&gt;&lt;C&gt;1&lt;/C&gt;&lt;D xsi:type="xsd:string"&gt;#NUM&lt;/D&gt;&lt;/FQL&gt;&lt;FQL&gt;&lt;Q&gt;US1271903049^P_SYMBOL(""LOCAL"")&lt;/Q&gt;&lt;R&gt;1&lt;/R&gt;&lt;C&gt;1&lt;/C&gt;&lt;D xsi:type="xsd:string"&gt;#NUM&lt;/D&gt;&lt;/FQL&gt;&lt;FQL&gt;&lt;Q&gt;US6374171063^P_SYMBOL(""LOCAL"")&lt;/Q&gt;&lt;R&gt;1&lt;/R&gt;&lt;C&gt;1&lt;/C&gt;&lt;D xsi:type="xsd:string"&gt;#NUM&lt;/D&gt;&lt;/FQL&gt;&lt;FQL&gt;&lt;Q&gt;US34354P1057^P_SYMBOL(""LOCAL"")&lt;/Q&gt;&lt;R&gt;1&lt;/R&gt;&lt;C&gt;1&lt;/C&gt;&lt;D xsi:type="xsd:string"&gt;#NUM&lt;/D&gt;&lt;/FQL&gt;&lt;FQL&gt;&lt;Q&gt;US5535301064^P_SYMBOL(""LOCAL"")&lt;/Q&gt;&lt;R&gt;1&lt;/R&gt;&lt;C&gt;1&lt;/C&gt;&lt;D xsi:type="xsd:string"&gt;#NUM&lt;/D&gt;&lt;/FQL&gt;&lt;FQL&gt;&lt;Q&gt;US7033951036^P_SYMBOL(""LOCAL"")&lt;/Q&gt;&lt;R&gt;1&lt;/R&gt;&lt;C&gt;1&lt;/C&gt;&lt;D xsi:type="xsd:string"&gt;#NUM&lt;/D&gt;&lt;/FQL&gt;&lt;FQL&gt;&lt;Q&gt;US4663131039^P_SYMBOL(""LOCAL"")&lt;/Q&gt;&lt;R&gt;1&lt;/R&gt;&lt;C&gt;1&lt;/C&gt;&lt;D xsi:type="xsd:string"&gt;#NUM&lt;/D&gt;&lt;/FQL&gt;&lt;FQL&gt;&lt;Q&gt;US8894781033^P_SYMBOL(""LOCAL"")&lt;/Q&gt;&lt;R&gt;1&lt;/R&gt;&lt;C&gt;1&lt;/C&gt;&lt;D xsi:type="xsd:string"&gt;#NUM&lt;/D&gt;&lt;/FQL&gt;&lt;FQL&gt;&lt;Q&gt;US00508Y1029^P_SYMBOL(""LOCAL"")&lt;/Q&gt;&lt;R&gt;1&lt;/R&gt;&lt;C&gt;1&lt;/C&gt;&lt;D xsi:type="xsd:string"&gt;#NUM&lt;/D&gt;&lt;/FQL&gt;&lt;FQL&gt;&lt;Q&gt;US88162G1031^P_SYMBOL(""LOCAL"")&lt;/Q&gt;&lt;R&gt;1&lt;/R&gt;&lt;C&gt;1&lt;/C&gt;&lt;D xsi:type="xsd:string"&gt;#NUM&lt;/D&gt;&lt;/FQL&gt;&lt;FQL&gt;&lt;Q&gt;US8873891043^P_SYMBOL(""LOCAL"")&lt;/Q&gt;&lt;R&gt;1&lt;/R&gt;&lt;C&gt;1&lt;/C&gt;&lt;D xsi:type="xsd:string"&gt;#NUM&lt;/D&gt;&lt;/FQL&gt;&lt;FQL&gt;&lt;Q&gt;US9258151029^P_SYMBOL(""LOCAL"")&lt;/Q&gt;&lt;R&gt;1&lt;/R&gt;&lt;C&gt;1&lt;/C&gt;&lt;D xsi:type="xsd:string"&gt;#NUM&lt;/D&gt;&lt;/FQL&gt;&lt;FQL&gt;&lt;Q&gt;US12653C1080^P_SYMBOL(""LOCAL"")&lt;/Q&gt;&lt;R&gt;1&lt;/R&gt;&lt;C&gt;1&lt;/C&gt;&lt;D xsi:type="xsd:string"&gt;#NUM&lt;/D&gt;&lt;/FQL&gt;&lt;FQL&gt;&lt;Q&gt;US5463471053^P_SYMBOL(""LOCAL"")&lt;/Q&gt;&lt;R&gt;1&lt;/R&gt;&lt;C&gt;1&lt;/C&gt;&lt;D xsi:type="xsd:string"&gt;#NUM&lt;/D&gt;&lt;/FQL&gt;&lt;FQL&gt;&lt;Q&gt;US4972661064^P_SYMBOL(""LOCAL"")&lt;/Q&gt;&lt;R&gt;1&lt;/R&gt;&lt;C&gt;1&lt;/C&gt;&lt;D xsi:type="xsd:string"&gt;#NUM&lt;/D&gt;&lt;/FQL&gt;&lt;FQL&gt;&lt;Q&gt;US6515871076^P_SYMBOL(""LOCAL"")&lt;/Q&gt;&lt;R&gt;1&lt;/R&gt;&lt;C&gt;1&lt;/C&gt;&lt;D xsi:type="xsd:string"&gt;#NUM&lt;/D&gt;&lt;/FQL&gt;&lt;FQL&gt;&lt;Q&gt;US0625401098^P_SYMBOL(""LOCAL"")&lt;/Q&gt;&lt;R&gt;1&lt;/R&gt;&lt;C&gt;1&lt;/C&gt;&lt;D xsi:type="xsd:string"&gt;#NUM&lt;/D&gt;&lt;/FQL&gt;&lt;FQL&gt;&lt;Q&gt;US29084Q1004^P_SYMBOL(""LOCAL"")&lt;/Q&gt;&lt;R&gt;1&lt;/R&gt;&lt;C&gt;1&lt;/C&gt;&lt;D xsi:type="xsd:string"&gt;#NUM&lt;/D&gt;&lt;/FQL&gt;&lt;FQL&gt;&lt;Q&gt;US6819361006^P_SYMBOL(""LOCAL"")&lt;/Q&gt;&lt;R&gt;1&lt;/R&gt;&lt;C&gt;1&lt;/C&gt;&lt;D xsi:type="xsd:string"&gt;#NUM&lt;/D&gt;&lt;/FQL&gt;&lt;FQL&gt;&lt;Q&gt;US6361801011^P_SYMBOL(""LOCAL"")&lt;/Q&gt;&lt;R&gt;1&lt;/R&gt;&lt;C&gt;1&lt;/C&gt;&lt;D xsi:type="xsd:string"&gt;#NUM&lt;/D&gt;&lt;/FQL&gt;&lt;FQL&gt;&lt;Q&gt;US9507551086^P_SYMBOL(""LOCAL"")&lt;/Q&gt;&lt;R&gt;1&lt;/R&gt;&lt;C&gt;1&lt;/C&gt;&lt;D xsi:type="xsd:string"&gt;#NUM&lt;/D&gt;&lt;/FQL&gt;&lt;FQL&gt;&lt;Q&gt;US29261A1007^P_SYMBOL(""LOCAL"")&lt;/Q&gt;&lt;R&gt;1&lt;/R&gt;&lt;C&gt;1&lt;/C&gt;&lt;D xsi:type="xsd:string"&gt;#NUM&lt;/D&gt;&lt;/FQL&gt;&lt;FQL&gt;&lt;Q&gt;US33768G1076^P_SYMBOL(""LOCAL"")&lt;/Q&gt;&lt;R&gt;1&lt;/R&gt;&lt;C&gt;1&lt;/C&gt;&lt;D xsi:type="xsd:string"&gt;#NUM&lt;/D&gt;&lt;/FQL&gt;&lt;FQL&gt;&lt;Q&gt;US6800331075^P_SYMBOL(""LOCAL"")&lt;/Q&gt;&lt;R&gt;1&lt;/R&gt;&lt;C&gt;1&lt;/C&gt;&lt;D xsi:type="xsd:string"&gt;#NUM&lt;/D&gt;&lt;/FQL&gt;&lt;FQL&gt;&lt;Q&gt;US2372661015^P_SYMBOL(""LOCAL"")&lt;/Q&gt;&lt;R&gt;1&lt;/R&gt;&lt;C&gt;1&lt;/C&gt;&lt;D xsi:type="xsd:string"&gt;#NUM&lt;/D&gt;&lt;/FQL&gt;&lt;FQL&gt;&lt;Q&gt;US0259321042^P_SYMBOL(""LOCAL"")&lt;/Q&gt;&lt;R&gt;1&lt;/R&gt;&lt;C&gt;1&lt;/C&gt;&lt;D xsi:type="xsd:string"&gt;#NUM&lt;/D&gt;&lt;/FQL&gt;&lt;FQL&gt;&lt;Q&gt;US55306N1046^P_SYMBOL(""LOCAL"")&lt;/Q&gt;&lt;R&gt;1&lt;/R&gt;&lt;C&gt;1&lt;/C&gt;&lt;D xsi:type="xsd:string"&gt;#NUM&lt;/D&gt;&lt;/FQL&gt;&lt;FQL&gt;&lt;Q&gt;US87161C5013^P_SYMBOL(""LOCAL"")&lt;/Q&gt;&lt;R&gt;1&lt;/R&gt;&lt;C&gt;1&lt;/C&gt;&lt;D xsi:type="xsd:string"&gt;#NUM&lt;/D&gt;&lt;/FQL&gt;&lt;FQL&gt;&lt;Q&gt;US9099071071^P_SYMBOL(""LOCAL"")&lt;/Q&gt;&lt;R&gt;1&lt;/R&gt;&lt;C&gt;1&lt;/C&gt;&lt;D xsi:type="xsd:string"&gt;#NUM&lt;/D&gt;&lt;/FQL&gt;&lt;FQL&gt;&lt;Q&gt;US0774541066^P_SYMBOL(""LOCAL"")&lt;/Q&gt;&lt;R&gt;1&lt;/R&gt;&lt;C&gt;1&lt;/C&gt;&lt;D xsi:type="xsd:string"&gt;#NUM&lt;/D&gt;&lt;/FQL&gt;&lt;FQL&gt;&lt;Q&gt;US8851601018^P_SYMBOL(""LOCAL"")&lt;/Q&gt;&lt;R&gt;1&lt;/R&gt;&lt;C&gt;1&lt;/C&gt;&lt;D xsi:type="xsd:string"&gt;#NUM&lt;/D&gt;&lt;/FQL&gt;&lt;FQL&gt;&lt;Q&gt;US2435371073^P_SYMBOL(""LOCAL"")&lt;/Q&gt;&lt;R&gt;1&lt;/R&gt;&lt;C&gt;1&lt;/C&gt;&lt;D xsi:type="xsd:string"&gt;#NUM&lt;/D&gt;&lt;/FQL&gt;&lt;FQL&gt;&lt;Q&gt;US1910981026^P_SYMBOL(""LOCAL"")&lt;/Q&gt;&lt;R&gt;1&lt;/R&gt;&lt;C&gt;1&lt;/C&gt;&lt;D xsi:type="xsd:string"&gt;#NUM&lt;/D&gt;&lt;/FQL&gt;&lt;FQL&gt;&lt;Q&gt;US2772761019^P_SYMBOL(""LOCAL"")&lt;/Q&gt;&lt;R&gt;1&lt;/R&gt;&lt;C&gt;1&lt;/C&gt;&lt;D xsi:type="xsd:string"&gt;#NUM&lt;/D&gt;&lt;/FQL&gt;&lt;FQL&gt;&lt;Q&gt;US77634L1052^P_SYMBOL(""LOCAL"")&lt;/Q&gt;&lt;R&gt;1&lt;/R&gt;&lt;C&gt;1&lt;/C&gt;&lt;D xsi:type="xsd:string"&gt;#NUM&lt;/D&gt;&lt;/FQL&gt;&lt;FQL&gt;&lt;Q&gt;US6404911066^P_SYMBOL(""LOCAL"")&lt;/Q&gt;&lt;R&gt;1&lt;/R&gt;&lt;C&gt;1&lt;/C&gt;&lt;D xsi:type="xsd:string"&gt;#NUM&lt;/D&gt;&lt;/FQL&gt;&lt;FQL&gt;&lt;Q&gt;US6494451031^P_SYMBOL(""LOCAL"")&lt;/Q&gt;&lt;R&gt;1&lt;/R&gt;&lt;C&gt;1&lt;/C&gt;&lt;D xsi:type="xsd:string"&gt;#NUM&lt;/D&gt;&lt;/FQL&gt;&lt;FQL&gt;&lt;Q&gt;US7549071030^P_SYMBOL(""LOCAL"")&lt;/Q&gt;&lt;R&gt;1&lt;/R&gt;&lt;C&gt;1&lt;/C&gt;&lt;D xsi:type="xsd:string"&gt;#NUM&lt;/D&gt;&lt;/FQL&gt;&lt;FQL&gt;&lt;Q&gt;US47233W1099^P_SYMBOL(""LOCAL"")&lt;/Q&gt;&lt;R&gt;1&lt;/R&gt;&lt;C&gt;1&lt;/C&gt;&lt;D xsi:type="xsd:string"&gt;#NUM&lt;/D&gt;&lt;/FQL&gt;&lt;FQL&gt;&lt;Q&gt;US91529Y1064^P_SYMBOL(""LOCAL"")&lt;/Q&gt;&lt;R&gt;1&lt;/R&gt;&lt;C&gt;1&lt;/C&gt;&lt;D xsi:type="xsd:string"&gt;#NUM&lt;/D&gt;&lt;/FQL&gt;&lt;FQL&gt;&lt;Q&gt;US62955J1034^P_SYMBOL(""LOCAL"")&lt;/Q&gt;&lt;R&gt;1&lt;/R&gt;&lt;C&gt;1&lt;/C&gt;&lt;D xsi:type="xsd:string"&gt;#NUM&lt;/D&gt;&lt;/FQL&gt;&lt;FQL&gt;&lt;Q&gt;US3841091040^P_SYMBOL(""LOCAL"")&lt;/Q&gt;&lt;R&gt;1&lt;/R&gt;&lt;C&gt;1&lt;/C&gt;&lt;D xsi:type="xsd:string"&gt;#NUM&lt;/D&gt;&lt;/FQL&gt;&lt;FQL&gt;&lt;Q&gt;US6365181022^P_SYMBOL(""LOCAL"")&lt;/Q&gt;&lt;R&gt;1&lt;/R&gt;&lt;C&gt;1&lt;/C&gt;&lt;D xsi:type="xsd:string"&gt;#NUM&lt;/D&gt;&lt;/FQL&gt;&lt;FQL&gt;&lt;Q&gt;US6708371033^P_SYMBOL(""LOCAL"")&lt;/Q&gt;&lt;R&gt;1&lt;/R&gt;&lt;C&gt;1&lt;/C&gt;&lt;D xsi:type="xsd:string"&gt;#NUM&lt;/D&gt;&lt;/FQL&gt;&lt;FQL&gt;&lt;Q&gt;US98421M1062^P_SYMBOL(""LOCAL"")&lt;/Q&gt;&lt;R&gt;1&lt;/R&gt;&lt;C&gt;1&lt;/C&gt;&lt;D xsi:type="xsd:string"&gt;#NUM&lt;/D&gt;&lt;/FQL&gt;&lt;FQL&gt;&lt;Q&gt;US6267171022^P_SYMBOL(""LOCAL"")&lt;/Q&gt;&lt;R&gt;1&lt;/R&gt;&lt;C&gt;1&lt;/C&gt;&lt;D xsi:type="xsd:string"&gt;#NUM&lt;/D&gt;&lt;/FQL&gt;&lt;FQL&gt;&lt;Q&gt;US5128161099^P_SYMBOL(""LOCAL"")&lt;/Q&gt;&lt;R&gt;1&lt;/R&gt;&lt;C&gt;1&lt;/C&gt;&lt;D xsi:type="xsd:string"&gt;#NUM&lt;/D&gt;&lt;/FQL&gt;&lt;FQL&gt;&lt;Q&gt;US1005571070^P_SYMBOL(""LOCAL"")&lt;/Q&gt;&lt;R&gt;1&lt;/R&gt;&lt;C&gt;1&lt;/C&gt;&lt;D xsi:type="xsd:string"&gt;#NUM&lt;/D&gt;&lt;/FQL&gt;&lt;FQL&gt;&lt;Q&gt;US0357108390^P_SYMBOL(""LOCAL"")&lt;/Q&gt;&lt;R&gt;1&lt;/R&gt;&lt;C&gt;1&lt;/C&gt;&lt;D xsi:type="xsd:string"&gt;#NUM&lt;/D&gt;&lt;/FQL&gt;&lt;FQL&gt;&lt;Q&gt;US8448951025^P_SYMBOL(""LOCAL"")&lt;/Q&gt;&lt;R&gt;1&lt;/R&gt;&lt;C&gt;1&lt;/C&gt;&lt;D xsi:type="xsd:string"&gt;#NUM&lt;/D&gt;&lt;/FQL&gt;&lt;FQL&gt;&lt;Q&gt;US49427F1084^P_SYMBOL(""LOCAL"")&lt;/Q&gt;&lt;R&gt;1&lt;/R&gt;&lt;C&gt;1&lt;/C&gt;&lt;D xsi:type="xsd:string"&gt;#NUM&lt;/D&gt;&lt;/FQL&gt;&lt;FQL&gt;&lt;Q&gt;US4891701009^P_SYMBOL(""LOCAL"")&lt;/Q&gt;&lt;R&gt;1&lt;/R&gt;&lt;C&gt;1&lt;/C&gt;&lt;D xsi:type="xsd:string"&gt;#NUM&lt;/D&gt;&lt;/FQL&gt;&lt;FQL&gt;&lt;Q&gt;US8910921084^P_SYMBOL(""LOCAL"")&lt;/Q&gt;&lt;R&gt;1&lt;/R&gt;&lt;C&gt;1&lt;/C&gt;&lt;D xsi:type="xsd:string"&gt;#NUM&lt;/D&gt;&lt;/FQL&gt;&lt;FQL&gt;&lt;Q&gt;US4579852082^P_SYMBOL(""LOCAL"")&lt;/Q&gt;&lt;R&gt;1&lt;/R&gt;&lt;C&gt;1&lt;/C&gt;&lt;D xsi:type="xsd:string"&gt;#NUM&lt;/D&gt;&lt;/FQL&gt;&lt;FQL&gt;&lt;Q&gt;US7310681025^P_SYMBOL(""LOCAL"")&lt;/Q&gt;&lt;R&gt;1&lt;/R&gt;&lt;C&gt;1&lt;/C&gt;&lt;D xsi:type="xsd:string"&gt;#NUM&lt;/D&gt;&lt;/FQL&gt;&lt;FQL&gt;&lt;Q&gt;US26884U1097^P_SYMBOL(""LOCAL"")&lt;/Q&gt;&lt;R&gt;1&lt;/R&gt;&lt;C&gt;1&lt;/C&gt;&lt;D xsi:type="xsd:string"&gt;#NUM&lt;/D&gt;&lt;/FQL&gt;&lt;FQL&gt;&lt;Q&gt;US0454871056^P_SYMBOL(""LOCAL"")&lt;/Q&gt;&lt;R&gt;1&lt;/R&gt;&lt;C&gt;1&lt;/C&gt;&lt;D xsi:type="xsd:string"&gt;#NUM&lt;/D&gt;&lt;/FQL&gt;&lt;FQL&gt;&lt;Q&gt;US8175651046^P_SYMBOL(""LOCAL"")&lt;/Q&gt;&lt;R&gt;1&lt;/R&gt;&lt;C&gt;1&lt;/C&gt;&lt;D xsi:type="xsd:string"&gt;#NUM&lt;/D&gt;&lt;/FQL&gt;&lt;FQL&gt;&lt;Q&gt;US69349H1077^P_SYMBOL(""LOCAL"")&lt;/Q&gt;&lt;R&gt;1&lt;/R&gt;&lt;C&gt;1&lt;/C&gt;&lt;D xsi:type="xsd:string"&gt;#NUM&lt;/D&gt;&lt;/FQL&gt;&lt;FQL&gt;&lt;Q&gt;US9807451037^P_SYMBOL(""LOCAL"")&lt;/Q&gt;&lt;R&gt;1&lt;/R&gt;&lt;C&gt;1&lt;/C&gt;&lt;D xsi:type="xsd:string"&gt;#NUM&lt;/D&gt;&lt;/FQL&gt;&lt;FQL&gt;&lt;Q&gt;US2017231034^P_SYMBOL(""LOCAL"")&lt;/Q&gt;&lt;R&gt;1&lt;/R&gt;&lt;C&gt;1&lt;/C&gt;&lt;D xsi:type="xsd:string"&gt;#NUM&lt;/D&gt;&lt;/FQL&gt;&lt;FQL&gt;&lt;Q&gt;US8270481091^P_SYMBOL(""LOCAL"")&lt;/Q&gt;&lt;R&gt;1&lt;/R&gt;&lt;C&gt;1&lt;/C&gt;&lt;D xsi:type="xsd:string"&gt;#NUM&lt;/D&gt;&lt;/FQL&gt;&lt;FQL&gt;&lt;Q&gt;US4128221086^P_SYMBOL(""LOCAL"")&lt;/Q&gt;&lt;R&gt;1&lt;/R&gt;&lt;C&gt;1&lt;/C&gt;&lt;D xsi:type="xsd:string"&gt;#NUM&lt;/D&gt;&lt;/FQL&gt;&lt;FQL&gt;&lt;Q&gt;US3032501047^P_SYMBOL(""LOCAL"")&lt;/Q&gt;&lt;R&gt;1&lt;/R&gt;&lt;C&gt;1&lt;/C&gt;&lt;D xsi:type="xsd:string"&gt;#NUM&lt;/D&gt;&lt;/FQL&gt;&lt;FQL&gt;&lt;Q&gt;US9197941076^P_SYMBOL(""LOCAL"")&lt;/Q&gt;&lt;R&gt;1&lt;/R&gt;&lt;C&gt;1&lt;/C&gt;&lt;D xsi:type="xsd:string"&gt;#NUM&lt;/D&gt;&lt;/FQL&gt;&lt;FQL&gt;&lt;Q&gt;US5339001068^P_SYMBOL(""LOCAL"")&lt;/Q&gt;&lt;R&gt;1&lt;/R&gt;&lt;C&gt;1&lt;/C&gt;&lt;D xsi:type="xsd:string"&gt;#NUM&lt;/D&gt;&lt;/FQL&gt;&lt;FQL&gt;&lt;Q&gt;US64125C1099^P_SYMBOL(""LOCAL"")&lt;/Q&gt;&lt;R&gt;1&lt;/R&gt;&lt;C&gt;1&lt;/C&gt;&lt;D xsi:type="xsd:string"&gt;#NUM&lt;/D&gt;&lt;/FQL&gt;&lt;FQL&gt;&lt;Q&gt;US7075691094^P_SYMBOL(""LOCAL"")&lt;/Q&gt;&lt;R&gt;1&lt;/R&gt;&lt;C&gt;1&lt;/C&gt;&lt;D xsi:type="xsd:string"&gt;#NUM&lt;/D&gt;&lt;/FQL&gt;&lt;FQL&gt;&lt;Q&gt;US5962781010^P_SYMBOL(""LOCAL"")&lt;/Q&gt;&lt;R&gt;1&lt;/R&gt;&lt;C&gt;1&lt;/C&gt;&lt;D xsi:type="xsd:string"&gt;#NUM&lt;/D&gt;&lt;/FQL&gt;&lt;FQL&gt;&lt;Q&gt;US3025201019^P_SYMBOL(""LOCAL"")&lt;/Q&gt;&lt;R&gt;1&lt;/R&gt;&lt;C&gt;1&lt;/C&gt;&lt;D xsi:type="xsd:string"&gt;#NUM&lt;/D&gt;&lt;/FQL&gt;&lt;FQL&gt;&lt;Q&gt;US8589121081^P_SYMBOL(""LOCAL"")&lt;/Q&gt;&lt;R&gt;1&lt;/R&gt;&lt;C&gt;1&lt;/C&gt;&lt;D xsi:type="xsd:string"&gt;#NUM&lt;/D&gt;&lt;/FQL&gt;&lt;FQL&gt;&lt;Q&gt;US48666K1097^P_SYMBOL(""LOCAL"")&lt;/Q&gt;&lt;R&gt;1&lt;/R&gt;&lt;C&gt;1&lt;/C&gt;&lt;D xsi:type="xsd:string"&gt;#NUM&lt;/D&gt;&lt;/FQL&gt;&lt;FQL&gt;&lt;Q&gt;US7595091023^P_SYMBOL(""LOCAL"")&lt;/Q&gt;&lt;R&gt;1&lt;/R&gt;&lt;C&gt;1&lt;/C&gt;&lt;D xsi:type="xsd:string"&gt;#NUM&lt;/D&gt;&lt;/FQL&gt;&lt;FQL&gt;&lt;Q&gt;US9818111026^P_SYMBOL(""LOCAL"")&lt;/Q&gt;&lt;R&gt;1&lt;/R&gt;&lt;C&gt;1&lt;/C&gt;&lt;D xsi:type="xsd:string"&gt;#NUM&lt;/D&gt;&lt;/FQL&gt;&lt;FQL&gt;&lt;Q&gt;US3029411093^P_SYMBOL(""LOCAL"")&lt;/Q&gt;&lt;R&gt;1&lt;/R&gt;&lt;C&gt;1&lt;/C&gt;&lt;D xsi:type="xsd:string"&gt;#NUM&lt;/D&gt;&lt;/FQL&gt;&lt;FQL&gt;&lt;Q&gt;US9778521024^P_SYMBOL(""LOCAL"")&lt;/Q&gt;&lt;R&gt;1&lt;/R&gt;&lt;C&gt;1&lt;/C&gt;&lt;D xsi:type="xsd:string"&gt;#NUM&lt;/D&gt;&lt;/FQL&gt;&lt;FQL&gt;&lt;Q&gt;US9042141039^P_SYMBOL(""LOCAL"")&lt;/Q&gt;&lt;R&gt;1&lt;/R&gt;&lt;C&gt;1&lt;/C&gt;&lt;D xsi:type="xsd:string"&gt;#NUM&lt;/D&gt;&lt;/FQL&gt;&lt;FQL&gt;&lt;Q&gt;US7496071074^P_SYMBOL(""LOCAL"")&lt;/Q&gt;&lt;R&gt;1&lt;/R&gt;&lt;C&gt;1&lt;/C&gt;&lt;D xsi:type="xsd:string"&gt;#NUM&lt;/D&gt;&lt;/FQL&gt;&lt;FQL&gt;&lt;Q&gt;US22002T1088^P_SYMBOL(""LOCAL"")&lt;/Q&gt;&lt;R&gt;1&lt;/R&gt;&lt;C&gt;1&lt;/C&gt;&lt;D xsi:type="xsd:string"&gt;#NUM&lt;/D&gt;&lt;/FQL&gt;&lt;FQL&gt;&lt;Q&gt;US1491501045^P_SYMBOL(""LOCAL"")&lt;/Q&gt;&lt;R&gt;1&lt;/R&gt;&lt;C&gt;1&lt;/C&gt;&lt;D xsi:type="xsd:string"&gt;#NUM&lt;/D&gt;&lt;/FQL&gt;&lt;FQL&gt;&lt;Q&gt;US0316521006^P_SYMBOL(""LOCAL"")&lt;/Q&gt;&lt;R&gt;1&lt;/R&gt;&lt;C&gt;1&lt;/C&gt;&lt;D xsi:type="xsd:string"&gt;#NUM&lt;/D&gt;&lt;/FQL&gt;&lt;FQL&gt;&lt;Q&gt;US44930G1076^P_SYMBOL(""LOCAL"")&lt;/Q&gt;&lt;R&gt;1&lt;/R&gt;&lt;C&gt;1&lt;/C&gt;&lt;D xsi:type="xsd:string"&gt;#NUM&lt;/D&gt;&lt;/FQL&gt;&lt;FQL&gt;&lt;Q&gt;US7587501039^P_SYMBOL(""LOCAL"")&lt;/Q&gt;&lt;R&gt;1&lt;/R&gt;&lt;C&gt;1&lt;/C&gt;&lt;D xsi:type="xsd:string"&gt;#NUM&lt;/D&gt;&lt;/FQL&gt;&lt;FQL&gt;&lt;Q&gt;US37637Q1058^P_SYMBOL(""LOCAL"")&lt;/Q&gt;&lt;R&gt;1&lt;/R&gt;&lt;C&gt;1&lt;/C&gt;&lt;D xsi:type="xsd:string"&gt;#NUM&lt;/D&gt;&lt;/FQL&gt;&lt;FQL&gt;&lt;Q&gt;US7835491082^P_SYMBOL(""LOCAL"")&lt;/Q&gt;&lt;R&gt;1&lt;/R&gt;&lt;C&gt;1&lt;/C&gt;&lt;D xsi:type="xsd:string"&gt;#NUM&lt;/D&gt;&lt;/FQL&gt;&lt;FQL&gt;&lt;Q&gt;US5627501092^P_SYMBOL(""LOCAL"")&lt;/Q&gt;&lt;R&gt;1&lt;/R&gt;&lt;C&gt;1&lt;/C&gt;&lt;D xsi:type="xsd:string"&gt;#NUM&lt;/D&gt;&lt;/FQL&gt;&lt;FQL&gt;&lt;Q&gt;US92552V1008^P_SYMBOL(""LOCAL"")&lt;/Q&gt;&lt;R&gt;1&lt;/R&gt;&lt;C&gt;1&lt;/C&gt;&lt;D xsi:type="xsd:string"&gt;#NUM&lt;/D&gt;&lt;/FQL&gt;&lt;FQL&gt;&lt;Q&gt;US0234361089^P_SYMBOL(""LOCAL"")&lt;/Q&gt;&lt;R&gt;1&lt;/R&gt;&lt;C&gt;1&lt;/C&gt;&lt;D xsi:type="xsd:string"&gt;#NUM&lt;/D&gt;&lt;/FQL&gt;&lt;FQL&gt;&lt;Q&gt;US16359R1032^P_SYMBOL(""LOCAL"")&lt;/Q&gt;&lt;R&gt;1&lt;/R&gt;&lt;C&gt;1&lt;/C&gt;&lt;D xsi:type="xsd:string"&gt;#NUM&lt;/D&gt;&lt;/FQL&gt;&lt;FQL&gt;&lt;Q&gt;US1844961078^P_SYMBOL(""LOCAL"")&lt;/Q&gt;&lt;R&gt;1&lt;/R&gt;&lt;C&gt;1&lt;/C&gt;&lt;D xsi:type="xsd:string"&gt;#NUM&lt;/D&gt;&lt;/FQL&gt;&lt;FQL&gt;&lt;Q&gt;US89531P1057^P_SYMBOL(""LOCAL"")&lt;/Q&gt;&lt;R&gt;1&lt;/R&gt;&lt;C&gt;1&lt;/C&gt;&lt;D xsi:type="xsd:string"&gt;#NUM&lt;/D&gt;&lt;/FQL&gt;&lt;FQL&gt;&lt;Q&gt;US5002551043^P_SYMBOL(""LOCAL"")&lt;/Q&gt;&lt;R&gt;1&lt;/R&gt;&lt;C&gt;1&lt;/C&gt;&lt;D xsi:type="xsd:string"&gt;#NUM&lt;/D&gt;&lt;/FQL&gt;&lt;FQL&gt;&lt;Q&gt;US4990491049^P_SYMBOL(""LOCAL"")&lt;/Q&gt;&lt;R&gt;1&lt;/R&gt;&lt;C&gt;1&lt;/C&gt;&lt;D xsi:type="xsd:string"&gt;#NUM&lt;/D&gt;&lt;/FQL&gt;&lt;FQL&gt;&lt;Q&gt;US05464C1018^P_SYMBOL(""LOCAL"")&lt;/Q&gt;&lt;R&gt;1&lt;/R&gt;&lt;C&gt;1&lt;/C&gt;&lt;D xsi:type="xsd:string"&gt;#NUM&lt;/D&gt;&lt;/FQL&gt;&lt;FQL&gt;&lt;Q&gt;CA67000B1040^P_SYMBOL(""LOCAL"")&lt;/Q&gt;&lt;R&gt;1&lt;/R&gt;&lt;C&gt;1&lt;/C&gt;&lt;D xsi:type="xsd:string"&gt;#NUM&lt;/D&gt;&lt;/FQL&gt;&lt;FQL&gt;&lt;Q&gt;US8581191009^P_SYMBOL(""LOCAL"")&lt;/Q&gt;&lt;R&gt;1&lt;/R&gt;&lt;C&gt;1&lt;/C&gt;&lt;D xsi:type="xsd:string"&gt;#NUM&lt;/D&gt;&lt;/FQL&gt;&lt;FQL&gt;&lt;Q&gt;US3142111034^P_SYMBOL(""LOCAL"")&lt;/Q&gt;&lt;R&gt;1&lt;/R&gt;&lt;C&gt;1&lt;/C&gt;&lt;D xsi:type="xsd:string"&gt;#NUM&lt;/D&gt;&lt;/FQL&gt;&lt;FQL&gt;&lt;Q&gt;US04280A1007^P_SYMBOL(""LOCAL"")&lt;/Q&gt;&lt;R&gt;1&lt;/R&gt;&lt;C&gt;1&lt;/C&gt;&lt;D xsi:type="xsd:string"&gt;#NUM&lt;/D&gt;&lt;/FQL&gt;&lt;FQL&gt;&lt;Q&gt;US0010841023^P_SYMBOL(""LOCAL"")&lt;/Q&gt;&lt;R&gt;1&lt;/R&gt;&lt;C&gt;1&lt;/C&gt;&lt;D xsi:type="xsd:string"&gt;#NUM&lt;/D&gt;&lt;/FQL&gt;&lt;FQL&gt;&lt;Q&gt;US3448491049^P_SYMBOL(""LOCAL"")&lt;/Q&gt;&lt;R&gt;1&lt;/R&gt;&lt;C&gt;1&lt;/C&gt;&lt;D xsi:type="xsd:string"&gt;#NUM&lt;/D&gt;&lt;/FQL&gt;&lt;FQL&gt;&lt;Q&gt;US1714841087^P_SYMBOL(""LOCAL"")&lt;/Q&gt;&lt;R&gt;1&lt;/R&gt;&lt;C&gt;1&lt;/C&gt;&lt;D xsi:type="xsd:string"&gt;#NUM&lt;/D&gt;&lt;/FQL&gt;&lt;FQL&gt;&lt;Q&gt;GB00BYMT0J19^P_SYMBOL(""LOCAL"")&lt;/Q&gt;&lt;R&gt;1&lt;/R&gt;&lt;C&gt;1&lt;/C&gt;&lt;D xsi:type="xsd:string"&gt;#NUM&lt;/D&gt;&lt;/FQL&gt;&lt;FQL&gt;&lt;Q&gt;US56418H1005^P_SYMBOL(""LOCAL"")&lt;/Q&gt;&lt;R&gt;1&lt;/R&gt;&lt;C&gt;1&lt;/C&gt;&lt;D xsi:type="xsd:string"&gt;#NUM&lt;/D&gt;&lt;/FQL&gt;&lt;FQL&gt;&lt;Q&gt;US4511071064^P_SYMBOL(""LOCAL"")&lt;/Q&gt;&lt;R&gt;1&lt;/R&gt;&lt;C&gt;1&lt;/C&gt;&lt;D xsi:type="xsd:string"&gt;#NUM&lt;/D&gt;&lt;/FQL&gt;&lt;FQL&gt;&lt;Q&gt;US0538071038^P_SYMBOL(""LOCAL"")&lt;/Q&gt;&lt;R&gt;1&lt;/R&gt;&lt;C&gt;1&lt;/C&gt;&lt;D xsi:type="xsd:string"&gt;#NUM&lt;/D&gt;&lt;/FQL&gt;&lt;FQL&gt;&lt;Q&gt;US53223X1072^P_SYMBOL(""LOCAL"")&lt;/Q&gt;&lt;R&gt;1&lt;/R&gt;&lt;C&gt;1&lt;/C&gt;&lt;D xsi:type="xsd:string"&gt;#NUM&lt;/D&gt;&lt;/FQL&gt;&lt;FQL&gt;&lt;Q&gt;US2533931026^P_SYMBOL(""LOCAL"")&lt;/Q&gt;&lt;R&gt;1&lt;/R&gt;&lt;C&gt;1&lt;/C&gt;&lt;D xsi:type="xsd:string"&gt;#NUM&lt;/D&gt;&lt;/FQL&gt;&lt;FQL&gt;&lt;Q&gt;US8101861065^P_SYMBOL(""LOCAL"")&lt;/Q&gt;&lt;R&gt;1&lt;/R&gt;&lt;C&gt;1&lt;/C&gt;&lt;D xsi:type="xsd:string"&gt;#NUM&lt;/D&gt;&lt;/FQL&gt;&lt;FQL&gt;&lt;Q&gt;US5526901096^P_SYMBOL(""LOCAL"")&lt;/Q&gt;&lt;R&gt;1&lt;/R&gt;&lt;C&gt;1&lt;/C&gt;&lt;D xsi:type="xsd:string"&gt;#NUM&lt;/D&gt;&lt;/FQL&gt;&lt;FQL&gt;&lt;Q&gt;US5779331041^P_SYMBOL(""LOCAL"")&lt;/Q&gt;&lt;R&gt;1&lt;/R&gt;&lt;C&gt;1&lt;/C&gt;&lt;D xsi:type="xsd:string"&gt;#NUM&lt;/D&gt;&lt;/FQL&gt;&lt;FQL&gt;&lt;Q&gt;US4884011002^P_SYMBOL(""LOCAL"")&lt;/Q&gt;&lt;R&gt;1&lt;/R&gt;&lt;C&gt;1&lt;/C&gt;&lt;D xsi:type="xsd:string"&gt;#NUM&lt;/D&gt;&lt;/FQL&gt;&lt;FQL&gt;&lt;Q&gt;US3434121022^P_SYMBOL(""LOCAL"")&lt;/Q&gt;&lt;R&gt;1&lt;/R&gt;&lt;C&gt;1&lt;/C&gt;&lt;D xsi:type="xsd:string"&gt;#NUM&lt;/D&gt;&lt;/FQL&gt;&lt;FQL&gt;&lt;Q&gt;US7392761034^P_SYMBOL(""LOCAL"")&lt;/Q&gt;&lt;R&gt;1&lt;/R&gt;&lt;C&gt;1&lt;/C&gt;&lt;D xsi:type="xsd:string"&gt;#NUM&lt;/D&gt;&lt;/FQL&gt;&lt;FQL&gt;&lt;Q&gt;US6988131024^P_SYMBOL(""LOCAL"")&lt;/Q&gt;&lt;R&gt;1&lt;/R&gt;&lt;C&gt;1&lt;/C&gt;&lt;D xsi:type="xsd:string"&gt;#NUM&lt;/D&gt;&lt;/FQL&gt;&lt;FQL&gt;&lt;Q&gt;US62886E1082^P_SYMBOL(""LOCAL"")&lt;/Q&gt;&lt;R&gt;1&lt;/R&gt;&lt;C&gt;1&lt;/C&gt;&lt;D xsi:type="xsd:string"&gt;#NUM&lt;/D&gt;&lt;/FQL&gt;&lt;FQL&gt;&lt;Q&gt;US8807791038^P_SYMBOL(""LOCAL"")&lt;/Q&gt;&lt;R&gt;1&lt;/R&gt;&lt;C&gt;1&lt;/C&gt;&lt;D xsi:type="xsd:string"&gt;#NUM&lt;/D&gt;&lt;/FQL&gt;&lt;FQL&gt;&lt;Q&gt;US4282911084^P_SYMBOL(""LOCAL"")&lt;/Q&gt;&lt;R&gt;1&lt;/R&gt;&lt;C&gt;1&lt;/C&gt;&lt;D xsi:type="xsd:string"&gt;#NUM&lt;/D&gt;&lt;/FQL&gt;&lt;FQL&gt;&lt;Q&gt;US05368V1061^P_SYMBOL(""LOCAL"")&lt;/Q&gt;&lt;R&gt;1&lt;/R&gt;&lt;C&gt;1&lt;/C&gt;&lt;D xsi:type="xsd:string"&gt;#NUM&lt;/D&gt;&lt;/FQL&gt;&lt;FQL&gt;&lt;Q&gt;US97650W1080^P_SYMBOL(""LOCAL"")&lt;/Q&gt;&lt;R&gt;1&lt;/R&gt;&lt;C&gt;1&lt;/C&gt;&lt;D xsi:type="xsd:string"&gt;#NUM&lt;/D&gt;&lt;/FQL&gt;&lt;FQL&gt;&lt;Q&gt;US4312841087^P_SYMBOL(""LOCAL"")&lt;/Q&gt;&lt;R&gt;1&lt;/R&gt;&lt;C&gt;1&lt;/C&gt;&lt;D xsi:type="xsd:string"&gt;#NUM&lt;/D&gt;&lt;/FQL&gt;&lt;FQL&gt;&lt;Q&gt;US5246601075^P_SYMBOL(""LOCAL"")&lt;/Q&gt;&lt;R&gt;1&lt;/R&gt;&lt;C&gt;1&lt;/C&gt;&lt;D xsi:type="xsd:string"&gt;#NUM&lt;/D&gt;&lt;/FQL&gt;&lt;FQL&gt;&lt;Q&gt;US4771431016^P_SYMBOL(""LOCAL"")&lt;/Q&gt;&lt;R&gt;1&lt;/R&gt;&lt;C&gt;1&lt;/C&gt;&lt;D xsi:type="xsd:string"&gt;#NUM&lt;/D&gt;&lt;/FQL&gt;&lt;FQL&gt;&lt;Q&gt;US8606301021^P_SYMBOL(""LOCAL"")&lt;/Q&gt;&lt;R&gt;1&lt;/R&gt;&lt;C&gt;1&lt;/C&gt;&lt;D xsi:type="xsd:string"&gt;#NUM&lt;/D&gt;&lt;/FQL&gt;&lt;FQL&gt;&lt;Q&gt;US3647601083^P_SYMBOL(""LOCAL"")&lt;/Q&gt;&lt;R&gt;1&lt;/R&gt;&lt;C&gt;1&lt;/C&gt;&lt;D xsi:type="xsd:string"&gt;#NUM&lt;/D&gt;&lt;/FQL&gt;&lt;FQL&gt;&lt;Q&gt;US6556641008^P_SYMBOL(""LOCAL"")&lt;/Q&gt;&lt;R&gt;1&lt;/R&gt;&lt;C&gt;1&lt;/C&gt;&lt;D xsi:type="xsd:string"&gt;#NUM&lt;/D&gt;&lt;/FQL&gt;&lt;FQL&gt;&lt;Q&gt;US3846371041^P_SYMBOL(""LOCAL"")&lt;/Q&gt;&lt;R&gt;1&lt;/R&gt;&lt;C&gt;1&lt;/C&gt;&lt;D xsi:type="xsd:string"&gt;#NUM&lt;/D&gt;&lt;/FQL&gt;&lt;FQL&gt;&lt;Q&gt;US4198701009^P_SYMBOL(""LOCAL"")&lt;/Q&gt;&lt;R&gt;1&lt;/R&gt;&lt;C&gt;1&lt;/C&gt;&lt;D xsi:type="xsd:string"&gt;#NUM&lt;/D&gt;&lt;/FQL&gt;&lt;FQL&gt;&lt;Q&gt;US8163001071^P_SYMBOL(""LOCAL"")&lt;/Q&gt;&lt;R&gt;1&lt;/R&gt;&lt;C&gt;1&lt;/C&gt;&lt;D xsi:type="xsd:string"&gt;#NUM&lt;/D&gt;&lt;/FQL&gt;&lt;FQL&gt;&lt;Q&gt;US2987361092^P_SYMBOL(""LOCAL"")&lt;/Q&gt;&lt;R&gt;1&lt;/R&gt;&lt;C&gt;1&lt;/C&gt;&lt;D xsi:type="xsd:string"&gt;#NUM&lt;/D&gt;&lt;/FQL&gt;&lt;FQL&gt;&lt;Q&gt;US1270551013^P_SYMBOL(""LOCAL"")&lt;/Q&gt;&lt;R&gt;1&lt;/R&gt;&lt;C&gt;1&lt;/C&gt;&lt;D xsi:type="xsd:string"&gt;#NUM&lt;/D&gt;&lt;/FQL&gt;&lt;FQL&gt;&lt;Q&gt;US0936711052^P_SYMBOL(""LOCAL"")&lt;/Q&gt;&lt;R&gt;1&lt;/R&gt;&lt;C&gt;1&lt;/C&gt;&lt;D xsi:type="xsd:string"&gt;#NUM&lt;/D&gt;&lt;/FQL&gt;&lt;FQL&gt;&lt;Q&gt;US1727551004^P_SYMBOL(""LOCAL"")&lt;/Q&gt;&lt;R&gt;1&lt;/R&gt;&lt;C&gt;1&lt;/C&gt;&lt;D xsi:type="xsd:string"&gt;#NUM&lt;/D&gt;&lt;/FQL&gt;&lt;FQL&gt;&lt;Q&gt;US87157D1090^P_SYMBOL(""LOCAL"")&lt;/Q&gt;&lt;R&gt;1&lt;/R&gt;&lt;C&gt;1&lt;/C&gt;&lt;D xsi:type="xsd:string"&gt;#NUM&lt;/D&gt;&lt;/FQL&gt;&lt;FQL&gt;&lt;Q&gt;US5893781089^P_SYMBOL(""LOCAL"")&lt;/Q&gt;&lt;R&gt;1&lt;/R&gt;&lt;C&gt;1&lt;/C&gt;&lt;D xsi:type="xsd:string"&gt;#NUM&lt;/D&gt;&lt;/FQL&gt;&lt;FQL&gt;&lt;Q&gt;US9026811052^P_SYMBOL(""LOCAL"")&lt;/Q&gt;&lt;R&gt;1&lt;/R&gt;&lt;C&gt;1&lt;/C&gt;&lt;D xsi:type="xsd:string"&gt;#NUM&lt;/D&gt;&lt;/FQL&gt;&lt;FQL&gt;&lt;Q&gt;US7496851038^P_SYMBOL(""LOCAL"")&lt;/Q&gt;&lt;R&gt;1&lt;/R&gt;&lt;C&gt;1&lt;/C&gt;&lt;D xsi:type="xsd:string"&gt;#NUM&lt;/D&gt;&lt;/FQL&gt;&lt;FQL&gt;&lt;Q&gt;US2227955026^P_SYMBOL(""LOCAL"")&lt;/Q&gt;&lt;R&gt;1&lt;/R&gt;&lt;C&gt;1&lt;/C&gt;&lt;D xsi:type="xsd:string"&gt;#NUM&lt;/D&gt;&lt;/FQL&gt;&lt;FQL&gt;&lt;Q&gt;US0082521081^P_SYMBOL(""LOCAL"")&lt;/Q&gt;&lt;R&gt;1&lt;/R&gt;&lt;C&gt;1&lt;/C&gt;&lt;D xsi:type="xsd:string"&gt;#NUM&lt;/D&gt;&lt;/FQL&gt;&lt;FQL&gt;&lt;Q&gt;US19247G1076^P_SYMBOL(""LOCAL"")&lt;/Q&gt;&lt;R&gt;1&lt;/R&gt;&lt;C&gt;1&lt;/C&gt;&lt;D xsi:type="xsd:string"&gt;#NUM&lt;/D&gt;&lt;/FQL&gt;&lt;FQL&gt;&lt;Q&gt;US5770811025^P_SYMBOL(""LOCAL"")&lt;/Q&gt;&lt;R&gt;1&lt;/R&gt;&lt;C&gt;1&lt;/C&gt;&lt;D xsi:type="xsd:string"&gt;#NUM&lt;/D&gt;&lt;/FQL&gt;&lt;FQL&gt;&lt;Q&gt;US8290731053^P_SYMBOL(""LOCAL"")&lt;/Q&gt;&lt;R&gt;1&lt;/R&gt;&lt;C&gt;1&lt;/C&gt;&lt;D xsi:type="xsd:string"&gt;#NUM&lt;/D&gt;&lt;/FQL&gt;&lt;FQL&gt;&lt;Q&gt;US5370081045^P_SYMBOL(""LOCAL"")&lt;/Q&gt;&lt;R&gt;1&lt;/R&gt;&lt;C&gt;1&lt;/C&gt;&lt;D xsi:type="xsd:string"&gt;#NUM&lt;/D&gt;&lt;/FQL&gt;&lt;FQL&gt;&lt;Q&gt;US3602711000^P_SYMBOL(""LOCAL"")&lt;/Q&gt;&lt;R&gt;1&lt;/R&gt;&lt;C&gt;1&lt;/C&gt;&lt;D xsi:type="xsd:string"&gt;#NUM&lt;/D&gt;&lt;/FQL&gt;&lt;FQL&gt;&lt;Q&gt;US5763231090^P_SYMBOL(""LOCAL"")&lt;/Q&gt;&lt;R&gt;1&lt;/R&gt;&lt;C&gt;1&lt;/C&gt;&lt;D xsi:type="xsd:string"&gt;#NUM&lt;/D&gt;&lt;/FQL&gt;&lt;FQL&gt;&lt;Q&gt;US91347P1057^P_SYMBOL(""LOCAL"")&lt;/Q&gt;&lt;R&gt;1&lt;/R&gt;&lt;C&gt;1&lt;/C&gt;&lt;D xsi:type="xsd:string"&gt;#NUM&lt;/D&gt;&lt;/FQL&gt;&lt;FQL&gt;&lt;Q&gt;US3976241071^P_SYMBOL(""LOCAL"")&lt;/Q&gt;&lt;R&gt;1&lt;/R&gt;&lt;C&gt;1&lt;/C&gt;&lt;D xsi:type="xsd:string"&gt;#NUM&lt;/D&gt;&lt;/FQL&gt;&lt;FQL&gt;&lt;Q&gt;US2197981051^P_SYMBOL(""LOCAL"")&lt;/Q&gt;&lt;R&gt;1&lt;/R&gt;&lt;C&gt;1&lt;/C&gt;&lt;D xsi:type="xsd:string"&gt;#NUM&lt;/D&gt;&lt;/FQL&gt;&lt;FQL&gt;&lt;Q&gt;US5138471033^P_SYMBOL(""LOCAL"")&lt;/Q&gt;&lt;R&gt;1&lt;/R&gt;&lt;C&gt;1&lt;/C&gt;&lt;D xsi:type="xsd:string"&gt;#NUM&lt;/D&gt;&lt;/FQL&gt;&lt;FQL&gt;&lt;Q&gt;US5138471033^P_SYMBOL("P_SYMBOL(""LOCAL"")")&lt;/Q&gt;&lt;R&gt;1&lt;/R&gt;&lt;C&gt;1&lt;/C&gt;&lt;D xsi:type="xsd:string"&gt;#NUM&lt;/D&gt;&lt;/FQL&gt;&lt;FQL&gt;&lt;Q&gt;US2197981051^C1("LOCAL")&lt;/Q&gt;&lt;R&gt;0&lt;/R&gt;&lt;C&gt;0&lt;/C&gt;&lt;/FQL&gt;&lt;FQL&gt;&lt;Q&gt;US2197981051^&amp;amp;C1&amp;amp;("LOCAL")&lt;/Q&gt;&lt;R&gt;1&lt;/R&gt;&lt;C&gt;1&lt;/C&gt;&lt;D xsi:type="xsd:string"&gt;#NUM&lt;/D&gt;&lt;/FQL&gt;&lt;FQL&gt;&lt;Q&gt;US29605J1060^P_SYMBOL("LOCAL")&lt;/Q&gt;&lt;R&gt;1&lt;/R&gt;&lt;C&gt;1&lt;/C&gt;&lt;D xsi:type="xsd:string"&gt;ESAB&lt;/D&gt;&lt;/FQL&gt;&lt;FQL&gt;&lt;Q&gt;US50155Q1004^P_SYMBOL("LOCAL")&lt;/Q&gt;&lt;R&gt;1&lt;/R&gt;&lt;C&gt;1&lt;/C&gt;&lt;D xsi:type="xsd:string"&gt;KD&lt;/D&gt;&lt;/FQL&gt;&lt;FQL&gt;&lt;Q&gt;US35909D1090^P_SYMBOL("LOCAL")&lt;/Q&gt;&lt;R&gt;1&lt;/R&gt;&lt;C&gt;1&lt;/C&gt;&lt;D xsi:type="xsd:string"&gt;FYBR&lt;/D&gt;&lt;/FQL&gt;&lt;FQL&gt;&lt;Q&gt;US36262G1013^P_SYMBOL("LOCAL")&lt;/Q&gt;&lt;R&gt;1&lt;/R&gt;&lt;C&gt;1&lt;/C&gt;&lt;D xsi:type="xsd:string"&gt;GXO&lt;/D&gt;&lt;/FQL&gt;&lt;FQL&gt;&lt;Q&gt;US74982T1034^P_SYMBOL("LOCAL")&lt;/Q&gt;&lt;R&gt;1&lt;/R&gt;&lt;C&gt;1&lt;/C&gt;&lt;D xsi:type="xsd:string"&gt;RXO&lt;/D&gt;&lt;/FQL&gt;&lt;FQL&gt;&lt;Q&gt;US03750L1098^P_SYMBOL("LOCAL")&lt;/Q&gt;&lt;R&gt;1&lt;/R&gt;&lt;C&gt;1&lt;/C&gt;&lt;D xsi:type="xsd:string"&gt;AIRC&lt;/D&gt;&lt;/FQL&gt;&lt;FQL&gt;&lt;Q&gt;US20602D1019^P_SYMBOL("LOCAL")&lt;/Q&gt;&lt;R&gt;1&lt;/R&gt;&lt;C&gt;1&lt;/C&gt;&lt;D xsi:type="xsd:string"&gt;CNXC&lt;/D&gt;&lt;/FQL&gt;&lt;FQL&gt;&lt;Q&gt;US9288811014^P_SYMBOL("LOCAL")&lt;/Q&gt;&lt;R&gt;1&lt;/R&gt;&lt;C&gt;1&lt;/C&gt;&lt;D xsi:type="xsd:string"&gt;VNT&lt;/D&gt;&lt;/FQL&gt;&lt;FQL&gt;&lt;Q&gt;US5533681012^P_SYMBOL("LOCAL")&lt;/Q&gt;&lt;R&gt;1&lt;/R&gt;&lt;C&gt;1&lt;/C&gt;&lt;D xsi:type="xsd:string"&gt;MP&lt;/D&gt;&lt;/FQL&gt;&lt;FQL&gt;&lt;Q&gt;US74340E1038^P_SYMBOL("LOCAL")&lt;/Q&gt;&lt;R&gt;1&lt;/R&gt;&lt;C&gt;1&lt;/C&gt;&lt;D xsi:type="xsd:string"&gt;PGNY&lt;/D&gt;&lt;/FQL&gt;&lt;FQL&gt;&lt;Q&gt;US07831C1036^P_SYMBOL("LOCAL")&lt;/Q&gt;&lt;R&gt;1&lt;/R&gt;&lt;C&gt;1&lt;/C&gt;&lt;D xsi:type="xsd:string"&gt;BRBR&lt;/D&gt;&lt;/FQL&gt;&lt;FQL&gt;&lt;Q&gt;US29415F1049^P_SYMBOL("LOCAL")&lt;/Q&gt;&lt;R&gt;1&lt;/R&gt;&lt;C&gt;1&lt;/C&gt;&lt;D xsi:type="xsd:string"&gt;NVST&lt;/D&gt;&lt;/FQL&gt;&lt;FQL&gt;&lt;Q&gt;US2681501092^P_SYMBOL("LOCAL")&lt;/Q&gt;&lt;R&gt;1&lt;/R&gt;&lt;C&gt;1&lt;/C&gt;&lt;D xsi:type="xsd:string"&gt;DT&lt;/D&gt;&lt;/FQL&gt;&lt;FQL&gt;&lt;Q&gt;US39874R1014^P_SYMBOL("LOCAL")&lt;/Q&gt;&lt;R&gt;1&lt;/R&gt;&lt;C&gt;1&lt;/C&gt;&lt;D xsi:type="xsd:string"&gt;GO&lt;/D&gt;&lt;/FQL&gt;&lt;FQL&gt;&lt;Q&gt;VGG1890L1076^P_SYMBOL("LOCAL")&lt;/Q&gt;&lt;R&gt;1&lt;/R&gt;&lt;C&gt;1&lt;/C&gt;&lt;D xsi:type="xsd:string"&gt;CPRI&lt;/D&gt;&lt;/FQL&gt;&lt;FQL&gt;&lt;Q&gt;US05550J1016^P_SYMBOL("LOCAL")&lt;/Q&gt;&lt;R&gt;1&lt;/R&gt;&lt;C&gt;1&lt;/C&gt;&lt;D xsi:type="xsd:string"&gt;BJ&lt;/D&gt;&lt;/FQL&gt;&lt;FQL&gt;&lt;Q&gt;US98311A1051^P_SYMBOL("LOCAL")&lt;/Q&gt;&lt;R&gt;1&lt;/R&gt;&lt;C&gt;1&lt;/C&gt;&lt;D xsi:type="xsd:string"&gt;WH&lt;/D&gt;&lt;/FQL&gt;&lt;FQL&gt;&lt;Q&gt;US00191U1025^P_SYMBOL("LOCAL")&lt;/Q&gt;&lt;R&gt;1&lt;/R&gt;&lt;C&gt;1&lt;/C&gt;&lt;D xsi:type="xsd:string"&gt;ASGN&lt;/D&gt;&lt;/FQL&gt;&lt;FQL&gt;&lt;Q&gt;US83601L1026^P_SYMBOL("LOCAL")&lt;/Q&gt;&lt;R&gt;1&lt;/R&gt;&lt;C&gt;1&lt;/C&gt;&lt;D xsi:type="xsd:string"&gt;SHC&lt;/D&gt;&lt;/FQL&gt;&lt;FQL&gt;&lt;Q&gt;US12740C1036^P_SYMBOL("LOCAL")&lt;/Q&gt;&lt;R&gt;1&lt;/R&gt;&lt;C&gt;1&lt;/C&gt;&lt;D xsi:type="xsd:string"&gt;CADE&lt;/D&gt;&lt;/FQL&gt;&lt;FQL&gt;&lt;Q&gt;US10922N1037^P_SYMBOL("LOCAL")&lt;/Q&gt;&lt;R&gt;1&lt;/R&gt;&lt;C&gt;1&lt;/C&gt;&lt;D xsi:type="xsd:string"&gt;BHF&lt;/D&gt;&lt;/FQL&gt;&lt;FQL&gt;&lt;Q&gt;JE00BYPZJM29^P_SYMBOL("LOCAL")&lt;/Q&gt;&lt;R&gt;1&lt;/R&gt;&lt;C&gt;1&lt;/C&gt;&lt;D xsi:type="xsd:string"&gt;JHG&lt;/D&gt;&lt;/FQL&gt;&lt;FQL&gt;&lt;Q&gt;US92047W1018^P_SYMBOL("LOCAL")&lt;/Q&gt;&lt;R&gt;1&lt;/R&gt;&lt;C&gt;1&lt;/C&gt;&lt;D xsi:type="xsd:string"&gt;VVV&lt;/D&gt;&lt;/FQL&gt;&lt;FQL&gt;&lt;Q&gt;US45688C1071^P_SYMBOL("LOCAL")&lt;/Q&gt;&lt;R&gt;1&lt;/R&gt;&lt;C&gt;1&lt;/C&gt;&lt;D xsi:type="xsd:string"&gt;NGVT&lt;/D&gt;&lt;/FQL&gt;&lt;FQL&gt;&lt;Q&gt;US70975L1070^P_SYMBOL("LOCAL")&lt;/Q&gt;&lt;R&gt;1&lt;/R&gt;&lt;C&gt;1&lt;/C&gt;&lt;D xsi:type="xsd:string"&gt;PEN&lt;/D&gt;&lt;/FQL&gt;&lt;FQL&gt;&lt;Q&gt;US71377A1034^P_SYMBOL("LOCAL")&lt;/Q&gt;&lt;R&gt;1&lt;/R&gt;&lt;C&gt;1&lt;/C&gt;&lt;D xsi:type="xsd:string"&gt;PFGC&lt;/D&gt;&lt;/FQL&gt;&lt;FQL&gt;&lt;Q&gt;US86771W1053^P_SYMBOL("LOCAL")&lt;/Q&gt;&lt;R&gt;1&lt;/R&gt;&lt;C&gt;1&lt;/C&gt;&lt;D xsi:type="xsd:string"&gt;RUN&lt;/D&gt;&lt;/FQL&gt;&lt;FQL&gt;&lt;Q&gt;US12685J1051^P_SYMBOL("LOCAL")&lt;/Q&gt;&lt;R&gt;1&lt;/R&gt;&lt;C&gt;1&lt;/C&gt;&lt;D xsi:type="xsd:string"&gt;CABO&lt;/D&gt;&lt;/FQL&gt;&lt;FQL&gt;&lt;Q&gt;US9741551033^P_SYMBOL("LOCAL")&lt;/Q&gt;&lt;R&gt;1&lt;/R&gt;&lt;C&gt;1&lt;/C&gt;&lt;D xsi:type="xsd:string"&gt;WING&lt;/D&gt;&lt;/FQL&gt;&lt;FQL&gt;&lt;Q&gt;US29272W1099^P_SYMBOL("LOCAL")&lt;/Q&gt;&lt;R&gt;1&lt;/R&gt;&lt;C&gt;1&lt;/C&gt;&lt;D xsi:type="xsd:string"&gt;ENR&lt;/D&gt;&lt;/FQL&gt;&lt;FQL&gt;&lt;Q&gt;US89055F1030^P_SYMBOL("LOCAL")&lt;/Q&gt;&lt;R&gt;1&lt;/R&gt;&lt;C&gt;1&lt;/C&gt;&lt;D xsi:type="xsd:string"&gt;BLD&lt;/D&gt;&lt;/FQL&gt;&lt;FQL&gt;&lt;Q&gt;US87901J1051^P_SYMBOL("LOCAL")&lt;/Q&gt;&lt;R&gt;1&lt;/R&gt;&lt;C&gt;1&lt;/C&gt;&lt;D xsi:type="xsd:string"&gt;TGNA&lt;/D&gt;&lt;/FQL&gt;&lt;FQL&gt;&lt;Q&gt;US74758T3032^P_SYMBOL("LOCAL")&lt;/Q&gt;&lt;R&gt;1&lt;/R&gt;&lt;C&gt;1&lt;/C&gt;&lt;D xsi:type="xsd:string"&gt;QLYS&lt;/D&gt;&lt;/FQL&gt;&lt;FQL&gt;&lt;Q&gt;US74967X1037^P_SYMBOL("LOCAL")&lt;/Q&gt;&lt;R&gt;1&lt;/R&gt;&lt;C&gt;1&lt;/C&gt;&lt;D xsi:type="xsd:string"&gt;RH&lt;/D&gt;&lt;/FQL&gt;&lt;FQL&gt;&lt;Q&gt;US1638511089^P_SYMBOL("LOCAL")&lt;/Q&gt;&lt;R&gt;1&lt;/R&gt;&lt;C&gt;1&lt;/C&gt;&lt;D xsi:type="xsd:string"&gt;CC&lt;/D&gt;&lt;/FQL&gt;&lt;FQL&gt;&lt;Q&gt;US8621211007^P_SYMBOL("LOCAL")&lt;/Q&gt;&lt;R&gt;1&lt;/R&gt;&lt;C&gt;1&lt;/C&gt;&lt;D xsi:type="xsd:string"&gt;STOR&lt;/D&gt;&lt;/FQL&gt;&lt;FQL&gt;&lt;Q&gt;US7374461041^P_SYMBOL("LOCAL")&lt;/Q&gt;&lt;R&gt;1&lt;/R&gt;&lt;C&gt;1&lt;/C&gt;&lt;D xsi:type="xsd:string"&gt;POST&lt;/D&gt;&lt;/FQL&gt;&lt;FQL&gt;&lt;Q&gt;US8969452015^P_SYMBOL("LOCAL")&lt;/Q&gt;&lt;R&gt;1&lt;/R&gt;&lt;C&gt;1&lt;/C&gt;&lt;D xsi:type="xsd:string"&gt;TRIP&lt;/D&gt;&lt;/FQL&gt;&lt;FQL&gt;&lt;Q&gt;US45073V1089^P_SYMBOL("LOCAL")&lt;/Q&gt;&lt;R&gt;1&lt;/R&gt;&lt;C&gt;1&lt;/C&gt;&lt;D xsi:type="xsd:string"&gt;ITT&lt;/D&gt;&lt;/FQL&gt;&lt;FQL&gt;&lt;Q&gt;US55405Y1001^P_SYMBOL("LOCAL")&lt;/Q&gt;&lt;R&gt;1&lt;/R&gt;&lt;C&gt;1&lt;/C&gt;&lt;D xsi:type="xsd:string"&gt;MTSI&lt;/D&gt;&lt;/FQL&gt;&lt;FQL&gt;&lt;Q&gt;US91336L1070^P_SYMBOL("LOCAL")&lt;/Q&gt;&lt;R&gt;1&lt;/R&gt;&lt;C&gt;1&lt;/C&gt;&lt;D xsi:type="xsd:string"&gt;UNVR&lt;/D&gt;&lt;/FQL&gt;&lt;FQL&gt;&lt;Q&gt;US9264001028^P_SYMBOL("LOCAL")&lt;/Q&gt;&lt;R&gt;1&lt;/R&gt;&lt;C&gt;1&lt;/C&gt;&lt;D xsi:type="xsd:string"&gt;VSCO&lt;/D&gt;&lt;/FQL&gt;&lt;FQL&gt;&lt;Q&gt;US46590V1008^P_SYMBOL("LOCAL")&lt;/Q&gt;&lt;R&gt;1&lt;/R&gt;&lt;C&gt;1&lt;/C&gt;&lt;D xsi:type="xsd:string"&gt;JBGS&lt;/D&gt;&lt;/FQL&gt;&lt;FQL&gt;&lt;Q&gt;US57164Y1073^P_SYMBOL("LOCAL")&lt;/Q&gt;&lt;R&gt;1&lt;/R&gt;&lt;C&gt;1&lt;/C&gt;&lt;D xsi:type="xsd:string"&gt;VAC&lt;/D&gt;&lt;/FQL&gt;&lt;FQL&gt;&lt;Q&gt;US5165441032^P_SYMBOL("LOCAL")&lt;/Q&gt;&lt;R&gt;1&lt;/R&gt;&lt;C&gt;1&lt;/C&gt;&lt;D xsi:type="xsd:string"&gt;LNTH&lt;/D&gt;&lt;/FQL&gt;&lt;FQL&gt;&lt;Q&gt;US42226A1079^P_SYMBOL("LOCAL")&lt;/Q&gt;&lt;R&gt;1&lt;/R&gt;&lt;C&gt;1&lt;/C&gt;&lt;D xsi:type="xsd:string"&gt;HQY&lt;/D&gt;&lt;/FQL&gt;&lt;FQL&gt;&lt;Q&gt;US78573L1061^P_SYMBOL("LOCAL")&lt;/Q&gt;&lt;R&gt;1&lt;/R&gt;&lt;C&gt;1&lt;/C&gt;&lt;D xsi:type="xsd:string"&gt;SBRA&lt;/D&gt;&lt;/FQL&gt;&lt;FQL&gt;&lt;Q&gt;US29404K1060^P_SYMBOL("LOCAL")&lt;/Q&gt;&lt;R&gt;1&lt;/R&gt;&lt;C&gt;1&lt;/C&gt;&lt;D xsi:type="xsd:string"&gt;ENV&lt;/D&gt;&lt;/FQL&gt;&lt;FQL&gt;&lt;Q&gt;US13100M5094^P_SYMBOL("LOCAL")&lt;/Q&gt;&lt;R&gt;1&lt;/R&gt;&lt;C&gt;1&lt;/C&gt;&lt;D xsi:type="xsd:string"&gt;CALX&lt;/D&gt;&lt;/FQL&gt;&lt;FQL&gt;&lt;Q&gt;US8753722037^P_SYMBOL("LOCAL")&lt;/Q&gt;&lt;R&gt;1&lt;/R&gt;&lt;C&gt;1&lt;/C&gt;&lt;D xsi:type="xsd:string"&gt;TNDM&lt;/D&gt;&lt;/FQL&gt;&lt;FQL&gt;&lt;Q&gt;US03676B1026^P_SYMBOL("LOCAL")&lt;/Q&gt;&lt;R&gt;1&lt;/R&gt;&lt;C&gt;1&lt;/C&gt;&lt;D xsi:type="xsd:string"&gt;AM&lt;/D&gt;&lt;/FQL&gt;&lt;FQL&gt;&lt;Q&gt;US11120U1051^P_SYMBOL("LOCAL")&lt;/Q&gt;&lt;R&gt;1&lt;/R&gt;&lt;C&gt;1&lt;/C&gt;&lt;D xsi:type="xsd:string"&gt;BRX&lt;/D&gt;&lt;/FQL&gt;&lt;FQL&gt;&lt;Q&gt;BMG3198U1027^P_SYMBOL("LOCAL")&lt;/Q&gt;&lt;R&gt;1&lt;/R&gt;&lt;C&gt;1&lt;/C&gt;&lt;D xsi:type="xsd:string"&gt;ESNT&lt;/D&gt;&lt;/FQL&gt;&lt;FQL&gt;&lt;Q&gt;US74164M1080^P_SYMBOL("LOCAL")&lt;/Q&gt;&lt;R&gt;1&lt;/R&gt;&lt;C&gt;1&lt;/C&gt;&lt;D xsi:type="xsd:string"&gt;PRI&lt;/D&gt;&lt;/FQL&gt;&lt;FQL&gt;&lt;Q&gt;US8086251076^P_SYMBOL("LOCAL")&lt;/Q&gt;&lt;R&gt;1&lt;/R&gt;&lt;C&gt;1&lt;/C&gt;&lt;D xsi:type="xsd:string"&gt;SAIC&lt;/D&gt;&lt;/FQL&gt;&lt;FQL&gt;&lt;Q&gt;US6267551025^P_SYMBOL("LOCAL")&lt;/Q&gt;&lt;R&gt;1&lt;/R&gt;&lt;C&gt;1&lt;/C&gt;&lt;D xsi:type="xsd:string"&gt;MUSA&lt;/D&gt;&lt;/FQL&gt;&lt;FQL&gt;&lt;Q&gt;US4492531037^P_SYMBOL("LOCAL")&lt;/Q&gt;&lt;R&gt;1&lt;/R&gt;&lt;C&gt;1&lt;/C&gt;&lt;D xsi:type="xsd:string"&gt;IAA&lt;/D&gt;&lt;/FQL&gt;&lt;FQL&gt;&lt;Q&gt;US00404A1097^P_SYM</t>
        </r>
      </text>
    </comment>
    <comment ref="A23" authorId="0" shapeId="0" xr:uid="{9DD8C8B0-F718-4389-809B-5BE0F9C226DD}">
      <text>
        <r>
          <rPr>
            <b/>
            <sz val="9"/>
            <color indexed="81"/>
            <rFont val="Tahoma"/>
            <charset val="1"/>
          </rPr>
          <t>BOL("LOCAL")&lt;/Q&gt;&lt;R&gt;1&lt;/R&gt;&lt;C&gt;1&lt;/C&gt;&lt;D xsi:type="xsd:string"&gt;ACHC&lt;/D&gt;&lt;/FQL&gt;&lt;FQL&gt;&lt;Q&gt;US38526M1062^P_SYMBOL("LOCAL")&lt;/Q&gt;&lt;R&gt;1&lt;/R&gt;&lt;C&gt;1&lt;/C&gt;&lt;D xsi:type="xsd:string"&gt;LOPE&lt;/D&gt;&lt;/FQL&gt;&lt;FQL&gt;&lt;Q&gt;US84860W3007^P_SYMBOL("LOCAL")&lt;/Q&gt;&lt;R&gt;1&lt;/R&gt;&lt;C&gt;1&lt;/C&gt;&lt;D xsi:type="xsd:string"&gt;SRC&lt;/D&gt;&lt;/FQL&gt;&lt;FQL&gt;&lt;Q&gt;US71943U1043^P_SYMBOL("LOCAL")&lt;/Q&gt;&lt;R&gt;1&lt;/R&gt;&lt;C&gt;1&lt;/C&gt;&lt;D xsi:type="xsd:string"&gt;DOC&lt;/D&gt;&lt;/FQL&gt;&lt;FQL&gt;&lt;Q&gt;US76169C1009^P_SYMBOL("LOCAL")&lt;/Q&gt;&lt;R&gt;1&lt;/R&gt;&lt;C&gt;1&lt;/C&gt;&lt;D xsi:type="xsd:string"&gt;REXR&lt;/D&gt;&lt;/FQL&gt;&lt;FQL&gt;&lt;Q&gt;US55024U1097^P_SYMBOL("LOCAL")&lt;/Q&gt;&lt;R&gt;1&lt;/R&gt;&lt;C&gt;1&lt;/C&gt;&lt;D xsi:type="xsd:string"&gt;LITE&lt;/D&gt;&lt;/FQL&gt;&lt;FQL&gt;&lt;Q&gt;US68235P1084^P_SYMBOL("LOCAL")&lt;/Q&gt;&lt;R&gt;1&lt;/R&gt;&lt;C&gt;1&lt;/C&gt;&lt;D xsi:type="xsd:string"&gt;OGS&lt;/D&gt;&lt;/FQL&gt;&lt;FQL&gt;&lt;Q&gt;US2358252052^P_SYMBOL("LOCAL")&lt;/Q&gt;&lt;R&gt;1&lt;/R&gt;&lt;C&gt;1&lt;/C&gt;&lt;D xsi:type="xsd:string"&gt;DAN&lt;/D&gt;&lt;/FQL&gt;&lt;FQL&gt;&lt;Q&gt;US5747951003^P_SYMBOL("LOCAL")&lt;/Q&gt;&lt;R&gt;1&lt;/R&gt;&lt;C&gt;1&lt;/C&gt;&lt;D xsi:type="xsd:string"&gt;MASI&lt;/D&gt;&lt;/FQL&gt;&lt;FQL&gt;&lt;Q&gt;US46269C1027^P_SYMBOL("LOCAL")&lt;/Q&gt;&lt;R&gt;1&lt;/R&gt;&lt;C&gt;1&lt;/C&gt;&lt;D xsi:type="xsd:string"&gt;IRDM&lt;/D&gt;&lt;/FQL&gt;&lt;FQL&gt;&lt;Q&gt;US03674X1063^P_SYMBOL("LOCAL")&lt;/Q&gt;&lt;R&gt;1&lt;/R&gt;&lt;C&gt;1&lt;/C&gt;&lt;D xsi:type="xsd:string"&gt;AR&lt;/D&gt;&lt;/FQL&gt;&lt;FQL&gt;&lt;Q&gt;US35138V1026^P_SYMBOL("LOCAL")&lt;/Q&gt;&lt;R&gt;1&lt;/R&gt;&lt;C&gt;1&lt;/C&gt;&lt;D xsi:type="xsd:string"&gt;FOXF&lt;/D&gt;&lt;/FQL&gt;&lt;FQL&gt;&lt;Q&gt;US55616P1049^P_SYMBOL("LOCAL")&lt;/Q&gt;&lt;R&gt;1&lt;/R&gt;&lt;C&gt;1&lt;/C&gt;&lt;D xsi:type="xsd:string"&gt;M&lt;/D&gt;&lt;/FQL&gt;&lt;FQL&gt;&lt;Q&gt;IE00B4Q5ZN47^P_SYMBOL("LOCAL")&lt;/Q&gt;&lt;R&gt;1&lt;/R&gt;&lt;C&gt;1&lt;/C&gt;&lt;D xsi:type="xsd:string"&gt;JAZZ&lt;/D&gt;&lt;/FQL&gt;&lt;FQL&gt;&lt;Q&gt;US45841N1072^P_SYMBOL("LOCAL")&lt;/Q&gt;&lt;R&gt;1&lt;/R&gt;&lt;C&gt;1&lt;/C&gt;&lt;D xsi:type="xsd:string"&gt;IBKR&lt;/D&gt;&lt;/FQL&gt;&lt;FQL&gt;&lt;Q&gt;US9290891004^P_SYMBOL("LOCAL")&lt;/Q&gt;&lt;R&gt;1&lt;/R&gt;&lt;C&gt;1&lt;/C&gt;&lt;D xsi:type="xsd:string"&gt;VOYA&lt;/D&gt;&lt;/FQL&gt;&lt;FQL&gt;&lt;Q&gt;US44980X1090^P_SYMBOL("LOCAL")&lt;/Q&gt;&lt;R&gt;1&lt;/R&gt;&lt;C&gt;1&lt;/C&gt;&lt;D xsi:type="xsd:string"&gt;IPGP&lt;/D&gt;&lt;/FQL&gt;&lt;FQL&gt;&lt;Q&gt;US3364331070^P_SYMBOL("LOCAL")&lt;/Q&gt;&lt;R&gt;1&lt;/R&gt;&lt;C&gt;1&lt;/C&gt;&lt;D xsi:type="xsd:string"&gt;FSLR&lt;/D&gt;&lt;/FQL&gt;&lt;FQL&gt;&lt;Q&gt;US48242W1062^P_SYMBOL("LOCAL")&lt;/Q&gt;&lt;R&gt;1&lt;/R&gt;&lt;C&gt;1&lt;/C&gt;&lt;D xsi:type="xsd:string"&gt;KBR&lt;/D&gt;&lt;/FQL&gt;&lt;FQL&gt;&lt;Q&gt;US25960P1093^P_SYMBOL("LOCAL")&lt;/Q&gt;&lt;R&gt;1&lt;/R&gt;&lt;C&gt;1&lt;/C&gt;&lt;D xsi:type="xsd:string"&gt;DEI&lt;/D&gt;&lt;/FQL&gt;&lt;FQL&gt;&lt;Q&gt;US09227Q1004^P_SYMBOL("LOCAL")&lt;/Q&gt;&lt;R&gt;1&lt;/R&gt;&lt;C&gt;1&lt;/C&gt;&lt;D xsi:type="xsd:string"&gt;BLKB&lt;/D&gt;&lt;/FQL&gt;&lt;FQL&gt;&lt;Q&gt;US0044981019^P_SYMBOL("LOCAL")&lt;/Q&gt;&lt;R&gt;1&lt;/R&gt;&lt;C&gt;1&lt;/C&gt;&lt;D xsi:type="xsd:string"&gt;ACIW&lt;/D&gt;&lt;/FQL&gt;&lt;FQL&gt;&lt;Q&gt;US9598021098^P_SYMBOL("LOCAL")&lt;/Q&gt;&lt;R&gt;1&lt;/R&gt;&lt;C&gt;1&lt;/C&gt;&lt;D xsi:type="xsd:string"&gt;WU&lt;/D&gt;&lt;/FQL&gt;&lt;FQL&gt;&lt;Q&gt;IE00BDVJJQ56^P_SYMBOL("LOCAL")&lt;/Q&gt;&lt;R&gt;1&lt;/R&gt;&lt;C&gt;1&lt;/C&gt;&lt;D xsi:type="xsd:string"&gt;NVT&lt;/D&gt;&lt;/FQL&gt;&lt;FQL&gt;&lt;Q&gt;US12621E1038^P_SYMBOL("LOCAL")&lt;/Q&gt;&lt;R&gt;1&lt;/R&gt;&lt;C&gt;1&lt;/C&gt;&lt;D xsi:type="xsd:string"&gt;CNO&lt;/D&gt;&lt;/FQL&gt;&lt;FQL&gt;&lt;Q&gt;US4368932004^P_SYMBOL("LOCAL")&lt;/Q&gt;&lt;R&gt;1&lt;/R&gt;&lt;C&gt;1&lt;/C&gt;&lt;D xsi:type="xsd:string"&gt;HOMB&lt;/D&gt;&lt;/FQL&gt;&lt;FQL&gt;&lt;Q&gt;US87166B1026^P_SYMBOL("LOCAL")&lt;/Q&gt;&lt;R&gt;1&lt;/R&gt;&lt;C&gt;1&lt;/C&gt;&lt;D xsi:type="xsd:string"&gt;SYNH&lt;/D&gt;&lt;/FQL&gt;&lt;FQL&gt;&lt;Q&gt;US96208T1043^P_SYMBOL("LOCAL")&lt;/Q&gt;&lt;R&gt;1&lt;/R&gt;&lt;C&gt;1&lt;/C&gt;&lt;D xsi:type="xsd:string"&gt;WEX&lt;/D&gt;&lt;/FQL&gt;&lt;FQL&gt;&lt;Q&gt;US50187A1079^P_SYMBOL("LOCAL")&lt;/Q&gt;&lt;R&gt;1&lt;/R&gt;&lt;C&gt;1&lt;/C&gt;&lt;D xsi:type="xsd:string"&gt;LHCG&lt;/D&gt;&lt;/FQL&gt;&lt;FQL&gt;&lt;Q&gt;US95058W1009^P_SYMBOL("LOCAL")&lt;/Q&gt;&lt;R&gt;1&lt;/R&gt;&lt;C&gt;1&lt;/C&gt;&lt;D xsi:type="xsd:string"&gt;WEN&lt;/D&gt;&lt;/FQL&gt;&lt;FQL&gt;&lt;Q&gt;US87162W1009^P_SYMBOL("LOCAL")&lt;/Q&gt;&lt;R&gt;1&lt;/R&gt;&lt;C&gt;1&lt;/C&gt;&lt;D xsi:type="xsd:string"&gt;SNX&lt;/D&gt;&lt;/FQL&gt;&lt;FQL&gt;&lt;Q&gt;US1462291097^P_SYMBOL("LOCAL")&lt;/Q&gt;&lt;R&gt;1&lt;/R&gt;&lt;C&gt;1&lt;/C&gt;&lt;D xsi:type="xsd:string"&gt;CRI&lt;/D&gt;&lt;/FQL&gt;&lt;FQL&gt;&lt;Q&gt;US88224Q1076^P_SYMBOL("LOCAL")&lt;/Q&gt;&lt;R&gt;1&lt;/R&gt;&lt;C&gt;1&lt;/C&gt;&lt;D xsi:type="xsd:string"&gt;TCBI&lt;/D&gt;&lt;/FQL&gt;&lt;FQL&gt;&lt;Q&gt;US92839U2069^P_SYMBOL("LOCAL")&lt;/Q&gt;&lt;R&gt;1&lt;/R&gt;&lt;C&gt;1&lt;/C&gt;&lt;D xsi:type="xsd:string"&gt;VC&lt;/D&gt;&lt;/FQL&gt;&lt;FQL&gt;&lt;Q&gt;US6866881021^P_SYMBOL("LOCAL")&lt;/Q&gt;&lt;R&gt;1&lt;/R&gt;&lt;C&gt;1&lt;/C&gt;&lt;D xsi:type="xsd:string"&gt;ORA&lt;/D&gt;&lt;/FQL&gt;&lt;FQL&gt;&lt;Q&gt;US4108671052^P_SYMBOL("LOCAL")&lt;/Q&gt;&lt;R&gt;1&lt;/R&gt;&lt;C&gt;1&lt;/C&gt;&lt;D xsi:type="xsd:string"&gt;THG&lt;/D&gt;&lt;/FQL&gt;&lt;FQL&gt;&lt;Q&gt;US58463J3041^P_SYMBOL("LOCAL")&lt;/Q&gt;&lt;R&gt;1&lt;/R&gt;&lt;C&gt;1&lt;/C&gt;&lt;D xsi:type="xsd:string"&gt;MPW&lt;/D&gt;&lt;/FQL&gt;&lt;FQL&gt;&lt;Q&gt;US3020811044^P_SYMBOL("LOCAL")&lt;/Q&gt;&lt;R&gt;1&lt;/R&gt;&lt;C&gt;1&lt;/C&gt;&lt;D xsi:type="xsd:string"&gt;EXLS&lt;/D&gt;&lt;/FQL&gt;&lt;FQL&gt;&lt;Q&gt;US7365088472^P_SYMBOL("LOCAL")&lt;/Q&gt;&lt;R&gt;1&lt;/R&gt;&lt;C&gt;1&lt;/C&gt;&lt;D xsi:type="xsd:string"&gt;POR&lt;/D&gt;&lt;/FQL&gt;&lt;FQL&gt;&lt;Q&gt;US6707041058^P_SYMBOL("LOCAL")&lt;/Q&gt;&lt;R&gt;1&lt;/R&gt;&lt;C&gt;1&lt;/C&gt;&lt;D xsi:type="xsd:string"&gt;NUVA&lt;/D&gt;&lt;/FQL&gt;&lt;FQL&gt;&lt;Q&gt;US88023U1016^P_SYMBOL("LOCAL")&lt;/Q&gt;&lt;R&gt;1&lt;/R&gt;&lt;C&gt;1&lt;/C&gt;&lt;D xsi:type="xsd:string"&gt;TPX&lt;/D&gt;&lt;/FQL&gt;&lt;FQL&gt;&lt;Q&gt;US6811161099^P_SYMBOL("LOCAL")&lt;/Q&gt;&lt;R&gt;1&lt;/R&gt;&lt;C&gt;1&lt;/C&gt;&lt;D xsi:type="xsd:string"&gt;OLLI&lt;/D&gt;&lt;/FQL&gt;&lt;FQL&gt;&lt;Q&gt;IE00BGH1M568^P_SYMBOL("LOCAL")&lt;/Q&gt;&lt;R&gt;1&lt;/R&gt;&lt;C&gt;1&lt;/C&gt;&lt;D xsi:type="xsd:string"&gt;PRGO&lt;/D&gt;&lt;/FQL&gt;&lt;FQL&gt;&lt;Q&gt;US1143401024^P_SYMBOL("LOCAL")&lt;/Q&gt;&lt;R&gt;1&lt;/R&gt;&lt;C&gt;1&lt;/C&gt;&lt;D xsi:type="xsd:string"&gt;AZTA&lt;/D&gt;&lt;/FQL&gt;&lt;FQL&gt;&lt;Q&gt;US40637H1095^P_SYMBOL("LOCAL")&lt;/Q&gt;&lt;R&gt;1&lt;/R&gt;&lt;C&gt;1&lt;/C&gt;&lt;D xsi:type="xsd:string"&gt;HALO&lt;/D&gt;&lt;/FQL&gt;&lt;FQL&gt;&lt;Q&gt;US36467W1099^P_SYMBOL("LOCAL")&lt;/Q&gt;&lt;R&gt;1&lt;/R&gt;&lt;C&gt;1&lt;/C&gt;&lt;D xsi:type="xsd:string"&gt;GME&lt;/D&gt;&lt;/FQL&gt;&lt;FQL&gt;&lt;Q&gt;US58506Q1094^P_SYMBOL("LOCAL")&lt;/Q&gt;&lt;R&gt;1&lt;/R&gt;&lt;C&gt;1&lt;/C&gt;&lt;D xsi:type="xsd:string"&gt;MEDP&lt;/D&gt;&lt;/FQL&gt;&lt;FQL&gt;&lt;Q&gt;US8676524064^P_SYMBOL("LOCAL")&lt;/Q&gt;&lt;R&gt;1&lt;/R&gt;&lt;C&gt;1&lt;/C&gt;&lt;D xsi:type="xsd:string"&gt;SPWR&lt;/D&gt;&lt;/FQL&gt;&lt;FQL&gt;&lt;Q&gt;US8941641024^P_SYMBOL("LOCAL")&lt;/Q&gt;&lt;R&gt;1&lt;/R&gt;&lt;C&gt;1&lt;/C&gt;&lt;D xsi:type="xsd:string"&gt;TNL&lt;/D&gt;&lt;/FQL&gt;&lt;FQL&gt;&lt;Q&gt;US0185223007^P_SYMBOL("LOCAL")&lt;/Q&gt;&lt;R&gt;1&lt;/R&gt;&lt;C&gt;1&lt;/C&gt;&lt;D xsi:type="xsd:string"&gt;ALE&lt;/D&gt;&lt;/FQL&gt;&lt;FQL&gt;&lt;Q&gt;US15118V2079^P_SYMBOL("LOCAL")&lt;/Q&gt;&lt;R&gt;1&lt;/R&gt;&lt;C&gt;1&lt;/C&gt;&lt;D xsi:type="xsd:string"&gt;CELH&lt;/D&gt;&lt;/FQL&gt;&lt;FQL&gt;&lt;Q&gt;US7005171050^P_SYMBOL("LOCAL")&lt;/Q&gt;&lt;R&gt;1&lt;/R&gt;&lt;C&gt;1&lt;/C&gt;&lt;D xsi:type="xsd:string"&gt;PK&lt;/D&gt;&lt;/FQL&gt;&lt;FQL&gt;&lt;Q&gt;US9604131022^P_SYMBOL("LOCAL")&lt;/Q&gt;&lt;R&gt;1&lt;/R&gt;&lt;C&gt;1&lt;/C&gt;&lt;D xsi:type="xsd:string"&gt;WLK&lt;/D&gt;&lt;/FQL&gt;&lt;FQL&gt;&lt;Q&gt;US12008R1077^P_SYMBOL("LOCAL")&lt;/Q&gt;&lt;R&gt;1&lt;/R&gt;&lt;C&gt;1&lt;/C&gt;&lt;D xsi:type="xsd:string"&gt;BLDR&lt;/D&gt;&lt;/FQL&gt;&lt;FQL&gt;&lt;Q&gt;US4103451021^P_SYMBOL("LOCAL")&lt;/Q&gt;&lt;R&gt;1&lt;/R&gt;&lt;C&gt;1&lt;/C&gt;&lt;D xsi:type="xsd:string"&gt;HBI&lt;/D&gt;&lt;/FQL&gt;&lt;FQL&gt;&lt;Q&gt;US6936561009^P_SYMBOL("LOCAL")&lt;/Q&gt;&lt;R&gt;1&lt;/R&gt;&lt;C&gt;1&lt;/C&gt;&lt;D xsi:type="xsd:string"&gt;PVH&lt;/D&gt;&lt;/FQL&gt;&lt;FQL&gt;&lt;Q&gt;US72147K1088^P_SYMBOL("LOCAL")&lt;/Q&gt;&lt;R&gt;1&lt;/R&gt;&lt;C&gt;1&lt;/C&gt;&lt;D xsi:type="xsd:string"&gt;PPC&lt;/D&gt;&lt;/FQL&gt;&lt;FQL&gt;&lt;Q&gt;US70509V1008^P_SYMBOL("LOCAL")&lt;/Q&gt;&lt;R&gt;1&lt;/R&gt;&lt;C&gt;1&lt;/C&gt;&lt;D xsi:type="xsd:string"&gt;PEB&lt;/D&gt;&lt;/FQL&gt;&lt;FQL&gt;&lt;Q&gt;US23345M1071^P_SYMBOL("LOCAL")&lt;/Q&gt;&lt;R&gt;1&lt;/R&gt;&lt;C&gt;1&lt;/C&gt;&lt;D xsi:type="xsd:string"&gt;DTM&lt;/D&gt;&lt;/FQL&gt;&lt;FQL&gt;&lt;Q&gt;US2220702037^P_SYMBOL("LOCAL")&lt;/Q&gt;&lt;R&gt;1&lt;/R&gt;&lt;C&gt;1&lt;/C&gt;&lt;D xsi:type="xsd:string"&gt;COTY&lt;/D&gt;&lt;/FQL&gt;&lt;FQL&gt;&lt;Q&gt;US42226K1051^P_SYMBOL("LOCAL")&lt;/Q&gt;&lt;R&gt;1&lt;/R&gt;&lt;C&gt;1&lt;/C&gt;&lt;D xsi:type="xsd:string"&gt;HR&lt;/D&gt;&lt;/FQL&gt;&lt;FQL&gt;&lt;Q&gt;US87724P1066^P_SYMBOL("LOCAL")&lt;/Q&gt;&lt;R&gt;1&lt;/R&gt;&lt;C&gt;1&lt;/C&gt;&lt;D xsi:type="xsd:string"&gt;TMHC&lt;/D&gt;&lt;/FQL&gt;&lt;FQL&gt;&lt;Q&gt;US2946001011^P_SYMBOL("LOCAL")&lt;/Q&gt;&lt;R&gt;1&lt;/R&gt;&lt;C&gt;1&lt;/C&gt;&lt;D xsi:type="xsd:string"&gt;ETRN&lt;/D&gt;&lt;/FQL&gt;&lt;FQL&gt;&lt;Q&gt;US69318G1067^P_SYMBOL("LOCAL")&lt;/Q&gt;&lt;R&gt;1&lt;/R&gt;&lt;C&gt;1&lt;/C&gt;&lt;D xsi:type="xsd:string"&gt;PBF&lt;/D&gt;&lt;/FQL&gt;&lt;FQL&gt;&lt;Q&gt;US3795772082^P_SYMBOL("LOCAL")&lt;/Q&gt;&lt;R&gt;1&lt;/R&gt;&lt;C&gt;1&lt;/C&gt;&lt;D xsi:type="xsd:string"&gt;GMED&lt;/D&gt;&lt;/FQL&gt;&lt;FQL&gt;&lt;Q&gt;US63938C1080^P_SYMBOL("LOCAL")&lt;/Q&gt;&lt;R&gt;1&lt;/R&gt;&lt;C&gt;1&lt;/C&gt;&lt;D xsi:type="xsd:string"&gt;NAVI&lt;/D&gt;&lt;/FQL&gt;&lt;FQL&gt;&lt;Q&gt;US98585X1046^P_SYMBOL("LOCAL")&lt;/Q&gt;&lt;R&gt;1&lt;/R&gt;&lt;C&gt;1&lt;/C&gt;&lt;D xsi:type="xsd:string"&gt;YETI&lt;/D&gt;&lt;/FQL&gt;&lt;FQL&gt;&lt;Q&gt;US82489T1043^P_SYMBOL("LOCAL")&lt;/Q&gt;&lt;R&gt;1&lt;/R&gt;&lt;C&gt;1&lt;/C&gt;&lt;D xsi:type="xsd:string"&gt;SWAV&lt;/D&gt;&lt;/FQL&gt;&lt;FQL&gt;&lt;Q&gt;US6680743050^P_SYMBOL("LOCAL")&lt;/Q&gt;&lt;R&gt;1&lt;/R&gt;&lt;C&gt;1&lt;/C&gt;&lt;D xsi:type="xsd:string"&gt;NWE&lt;/D&gt;&lt;/FQL&gt;&lt;FQL&gt;&lt;Q&gt;US7593516047^P_SYMBOL("LOCAL")&lt;/Q&gt;&lt;R&gt;1&lt;/R&gt;&lt;C&gt;1&lt;/C&gt;&lt;D xsi:type="xsd:string"&gt;RGA&lt;/D&gt;&lt;/FQL&gt;&lt;FQL&gt;&lt;Q&gt;US49714P1084^P_SYMBOL("LOCAL")&lt;/Q&gt;&lt;R&gt;1&lt;/R&gt;&lt;C&gt;1&lt;/C&gt;&lt;D xsi:type="xsd:string"&gt;KNSL&lt;/D&gt;&lt;/FQL&gt;&lt;FQL&gt;&lt;Q&gt;US22410J1060^P_SYMBOL("LOCAL")&lt;/Q&gt;&lt;R&gt;1&lt;/R&gt;&lt;C&gt;1&lt;/C&gt;&lt;D xsi:type="xsd:string"&gt;CBRL&lt;/D&gt;&lt;/FQL&gt;&lt;FQL&gt;&lt;Q&gt;US82982T1060^P_SYMBOL("LOCAL")&lt;/Q&gt;&lt;R&gt;1&lt;/R&gt;&lt;C&gt;1&lt;/C&gt;&lt;D xsi:type="xsd:string"&gt;SITM&lt;/D&gt;&lt;/FQL&gt;&lt;FQL&gt;&lt;Q&gt;US15872M1045^P_SYMBOL("LOCAL")&lt;/Q&gt;&lt;R&gt;1&lt;/R&gt;&lt;C&gt;1&lt;/C&gt;&lt;D xsi:type="xsd:string"&gt;CHX&lt;/D&gt;&lt;/FQL&gt;&lt;FQL&gt;&lt;Q&gt;US6378701063^P_SYMBOL("LOCAL")&lt;/Q&gt;&lt;R&gt;1&lt;/R&gt;&lt;C&gt;1&lt;/C&gt;&lt;D xsi:type="xsd:string"&gt;NSA&lt;/D&gt;&lt;/FQL&gt;&lt;FQL&gt;&lt;Q&gt;US4039491000^P_SYMBOL("LOCAL")&lt;/Q&gt;&lt;R&gt;1&lt;/R&gt;&lt;C&gt;1&lt;/C&gt;&lt;D xsi:type="xsd:string"&gt;DINO&lt;/D&gt;&lt;/FQL&gt;&lt;FQL&gt;&lt;Q&gt;US33829M1018^P_SYMBOL("LOCAL")&lt;/Q&gt;&lt;R&gt;1&lt;/R&gt;&lt;C&gt;1&lt;/C&gt;&lt;D xsi:type="xsd:string"&gt;FIVE&lt;/D&gt;&lt;/FQL&gt;&lt;FQL&gt;&lt;Q&gt;US70438V1061^P_SYMBOL("LOCAL")&lt;/Q&gt;&lt;R&gt;1&lt;/R&gt;&lt;C&gt;1&lt;/C&gt;&lt;D xsi:type="xsd:string"&gt;PCTY&lt;/D&gt;&lt;/FQL&gt;&lt;FQL&gt;&lt;Q&gt;US9837931008^P_SYMBOL("LOCAL")&lt;/Q&gt;&lt;R&gt;1&lt;/R&gt;&lt;C&gt;1&lt;/C&gt;&lt;D xsi:type="xsd:string"&gt;XPO&lt;/D&gt;&lt;/FQL&gt;&lt;FQL&gt;&lt;Q&gt;US78709Y1055^P_SYMBOL("LOCAL")&lt;/Q&gt;&lt;R&gt;1&lt;/R&gt;&lt;C&gt;1&lt;/C&gt;&lt;D xsi:type="xsd:string"&gt;SAIA&lt;/D&gt;&lt;/FQL&gt;&lt;FQL&gt;&lt;Q&gt;US0537741052^P_SYMBOL("LOCAL")&lt;/Q&gt;&lt;R&gt;1&lt;/R&gt;&lt;C&gt;1&lt;/C&gt;&lt;D xsi:type="xsd:string"&gt;CAR&lt;/D&gt;&lt;/FQL&gt;&lt;FQL&gt;&lt;Q&gt;US1940145022^P_SYMBOL("LOCAL")&lt;/Q&gt;&lt;R&gt;1&lt;/R&gt;&lt;C&gt;1&lt;/C&gt;&lt;D xsi:type="xsd:string"&gt;ENOV&lt;/D&gt;&lt;/FQL&gt;&lt;FQL&gt;&lt;Q&gt;US72346Q1040^P_SYMBOL("LOCAL")&lt;/Q&gt;&lt;R&gt;1&lt;/R&gt;&lt;C&gt;1&lt;/C&gt;&lt;D xsi:type="xsd:string"&gt;PNFP&lt;/D&gt;&lt;/FQL&gt;&lt;FQL&gt;&lt;Q&gt;IE00BD845X29^P_SYMBOL("LOCAL")&lt;/Q&gt;&lt;R&gt;1&lt;/R&gt;&lt;C&gt;1&lt;/C&gt;&lt;D xsi:type="xsd:string"&gt;ADNT&lt;/D&gt;&lt;/FQL&gt;&lt;FQL&gt;&lt;Q&gt;US6907421019^P_SYMBOL("LOCAL")&lt;/Q&gt;&lt;R&gt;1&lt;/R&gt;&lt;C&gt;1&lt;/C&gt;&lt;D xsi:type="xsd:string"&gt;OC&lt;/D&gt;&lt;/FQL&gt;&lt;FQL&gt;&lt;Q&gt;US1717793095^P_SYMBOL("LOCAL")&lt;/Q&gt;&lt;R&gt;1&lt;/R&gt;&lt;C&gt;1&lt;/C&gt;&lt;D xsi:type="xsd:string"&gt;CIEN&lt;/D&gt;&lt;/FQL&gt;&lt;FQL&gt;&lt;Q&gt;US6952631033^P_SYMBOL("LOCAL")&lt;/Q&gt;&lt;R&gt;1&lt;/R&gt;&lt;C&gt;1&lt;/C&gt;&lt;D xsi:type="xsd:string"&gt;PACW&lt;/D&gt;&lt;/FQL&gt;&lt;FQL&gt;&lt;Q&gt;US5218652049^P_SYMBOL("LOCAL")&lt;/Q&gt;&lt;R&gt;1&lt;/R&gt;&lt;C&gt;1&lt;/C&gt;&lt;D xsi:type="xsd:string"&gt;LEA&lt;/D&gt;&lt;/FQL&gt;&lt;FQL&gt;&lt;Q&gt;US9043112062^P_SYMBOL("LOCAL")&lt;/Q&gt;&lt;R&gt;1&lt;/R&gt;&lt;C&gt;1&lt;/C&gt;&lt;D xsi:type="xsd:string"&gt;UA&lt;/D&gt;&lt;/FQL&gt;&lt;FQL&gt;&lt;Q&gt;US5764852050^P_SYMBOL("LOCAL")&lt;/Q&gt;&lt;R&gt;1&lt;/R&gt;&lt;C&gt;1&lt;/C&gt;&lt;D xsi:type="xsd:string"&gt;MTDR&lt;/D&gt;&lt;/FQL&gt;&lt;FQL&gt;&lt;Q&gt;US45378A1060^P_SYMBOL("LOCAL")&lt;/Q&gt;&lt;R&gt;1&lt;/R&gt;&lt;C&gt;1&lt;/C&gt;&lt;D xsi:type="xsd:string"&gt;IRT&lt;/D&gt;&lt;/FQL&gt;&lt;FQL&gt;&lt;Q&gt;US26969P1084^P_SYMBOL("LOCAL")&lt;/Q&gt;&lt;R&gt;1&lt;/R&gt;&lt;C&gt;1&lt;/C&gt;&lt;D xsi:type="xsd:string"&gt;EXP&lt;/D&gt;&lt;/FQL&gt;&lt;FQL&gt;&lt;Q&gt;US7376301039^P_SYMBOL("LOCAL")&lt;/Q&gt;&lt;R&gt;1&lt;/R&gt;&lt;C&gt;1&lt;/C&gt;&lt;D xsi:type="xsd:string"&gt;PCH&lt;/D&gt;&lt;/FQL&gt;&lt;FQL&gt;&lt;Q&gt;US2270461096^P_SYMBOL("LOCAL")&lt;/Q&gt;&lt;R&gt;1&lt;/R&gt;&lt;C&gt;1&lt;/C&gt;&lt;D xsi:type="xsd:string"&gt;CROX&lt;/D&gt;&lt;/FQL&gt;&lt;FQL&gt;&lt;Q&gt;BMG3922B1072^P_SYMBOL("LOCAL")&lt;/Q&gt;&lt;R&gt;1&lt;/R&gt;&lt;C&gt;1&lt;/C&gt;&lt;D xsi:type="xsd:string"&gt;G&lt;/D&gt;&lt;/FQL&gt;&lt;FQL&gt;&lt;Q&gt;US31847R1023^P_SYMBOL("LOCAL")&lt;/Q&gt;&lt;R&gt;1&lt;/R&gt;&lt;C&gt;1&lt;/C&gt;&lt;D xsi:type="xsd:string"&gt;FAF&lt;/D&gt;&lt;/FQL&gt;&lt;FQL&gt;&lt;Q&gt;US9043111072^P_SYMBOL("LOCAL")&lt;/Q&gt;&lt;R&gt;1&lt;/R&gt;&lt;C&gt;1&lt;/C&gt;&lt;D xsi:type="xsd:string"&gt;UAA&lt;/D&gt;&lt;/FQL&gt;&lt;FQL&gt;&lt;Q&gt;US68404L2016^P_SYMBOL("LOCAL")&lt;/Q&gt;&lt;R&gt;1&lt;/R&gt;&lt;C&gt;1&lt;/C&gt;&lt;D xsi:type="xsd:string"&gt;OPCH&lt;/D&gt;&lt;/FQL&gt;&lt;FQL&gt;&lt;Q&gt;US16115Q3083^P_SYMBOL("LOCAL")&lt;/Q&gt;&lt;R&gt;1&lt;/R&gt;&lt;C&gt;1&lt;/C&gt;&lt;D xsi:type="xsd:string"&gt;GTLS&lt;/D&gt;&lt;/FQL&gt;&lt;FQL&gt;&lt;Q&gt;US85208M1027^P_SYMBOL("LOCAL")&lt;/Q&gt;&lt;R&gt;1&lt;/R&gt;&lt;C&gt;1&lt;/C&gt;&lt;D xsi:type="xsd:string"&gt;SFM&lt;/D&gt;&lt;/FQL&gt;&lt;FQL&gt;&lt;Q&gt;US2041661024^P_SYMBOL("LOCAL")&lt;/Q&gt;&lt;R&gt;1&lt;/R&gt;&lt;C&gt;1&lt;/C&gt;&lt;D xsi:type="xsd:string"&gt;CVLT&lt;/D&gt;&lt;/FQL&gt;&lt;FQL&gt;&lt;Q&gt;US29977A1051^P_SYMBOL("LOCAL")&lt;/Q&gt;&lt;R&gt;1&lt;/R&gt;&lt;C&gt;1&lt;/C&gt;&lt;D xsi:type="xsd:string"&gt;EVR&lt;/D&gt;&lt;/FQL&gt;&lt;FQL&gt;&lt;Q&gt;US49803T3005^P_SYMBOL("LOCAL")&lt;/Q&gt;&lt;R&gt;1&lt;/R&gt;&lt;C&gt;1&lt;/C&gt;&lt;D xsi:type="xsd:string"&gt;KRG&lt;/D&gt;&lt;/FQL&gt;&lt;FQL&gt;&lt;Q&gt;US00766T1007^P_SYMBOL("LOCAL")&lt;/Q&gt;&lt;R&gt;1&lt;/R&gt;&lt;C&gt;1&lt;/C&gt;&lt;D xsi:type="xsd:string"&gt;ACM&lt;/D&gt;&lt;/FQL&gt;&lt;FQL&gt;&lt;Q&gt;US1858991011^P_SYMBOL("LOCAL")&lt;/Q&gt;&lt;R&gt;1&lt;/R&gt;&lt;C&gt;1&lt;/C&gt;&lt;D xsi:type="xsd:string"&gt;CLF&lt;/D&gt;&lt;/FQL&gt;&lt;FQL&gt;&lt;Q&gt;US29275Y1029^P_SYMBOL("LOCAL")&lt;/Q&gt;&lt;R&gt;1&lt;/R&gt;&lt;C&gt;1&lt;/C&gt;&lt;D xsi:type="xsd:string"&gt;ENS&lt;/D&gt;&lt;/FQL&gt;&lt;FQL&gt;&lt;Q&gt;US8826811098^P_SYMBOL("LOCAL")&lt;/Q&gt;&lt;R&gt;1&lt;/R&gt;&lt;C&gt;1&lt;/C&gt;&lt;D xsi:type="xsd:string"&gt;TXRH&lt;/D&gt;&lt;/FQL&gt;&lt;FQL&gt;&lt;Q&gt;US45332Y1091^P_SYMBOL("LOCAL")&lt;/Q&gt;&lt;R&gt;1&lt;/R&gt;&lt;C&gt;1&lt;/C&gt;&lt;D xsi:type="xsd:string"&gt;NARI&lt;/D&gt;&lt;/FQL&gt;&lt;FQL&gt;&lt;Q&gt;US88076W1036^P_SYMBOL("LOCAL")&lt;/Q&gt;&lt;R&gt;1&lt;/R&gt;&lt;C&gt;1&lt;/C&gt;&lt;D xsi:type="xsd:string"&gt;TDC&lt;/D&gt;&lt;/FQL&gt;&lt;FQL&gt;&lt;Q&gt;BMG7496G1033^P_SYMBOL("LOCAL")&lt;/Q&gt;&lt;R&gt;1&lt;/R&gt;&lt;C&gt;1&lt;/C&gt;&lt;D xsi:type="xsd:string"&gt;RNR&lt;/D&gt;&lt;/FQL&gt;&lt;FQL&gt;&lt;Q&gt;US84857L1017^P_SYMBOL("LOCAL")&lt;/Q&gt;&lt;R&gt;1&lt;/R&gt;&lt;C&gt;1&lt;/C&gt;&lt;D xsi:type="xsd:string"&gt;SR&lt;/D&gt;&lt;/FQL&gt;&lt;FQL&gt;&lt;Q&gt;US1924221039^P_SYMBOL("LOCAL")&lt;/Q&gt;&lt;R&gt;1&lt;/R&gt;&lt;C&gt;1&lt;/C&gt;&lt;D xsi:type="xsd:string"&gt;CGNX&lt;/D&gt;&lt;/FQL&gt;&lt;FQL&gt;&lt;Q&gt;US2298991090^P_SYMBOL("LOCAL")&lt;/Q&gt;&lt;R&gt;1&lt;/R&gt;&lt;C&gt;1&lt;/C&gt;&lt;D xsi:type="xsd:string"&gt;CFR&lt;/D&gt;&lt;/FQL&gt;&lt;FQL&gt;&lt;Q&gt;US32020R1095^P_SYMBOL("LOCAL")&lt;/Q&gt;&lt;R&gt;1&lt;/R&gt;&lt;C&gt;1&lt;/C&gt;&lt;D xsi:type="xsd:string"&gt;FFIN&lt;/D&gt;&lt;/FQL&gt;&lt;FQL&gt;&lt;Q&gt;US06417N1037^P_SYMBOL("LOCAL")&lt;/Q&gt;&lt;R&gt;1&lt;/R&gt;&lt;C&gt;1&lt;/C&gt;&lt;D xsi:type="xsd:string"&gt;OZK&lt;/D&gt;&lt;/FQL&gt;&lt;FQL&gt;&lt;Q&gt;US3205171057^P_SYMBOL("LOCAL")&lt;/Q&gt;&lt;R&gt;1&lt;/R&gt;&lt;C&gt;1&lt;/C&gt;&lt;D xsi:type="xsd:string"&gt;FHN&lt;/D&gt;&lt;/FQL&gt;&lt;FQL&gt;&lt;Q&gt;US7436061052^P_SYMBOL("LOCAL")&lt;/Q&gt;&lt;R&gt;1&lt;/R&gt;&lt;C&gt;1&lt;/C&gt;&lt;D xsi:type="xsd:string"&gt;PB&lt;/D&gt;&lt;/FQL&gt;&lt;FQL&gt;&lt;Q&gt;US5528481030^P_SYMBOL("LOCAL")&lt;/Q&gt;&lt;R&gt;1&lt;/R&gt;&lt;C&gt;1&lt;/C&gt;&lt;D xsi:type="xsd:string"&gt;MTG&lt;/D&gt;&lt;/FQL&gt;&lt;FQL&gt;&lt;Q&gt;US9202531011^P_SYMBOL("LOCAL")&lt;/Q&gt;&lt;R&gt;1&lt;/R&gt;&lt;C&gt;1&lt;/C&gt;&lt;D xsi:type="xsd:string"&gt;VMI&lt;/D&gt;&lt;/FQL&gt;&lt;FQL&gt;&lt;Q&gt;US9129091081^P_SYMBOL("LOCAL")&lt;/Q&gt;&lt;R&gt;1&lt;/R&gt;&lt;C&gt;1&lt;/C&gt;&lt;D xsi:type="xsd:string"&gt;X&lt;/D&gt;&lt;/FQL&gt;&lt;FQL&gt;&lt;Q&gt;US5543821012^P_SYMBOL("LOCAL")&lt;/Q&gt;&lt;R&gt;1&lt;/R&gt;&lt;C&gt;1&lt;/C&gt;&lt;D xsi:type="xsd:string"&gt;MAC&lt;/D&gt;&lt;/FQL&gt;&lt;FQL&gt;&lt;Q&gt;US1423391002^P_SYMBOL("LOCAL")&lt;/Q&gt;&lt;R&gt;1&lt;/R&gt;&lt;C&gt;1&lt;/C&gt;&lt;D xsi:type="xsd:string"&gt;CSL&lt;/D&gt;&lt;/FQL&gt;&lt;FQL&gt;&lt;Q&gt;US2674751019^P_SYMBOL("LOCAL")&lt;/Q&gt;&lt;R&gt;1&lt;/R&gt;&lt;C&gt;1&lt;/C&gt;&lt;D xsi:type="xsd:string"&gt;DY&lt;/D&gt;&lt;/FQL&gt;&lt;FQL&gt;&lt;Q&gt;US78440X8873^P_SYMBOL("LOCAL")&lt;/Q&gt;&lt;R&gt;1&lt;/R&gt;&lt;C&gt;1&lt;/C&gt;&lt;D xsi:type="xsd:string"&gt;SLG&lt;/D&gt;&lt;/FQL&gt;&lt;FQL&gt;&lt;Q&gt;US1170431092^P_SYMBOL("LOCAL")&lt;/Q&gt;&lt;R&gt;1&lt;/R&gt;&lt;C&gt;1&lt;/C&gt;&lt;D xsi:type="xsd:string"&gt;BC&lt;/D&gt;&lt;/FQL&gt;&lt;FQL&gt;&lt;Q&gt;US48123V1026^P_SYMBOL("LOCAL")&lt;/Q&gt;&lt;R&gt;1&lt;/R&gt;&lt;C&gt;1&lt;/C&gt;&lt;D xsi:type="xsd:string"&gt;ZD&lt;/D&gt;&lt;/FQL&gt;&lt;FQL&gt;&lt;Q&gt;US3614481030^P_SYMBOL("LOCAL")&lt;/Q&gt;&lt;R&gt;1&lt;/R&gt;&lt;C&gt;1&lt;/C&gt;&lt;D xsi:type="xsd:string"&gt;GATX&lt;/D&gt;&lt;/FQL&gt;&lt;FQL&gt;&lt;Q&gt;US8354951027^P_SYMBOL("LOCAL")&lt;/Q&gt;&lt;R&gt;1&lt;/R&gt;&lt;C&gt;1&lt;/C&gt;&lt;D xsi:type="xsd:string"&gt;SON&lt;/D&gt;&lt;/FQL&gt;&lt;FQL&gt;&lt;Q&gt;US5261071071^P_SYMBOL("LOCAL")&lt;/Q&gt;&lt;R&gt;1&lt;/R&gt;&lt;C&gt;1&lt;/C&gt;&lt;D xsi:type="xsd:string"&gt;LII&lt;/D&gt;&lt;/FQL&gt;&lt;FQL&gt;&lt;Q&gt;US69327R1014^P_SYMBOL("LOCAL")&lt;/Q&gt;&lt;R&gt;1&lt;/R&gt;&lt;C&gt;1&lt;/C&gt;&lt;D xsi:type="xsd:string"&gt;PDCE&lt;/D&gt;&lt;/FQL&gt;&lt;FQL&gt;&lt;Q&gt;US30161Q1040^P_SYMBOL("LOCAL")&lt;/Q&gt;&lt;R&gt;1&lt;/R&gt;&lt;C&gt;1&lt;/C&gt;&lt;D xsi:type="xsd:string"&gt;EXEL&lt;/D&gt;&lt;/FQL&gt;&lt;FQL&gt;&lt;Q&gt;US4435106079^P_SYMBOL("LOCAL")&lt;/Q&gt;&lt;R&gt;1&lt;/R&gt;&lt;C&gt;1&lt;/C&gt;&lt;D xsi:type="xsd:string"&gt;HUBB&lt;/D&gt;&lt;/FQL&gt;&lt;FQL&gt;&lt;Q&gt;US5534981064^P_SYMBOL("LOCAL")&lt;/Q&gt;&lt;R&gt;1&lt;/R&gt;&lt;C&gt;1&lt;/C&gt;&lt;D xsi:type="xsd:string"&gt;MSA&lt;/D&gt;&lt;/FQL&gt;&lt;FQL&gt;&lt;Q&gt;US2315611010^P_SYMBOL("LOCAL")&lt;/Q&gt;&lt;R&gt;1&lt;/R&gt;&lt;C&gt;1&lt;/C&gt;&lt;D xsi:type="xsd:string"&gt;CW&lt;/D&gt;&lt;/FQL&gt;&lt;FQL&gt;&lt;Q&gt;US6882392011^P_SYMBOL("LOCAL")&lt;/Q&gt;&lt;R&gt;1&lt;/R&gt;&lt;C&gt;1&lt;/C&gt;&lt;D xsi:type="xsd:string"&gt;OSK&lt;/D&gt;&lt;/FQL&gt;&lt;FQL&gt;&lt;Q&gt;US0138721065^P_SYMBOL("LOCAL")&lt;/Q&gt;&lt;R&gt;1&lt;/R&gt;&lt;C&gt;1&lt;/C&gt;&lt;D xsi:type="xsd:string"&gt;AA&lt;/D&gt;&lt;/FQL&gt;&lt;FQL&gt;&lt;Q&gt;BMG4388N1065^P_SYMBOL("LOCAL")&lt;/Q&gt;&lt;R&gt;1&lt;/R&gt;&lt;C&gt;1&lt;/C&gt;&lt;D xsi:type="xsd:string"&gt;HELE&lt;/D&gt;&lt;/FQL&gt;&lt;FQL&gt;&lt;Q&gt;US4101201097^P_SYMBOL("LOCAL")&lt;/Q&gt;&lt;R&gt;1&lt;/R&gt;&lt;C&gt;1&lt;/C&gt;&lt;D xsi:type="xsd:string"&gt;HWC&lt;/D&gt;&lt;/FQL&gt;&lt;FQL&gt;&lt;Q&gt;US65336K1034^P_SYMBOL("LOCAL")&lt;/Q&gt;&lt;R&gt;1&lt;/R&gt;&lt;C&gt;1&lt;/C&gt;&lt;D xsi:type="xsd:string"&gt;NXST&lt;/D&gt;&lt;/FQL&gt;&lt;FQL&gt;&lt;Q&gt;US45778Q1076^P_SYMBOL("LOCAL")&lt;/Q&gt;&lt;R&gt;1&lt;/R&gt;&lt;C&gt;1&lt;/C&gt;&lt;D xsi:type="xsd:string"&gt;NSP&lt;/D&gt;&lt;/FQL&gt;&lt;FQL&gt;&lt;Q&gt;US9427491025^P_SYMBOL("LOCAL")&lt;/Q&gt;&lt;R&gt;1&lt;/R&gt;&lt;C&gt;1&lt;/C&gt;&lt;D xsi:type="xsd:string"&gt;WTS&lt;/D&gt;&lt;/FQL&gt;&lt;FQL&gt;&lt;Q&gt;US9682232064^P_SYMBOL("LOCAL")&lt;/Q&gt;&lt;R&gt;1&lt;/R&gt;&lt;C&gt;1&lt;/C&gt;&lt;D xsi:type="xsd:string"&gt;WLY&lt;/D&gt;&lt;/FQL&gt;&lt;FQL&gt;&lt;Q&gt;US6501111073^P_SYMBOL("LOCAL")&lt;/Q&gt;&lt;R&gt;1&lt;/R&gt;&lt;C&gt;1&lt;/C&gt;&lt;D xsi:type="xsd:string"&gt;NYT&lt;/D&gt;&lt;/FQL&gt;&lt;FQL&gt;&lt;Q&gt;US1311931042^P_SYMBOL("LOCAL")&lt;/Q&gt;&lt;R&gt;1&lt;/R&gt;&lt;C&gt;1&lt;/C&gt;&lt;D xsi:type="xsd:string"&gt;MODG&lt;/D&gt;&lt;/FQL&gt;&lt;FQL&gt;&lt;Q&gt;US98156Q1085^P_SYMBOL("LOCAL")&lt;/Q&gt;&lt;R&gt;1&lt;/R&gt;&lt;C&gt;1&lt;/C&gt;&lt;D xsi:type="xsd:string"&gt;WWE&lt;/D&gt;&lt;/FQL&gt;&lt;FQL&gt;&lt;Q&gt;US3719011096^P_SYMBOL("LOCAL")&lt;/Q&gt;&lt;R&gt;1&lt;/R&gt;&lt;C&gt;1&lt;/C&gt;&lt;D xsi:type="xsd:string"&gt;GNTX&lt;/D&gt;&lt;/FQL&gt;&lt;FQL&gt;&lt;Q&gt;US4590441030^P_SYMBOL("LOCAL")&lt;/Q&gt;&lt;R&gt;1&lt;/R&gt;&lt;C&gt;1&lt;/C&gt;&lt;D xsi:type="xsd:string"&gt;IBOC&lt;/D&gt;&lt;/FQL&gt;&lt;FQL&gt;&lt;Q&gt;US1033041013^P_SYMBOL("LOCAL")&lt;/Q&gt;&lt;R&gt;1&lt;/R&gt;&lt;C&gt;1&lt;/C&gt;&lt;D xsi:type="xsd:string"&gt;BYD&lt;/D&gt;&lt;/FQL&gt;&lt;FQL&gt;&lt;Q&gt;US1167941087^P_SYMBOL("LOCAL")&lt;/Q&gt;&lt;R&gt;1&lt;/R&gt;&lt;C&gt;1&lt;/C&gt;&lt;D xsi:type="xsd:string"&gt;BRKR&lt;/D&gt;&lt;/FQL&gt;&lt;FQL&gt;&lt;Q&gt;US0441861046^P_SYMBOL("LOCAL")&lt;/Q&gt;&lt;R&gt;1&lt;/R&gt;&lt;C&gt;1&lt;/C&gt;&lt;D xsi:type="xsd:string"&gt;ASH&lt;/D&gt;&lt;/FQL&gt;&lt;FQL&gt;&lt;Q&gt;US8305661055^P_SYMBOL("LOCAL")&lt;/Q&gt;&lt;R&gt;1&lt;/R&gt;&lt;C&gt;1&lt;/C&gt;&lt;D xsi:type="xsd:string"&gt;SKX&lt;/D&gt;&lt;/FQL&gt;&lt;FQL&gt;&lt;Q&gt;US2244411052^P_SYMBOL("LOCAL")&lt;/Q&gt;&lt;R&gt;1&lt;/R&gt;&lt;C&gt;1&lt;/C&gt;&lt;D xsi:type="xsd:string"&gt;CR&lt;/D&gt;&lt;/FQL&gt;&lt;FQL&gt;&lt;Q&gt;US4050241003^P_SYMBOL("LOCAL")&lt;/Q&gt;&lt;R&gt;1&lt;/R&gt;&lt;C&gt;1&lt;/C&gt;&lt;D xsi:type="xsd:string"&gt;HAE&lt;/D&gt;&lt;/FQL&gt;&lt;FQL&gt;&lt;Q&gt;US5367971034^P_SYMBOL("LOCAL")&lt;/Q&gt;&lt;R&gt;1&lt;/R&gt;&lt;C&gt;1&lt;/C&gt;&lt;D xsi:type="xsd:string"&gt;LAD&lt;/D&gt;&lt;/FQL&gt;&lt;FQL&gt;&lt;Q&gt;US7841171033^P_SYMBOL("LOCAL")&lt;/Q&gt;&lt;R&gt;1&lt;/R&gt;&lt;C&gt;1&lt;/C&gt;&lt;D xsi:type="xsd:string"&gt;SEIC&lt;/D&gt;&lt;/FQL&gt;&lt;FQL&gt;&lt;Q&gt;US8523123052^P_SYMBOL("LOCAL")&lt;/Q&gt;&lt;R&gt;1&lt;/R&gt;&lt;C&gt;1&lt;/C&gt;&lt;D xsi:type="xsd:string"&gt;STAA&lt;/D&gt;&lt;/FQL&gt;&lt;FQL&gt;&lt;Q&gt;US6806652052^P_SYMBOL("LOCAL")&lt;/Q&gt;&lt;R&gt;1&lt;/R&gt;&lt;C&gt;1&lt;/C&gt;&lt;D xsi:type="xsd:string"&gt;OLN&lt;/D&gt;&lt;/FQL&gt;&lt;FQL&gt;&lt;Q&gt;US78442P1066^P_SYMBOL("LOCAL")&lt;/Q&gt;&lt;R&gt;1&lt;/R&gt;&lt;C&gt;1&lt;/C&gt;&lt;D xsi:type="xsd:string"&gt;SLM&lt;/D&gt;&lt;/FQL&gt;&lt;FQL&gt;&lt;Q&gt;US8269191024^P_SYMBOL("LOCAL")&lt;/Q&gt;&lt;R&gt;1&lt;/R&gt;&lt;C&gt;1&lt;/C&gt;&lt;D xsi:type="xsd:string"&gt;SLAB&lt;/D&gt;&lt;/FQL&gt;&lt;FQL&gt;&lt;Q&gt;US88033G4073^P_SYMBOL("LOCAL")&lt;/Q&gt;&lt;R&gt;1&lt;/R&gt;&lt;C&gt;1&lt;/C&gt;&lt;D xsi:type="xsd:string"&gt;THC&lt;/D&gt;&lt;/FQL&gt;&lt;FQL&gt;&lt;Q&gt;US1475281036^P_SYMBOL("LOCAL")&lt;/Q&gt;&lt;R&gt;1&lt;/R&gt;&lt;C&gt;1&lt;/C&gt;&lt;D xsi:type="xsd:string"&gt;CASY&lt;/D&gt;&lt;/FQL&gt;&lt;FQL&gt;&lt;Q&gt;US9388241096^P_SYMBOL("LOCAL")&lt;/Q&gt;&lt;R&gt;1&lt;/R&gt;&lt;C&gt;1&lt;/C&gt;&lt;D xsi:type="xsd:string"&gt;WAFD&lt;/D&gt;&lt;/FQL&gt;&lt;FQL&gt;&lt;Q&gt;US9282981086^P_SYMBOL("LOCAL")&lt;/Q&gt;&lt;R&gt;1&lt;/R&gt;&lt;C&gt;1&lt;/C&gt;&lt;D xsi:type="xsd:string"&gt;VSH&lt;/D&gt;&lt;/FQL&gt;&lt;FQL&gt;&lt;Q&gt;US9699041011^P_SYMBOL("LOCAL")&lt;/Q&gt;&lt;R&gt;1&lt;/R&gt;&lt;C&gt;1&lt;/C&gt;&lt;D xsi:type="xsd:string"&gt;WSM&lt;/D&gt;&lt;/FQL&gt;&lt;FQL&gt;&lt;Q&gt;US0383361039^P_SYMBOL("LOCAL")&lt;/Q&gt;&lt;R&gt;1&lt;/R&gt;&lt;C&gt;1&lt;/C&gt;&lt;D xsi:type="xsd:string"&gt;ATR&lt;/D&gt;&lt;/FQL&gt;&lt;FQL&gt;&lt;Q&gt;US1985161066^P_SYMBOL("LOCAL")&lt;/Q&gt;&lt;R&gt;1&lt;/R&gt;&lt;C&gt;1&lt;/C&gt;&lt;D xsi:type="xsd:string"&gt;COLM&lt;/D&gt;&lt;/FQL&gt;&lt;FQL&gt;&lt;Q&gt;US7802871084^P_SYMBOL("LOCAL")&lt;/Q&gt;&lt;R&gt;1&lt;/R&gt;&lt;C&gt;1&lt;/C&gt;&lt;D xsi:type="xsd:string"&gt;RGLD&lt;/D&gt;&lt;/FQL&gt;&lt;FQL&gt;&lt;Q&gt;US8168501018^P_SYMBOL("LOCAL")&lt;/Q&gt;&lt;R&gt;1&lt;/R&gt;&lt;C&gt;1&lt;/C&gt;&lt;D xsi:type="xsd:string"&gt;SMTC&lt;/D&gt;&lt;/FQL&gt;&lt;FQL&gt;&lt;Q&gt;US80874P1093^P_SYMBOL("LOCAL")&lt;/Q&gt;&lt;R&gt;1&lt;/R&gt;&lt;C&gt;1&lt;/C&gt;&lt;D xsi:type="xsd:string"&gt;LNW&lt;/D&gt;&lt;/FQL&gt;&lt;FQL&gt;&lt;Q&gt;US48020Q1076^P_SYMBOL("LOCAL")&lt;/Q&gt;&lt;R&gt;1&lt;/R&gt;&lt;C&gt;1&lt;/C&gt;&lt;D xsi:type="xsd:string"&gt;JLL&lt;/D&gt;&lt;/FQL&gt;&lt;FQL&gt;&lt;Q&gt;US68213N1090^P_SYMBOL("LOCAL")&lt;/Q&gt;&lt;R&gt;1&lt;/R&gt;&lt;C&gt;1&lt;/C&gt;&lt;D xsi:type="xsd:string"&gt;OMCL&lt;/D&gt;&lt;/FQL&gt;&lt;FQL&gt;&lt;Q&gt;US1096961040^P_SYMBOL("LOCAL")&lt;/Q&gt;&lt;R&gt;1&lt;/R&gt;&lt;C&gt;1&lt;/C&gt;&lt;D xsi:type="xsd:string"&gt;BCO&lt;/D&gt;&lt;/FQL&gt;&lt;FQL&gt;&lt;Q&gt;US9426222009^P_SYMBOL("LOCAL")&lt;/Q&gt;&lt;R&gt;1&lt;/R&gt;&lt;C&gt;1&lt;/C&gt;&lt;D xsi:type="xsd:string"&gt;WSO&lt;/D&gt;&lt;/FQL&gt;&lt;FQL&gt;&lt;Q&gt;US9478901096^P_SYMBOL("LOCAL")&lt;/Q&gt;&lt;R&gt;1&lt;/R&gt;&lt;C&gt;1&lt;/C&gt;&lt;D xsi:type="xsd:string"&gt;WBS&lt;/D&gt;&lt;/FQL&gt;&lt;FQL&gt;&lt;Q&gt;US27579R1041^P_SYMBOL("LOCAL")&lt;/Q&gt;&lt;R&gt;1&lt;/R&gt;&lt;C&gt;1&lt;/C&gt;&lt;D xsi:type="xsd:string"&gt;EWBC&lt;/D&gt;&lt;/FQL&gt;&lt;FQL&gt;&lt;Q&gt;US0427351004^P_SYMBOL("LOCAL")&lt;/Q&gt;&lt;R&gt;1&lt;/R&gt;&lt;C&gt;1&lt;/C&gt;&lt;D xsi:type="xsd:string"&gt;ARW&lt;/D&gt;&lt;/FQL&gt;&lt;FQL&gt;&lt;Q&gt;US81725T1007^P_SYMBOL("LOCAL")&lt;/Q&gt;&lt;R&gt;1&lt;/R&gt;&lt;C&gt;1&lt;/C&gt;&lt;D xsi:type="xsd:string"&gt;SXT&lt;/D&gt;&lt;/FQL&gt;&lt;FQL&gt;&lt;Q&gt;US4571871023^P_SYMBOL("LOCAL")&lt;/Q&gt;&lt;R&gt;1&lt;/R&gt;&lt;C&gt;1&lt;/C&gt;&lt;D xsi:type="xsd:string"&gt;INGR&lt;/D&gt;&lt;/FQL&gt;&lt;FQL&gt;&lt;Q&gt;US75281A1097^P_SYMBOL("LOCAL")&lt;/Q&gt;&lt;R&gt;1&lt;/R&gt;&lt;C&gt;1&lt;/C&gt;&lt;D xsi:type="xsd:string"&gt;RRC&lt;/D&gt;&lt;/FQL&gt;&lt;FQL&gt;&lt;Q&gt;US6802231042^P_SYMBOL("LOCAL")&lt;/Q&gt;&lt;R&gt;1&lt;/R&gt;&lt;C&gt;1&lt;/C&gt;&lt;D xsi:type="xsd:string"&gt;ORI&lt;/D&gt;&lt;/FQL&gt;&lt;FQL&gt;&lt;Q&gt;US91307C1027^P_SYMBOL("LOCAL")&lt;/Q&gt;&lt;R&gt;1&lt;/R&gt;&lt;C&gt;1&lt;/C&gt;&lt;D xsi:type="xsd:string"&gt;UTHR&lt;/D&gt;&lt;/FQL&gt;&lt;FQL&gt;&lt;Q&gt;US3825501014^P_SYMBOL("LOCAL")&lt;/Q&gt;&lt;R&gt;1&lt;/R&gt;&lt;C&gt;1&lt;/C&gt;&lt;D xsi:type="xsd:string"&gt;GT&lt;/D&gt;&lt;/FQL&gt;&lt;FQL&gt;&lt;Q&gt;US3434981011^P_SYMBOL("LOCAL")&lt;/Q&gt;&lt;R&gt;1&lt;/R&gt;&lt;C&gt;1&lt;/C&gt;&lt;D xsi:type="xsd:string"&gt;FLO&lt;/D&gt;&lt;/FQL&gt;&lt;FQL&gt;&lt;Q&gt;US7599161095^P_SYMBOL("LOCAL")&lt;/Q&gt;&lt;R&gt;1&lt;/R&gt;&lt;C&gt;1&lt;/C&gt;&lt;D xsi:type="xsd:string"&gt;RGEN&lt;/D&gt;&lt;/FQL&gt;&lt;FQL&gt;&lt;Q&gt;US05329W1027^P_SYMBOL("LOCAL")&lt;/Q&gt;&lt;R&gt;1&lt;/R&gt;&lt;C&gt;1&lt;/C&gt;&lt;D xsi:type="xsd:string"&gt;AN&lt;/D&gt;&lt;/FQL&gt;&lt;FQL&gt;&lt;Q&gt;US29670G1022^P_SYMBOL("LOCAL")&lt;/Q&gt;&lt;R&gt;1&lt;/R&gt;&lt;C&gt;1&lt;/C&gt;&lt;D xsi:type="xsd:string"&gt;WTRG&lt;/D&gt;&lt;/FQL&gt;&lt;FQL&gt;&lt;Q&gt;US0921131092^P_SYMBOL("LOCAL")&lt;/Q&gt;&lt;R&gt;1&lt;/R&gt;&lt;C&gt;1&lt;/C&gt;&lt;D xsi:type="xsd:string"&gt;BKH&lt;/D&gt;&lt;/FQL&gt;&lt;FQL&gt;&lt;Q&gt;US2576511099^P_SYMBOL("LOCAL")&lt;/Q&gt;&lt;R&gt;1&lt;/R&gt;&lt;C&gt;1&lt;/C&gt;&lt;D xsi:type="xsd:string"&gt;DCI&lt;/D&gt;&lt;/FQL&gt;&lt;FQL&gt;&lt;Q&gt;US32054K1034^P_SYMBOL("LOCAL")&lt;/Q&gt;&lt;R&gt;1&lt;/R&gt;&lt;C&gt;1&lt;/C&gt;&lt;D xsi:type="xsd:string"&gt;FR&lt;/D&gt;&lt;/FQL&gt;&lt;FQL&gt;&lt;Q&gt;US1699051066^P_SYMBOL("LOCAL")&lt;/Q&gt;&lt;R&gt;1&lt;/R&gt;&lt;C&gt;1&lt;/C&gt;&lt;D xsi:type="xsd:string"&gt;CHH&lt;/D&gt;&lt;/FQL&gt;&lt;FQL&gt;&lt;Q&gt;US5184151042^P_SYMBOL("LOCAL")&lt;/Q&gt;&lt;R&gt;1&lt;/R&gt;&lt;C&gt;1&lt;/C&gt;&lt;D xsi:type="xsd:string"&gt;LSCC&lt;/D&gt;&lt;/FQL&gt;&lt;FQL&gt;&lt;Q&gt;US2005251036^P_SYMBOL("LOCAL")&lt;/Q&gt;&lt;R&gt;1&lt;/R&gt;&lt;C&gt;1&lt;/C&gt;&lt;D xsi:type="xsd:string"&gt;CBSH&lt;/D&gt;&lt;/FQL&gt;&lt;FQL&gt;&lt;Q&gt;US8454671095^P_SYMBOL("LOCAL")&lt;/Q&gt;&lt;R&gt;1&lt;/R&gt;&lt;C&gt;1&lt;/C&gt;&lt;D xsi:type="xsd:string"&gt;SWN&lt;/D&gt;&lt;/FQL&gt;&lt;FQL&gt;&lt;Q&gt;US6460251068^P_SYMBOL("LOCAL")&lt;/Q&gt;&lt;R&gt;1&lt;/R&gt;&lt;C&gt;1&lt;/C&gt;&lt;D xsi:type="xsd:string"&gt;NJR&lt;/D&gt;&lt;/FQL&gt;&lt;FQL&gt;&lt;Q&gt;US5150981018^P_SYMBOL("LOCAL")&lt;/Q&gt;&lt;R&gt;1&lt;/R&gt;&lt;C&gt;1&lt;/C&gt;&lt;D xsi:type="xsd:string"&gt;LSTR&lt;/D&gt;&lt;/FQL&gt;&lt;FQL&gt;&lt;Q&gt;US9027881088^P_SYMBOL("LOCAL")&lt;/Q&gt;&lt;R&gt;1&lt;/R&gt;&lt;C&gt;1&lt;/C&gt;&lt;D xsi:type="xsd:string"&gt;UMBF&lt;/D&gt;&lt;/FQL&gt;&lt;FQL&gt;&lt;Q&gt;US1271903049^P_SYMBOL("LOCAL")&lt;/Q&gt;&lt;R&gt;1&lt;/R&gt;&lt;C&gt;1&lt;/C&gt;&lt;D xsi:type="xsd:string"&gt;CACI&lt;/D&gt;&lt;/FQL&gt;&lt;FQL&gt;&lt;Q&gt;US6374171063^P_SYMBOL("LOCAL")&lt;/Q&gt;&lt;R&gt;1&lt;/R&gt;&lt;C&gt;1&lt;/C&gt;&lt;D xsi:type="xsd:string"&gt;NNN&lt;/D&gt;&lt;/FQL&gt;&lt;FQL&gt;&lt;Q&gt;US34354P1057^P_SYMBOL("LOCAL")&lt;/Q&gt;&lt;R&gt;1&lt;/R&gt;&lt;C&gt;1&lt;/C&gt;&lt;D xsi:type="xsd:string"&gt;FLS&lt;/D&gt;&lt;/FQL&gt;&lt;FQL&gt;&lt;Q&gt;US5535301064^P_SYMBOL("LOCAL")&lt;/Q&gt;&lt;R&gt;1&lt;/R&gt;&lt;C&gt;1&lt;/C&gt;&lt;D xsi:type="xsd:string"&gt;MSM&lt;/D&gt;&lt;/FQL&gt;&lt;FQL&gt;&lt;Q&gt;US7033951036^P_SYMBOL("LOCAL")&lt;/Q&gt;&lt;R&gt;1&lt;/R&gt;&lt;C&gt;1&lt;/C&gt;&lt;D xsi:type="xsd:string"&gt;PDCO&lt;/D&gt;&lt;/FQL&gt;&lt;FQL&gt;&lt;Q&gt;US4663131039^P_SYMBOL("LOCAL")&lt;/Q&gt;&lt;R&gt;1&lt;/R&gt;&lt;C&gt;1&lt;/C&gt;&lt;D xsi:type="xsd:string"&gt;JBL&lt;/D&gt;&lt;/FQL&gt;&lt;FQL&gt;&lt;Q&gt;US8894781033^P_SYMBOL("LOCAL")&lt;/Q&gt;&lt;R&gt;1&lt;/R&gt;&lt;C&gt;1&lt;/C&gt;&lt;D xsi:type="xsd:string"&gt;TOL&lt;/D&gt;&lt;/FQL&gt;&lt;FQL&gt;&lt;Q&gt;US00508Y1029^P_SYMBOL("LOCAL")&lt;/Q&gt;&lt;R&gt;1&lt;/R&gt;&lt;C&gt;1&lt;/C&gt;&lt;D xsi:type="xsd:string"&gt;AYI&lt;/D&gt;&lt;/FQL&gt;&lt;FQL&gt;&lt;Q&gt;US88162G1031^P_SYMBOL("LOCAL")&lt;/Q&gt;&lt;R&gt;1&lt;/R&gt;&lt;C&gt;1&lt;/C&gt;&lt;D xsi:type="xsd:string"&gt;TTEK&lt;/D&gt;&lt;/FQL&gt;&lt;FQL&gt;&lt;Q&gt;US8873891043^P_SYMBOL("LOCAL")&lt;/Q&gt;&lt;R&gt;1&lt;/R&gt;&lt;C&gt;1&lt;/C&gt;&lt;D xsi:type="xsd:string"&gt;TKR&lt;/D&gt;&lt;/FQL&gt;&lt;FQL&gt;&lt;Q&gt;US9258151029^P_SYMBOL("LOCAL")&lt;/Q&gt;&lt;R&gt;1&lt;/R&gt;&lt;C&gt;1&lt;/C&gt;&lt;D xsi:type="xsd:string"&gt;VICR&lt;/D&gt;&lt;/FQL&gt;&lt;FQL&gt;&lt;Q&gt;US12653C1080^P_SYMBOL("LOCAL")&lt;/Q&gt;&lt;R&gt;1&lt;/R&gt;&lt;C&gt;1&lt;/C&gt;&lt;D xsi:type="xsd:string"&gt;CNX&lt;/D&gt;&lt;/FQL&gt;&lt;FQL&gt;&lt;Q&gt;US5463471053^P_SYMBOL("LOCAL")&lt;/Q&gt;&lt;R&gt;1&lt;/R&gt;&lt;C&gt;1&lt;/C&gt;&lt;D xsi:type="xsd:string"&gt;LPX&lt;/D&gt;&lt;/FQL&gt;&lt;FQL&gt;&lt;Q&gt;US4972661064^P_SYMBOL("LOCAL")&lt;/Q&gt;&lt;R&gt;1&lt;/R&gt;&lt;C&gt;1&lt;/C&gt;&lt;D xsi:type="xsd:string"&gt;KEX&lt;/D&gt;&lt;/FQL&gt;&lt;FQL&gt;&lt;Q&gt;US6515871076^P_SYMBOL("LOCAL")&lt;/Q&gt;&lt;R&gt;1&lt;/R&gt;&lt;C&gt;1&lt;/C&gt;&lt;D xsi:type="xsd:string"&gt;NEU&lt;/D&gt;&lt;/FQL&gt;&lt;FQL&gt;&lt;Q&gt;US0625401098^P_SYMBOL("LOCAL")&lt;/Q&gt;&lt;R&gt;1&lt;/R&gt;&lt;C&gt;1&lt;/C&gt;&lt;D xsi:type="xsd:string"&gt;BOH&lt;/D&gt;&lt;/FQL&gt;&lt;FQL&gt;&lt;Q&gt;US29084Q1004^P_SYMBOL("LOCAL")&lt;/Q&gt;&lt;R&gt;1&lt;/R&gt;&lt;C&gt;1&lt;/C&gt;&lt;D xsi:type="xsd:string"&gt;EME&lt;/D&gt;&lt;/FQL&gt;&lt;FQL&gt;&lt;Q&gt;US6819361006^P_SYMBOL("LOCAL")&lt;/Q&gt;&lt;R&gt;1&lt;/R&gt;&lt;C&gt;1&lt;/C&gt;&lt;D xsi:type="xsd:string"&gt;OHI&lt;/D&gt;&lt;/FQL&gt;&lt;FQL&gt;&lt;Q&gt;US6361801011^P_SYMBOL("LOCAL")&lt;/Q&gt;&lt;R&gt;1&lt;/R&gt;&lt;C&gt;1&lt;/C&gt;&lt;D xsi:type="xsd:string"&gt;NFG&lt;/D&gt;&lt;/FQL&gt;&lt;FQL&gt;&lt;Q&gt;US9507551086^P_SYMBOL("LOCAL")&lt;/Q&gt;&lt;R&gt;1&lt;/R&gt;&lt;C&gt;1&lt;/C&gt;&lt;D xsi:type="xsd:string"&gt;WERN&lt;/D&gt;&lt;/FQL&gt;&lt;FQL&gt;&lt;Q&gt;US29261A1007^P_SYMBOL("LOCAL")&lt;/Q&gt;&lt;R&gt;1&lt;/R&gt;&lt;C&gt;1&lt;/C&gt;&lt;D xsi:type="xsd:string"&gt;EHC&lt;/D&gt;&lt;/FQL&gt;&lt;FQL&gt;&lt;Q&gt;US33768G1076^P_SYMBOL("LOCAL")&lt;/Q&gt;&lt;R&gt;1&lt;/R&gt;&lt;C&gt;1&lt;/C&gt;&lt;D xsi:type="xsd:string"&gt;FCFS&lt;/D&gt;&lt;/FQL&gt;&lt;FQL&gt;&lt;Q&gt;US6800331075^P_SYMBOL("LOCAL")&lt;/Q&gt;&lt;R&gt;1&lt;/R&gt;&lt;C&gt;1&lt;/C&gt;&lt;D xsi:type="xsd:string"&gt;ONB&lt;/D&gt;&lt;/FQL&gt;&lt;FQL&gt;&lt;Q&gt;US2372661015^P_SYMBOL("LOCAL")&lt;/Q&gt;&lt;R&gt;1&lt;/R&gt;&lt;C&gt;1&lt;/C&gt;&lt;D xsi:type="xsd:string"&gt;DAR&lt;/D&gt;&lt;/FQL&gt;&lt;FQL&gt;&lt;Q&gt;US0259321042^P_SYMBOL("LOCAL")&lt;/Q&gt;&lt;R&gt;1&lt;/R&gt;&lt;C&gt;1&lt;/C&gt;&lt;D xsi:type="xsd:string"&gt;AFG&lt;/D&gt;&lt;/FQL&gt;&lt;FQL&gt;&lt;Q&gt;US55306N1046^P_SYMBOL("LOCAL")&lt;/Q&gt;&lt;R&gt;1&lt;/R&gt;&lt;C&gt;1&lt;/C&gt;&lt;D xsi:type="xsd:string"&gt;MKSI&lt;/D&gt;&lt;/FQL&gt;&lt;FQL&gt;&lt;Q&gt;US87161C5013^P_SYMBOL("LOCAL")&lt;/Q&gt;&lt;R&gt;1&lt;/R&gt;&lt;C&gt;1&lt;/C&gt;&lt;D xsi:type="xsd:string"&gt;SNV&lt;/D&gt;&lt;/FQL&gt;&lt;FQL&gt;&lt;Q&gt;US9099071071^P_SYMBOL("LOCAL")&lt;/Q&gt;&lt;R&gt;1&lt;/R&gt;&lt;C&gt;1&lt;/C&gt;&lt;D xsi:type="xsd:string"&gt;UBSI&lt;/D&gt;&lt;/FQL&gt;&lt;FQL&gt;&lt;Q&gt;US0774541066^P_SYMBOL("LOCAL")&lt;/Q&gt;&lt;R&gt;1&lt;/R&gt;&lt;C&gt;1&lt;/C&gt;&lt;D xsi:type="xsd:string"&gt;BDC&lt;/D&gt;&lt;/FQL&gt;&lt;FQL&gt;&lt;Q&gt;US8851601018^P_SYMBOL("LOCAL")&lt;/Q&gt;&lt;R&gt;1&lt;/R&gt;&lt;C&gt;1&lt;/C&gt;&lt;D xsi:type="xsd:string"&gt;THO&lt;/D&gt;&lt;/FQL&gt;&lt;FQL&gt;&lt;Q&gt;US2435371073^P_SYMBOL("LOCAL")&lt;/Q&gt;&lt;R&gt;1&lt;/R&gt;&lt;C&gt;1&lt;/C&gt;&lt;D xsi:type="xsd:string"&gt;DECK&lt;/D&gt;&lt;/FQL&gt;&lt;FQL&gt;&lt;Q&gt;US1910981026^P_SYMBOL("LOCAL")&lt;/Q&gt;&lt;R&gt;1&lt;/R&gt;&lt;C&gt;1&lt;/C&gt;&lt;D xsi:type="xsd:string"&gt;COKE&lt;/D&gt;&lt;/FQL&gt;&lt;FQL&gt;&lt;Q&gt;US2772761019^P_SYMBOL("LOCAL")&lt;/Q&gt;&lt;R&gt;1&lt;/R&gt;&lt;C&gt;1&lt;/C&gt;&lt;D xsi:type="xsd:string"&gt;EGP&lt;/D&gt;&lt;/FQL&gt;&lt;FQL&gt;&lt;Q&gt;US77634L1052^P_SYMBOL("LOCAL")&lt;/Q&gt;&lt;R&gt;1&lt;/R&gt;&lt;C&gt;1&lt;/C&gt;&lt;D xsi:type="xsd:string"&gt;RCM&lt;/D&gt;&lt;/FQL&gt;&lt;FQL&gt;&lt;Q&gt;US6404911066^P_SYMBOL("LOCAL")&lt;/Q&gt;&lt;R&gt;1&lt;/R&gt;&lt;C&gt;1&lt;/C&gt;&lt;D xsi:type="xsd:string"&gt;NEOG&lt;/D&gt;&lt;/FQL&gt;&lt;FQL&gt;&lt;Q&gt;US6494451031^P_SYMBOL("LOCAL")&lt;/Q&gt;&lt;R&gt;1&lt;/R&gt;&lt;C&gt;1&lt;/C&gt;&lt;D xsi:type="xsd:string"&gt;NYCB&lt;/D&gt;&lt;/FQL&gt;&lt;FQL&gt;&lt;Q&gt;US7549071030^P_SYMBOL("LOCAL")&lt;/Q&gt;&lt;R&gt;1&lt;/R&gt;&lt;C&gt;1&lt;/C&gt;&lt;D xsi:type="xsd:string"&gt;RYN&lt;/D&gt;&lt;/FQL&gt;&lt;FQL&gt;&lt;Q&gt;US47233W1099^P_SYMBOL("LOCAL")&lt;/Q&gt;&lt;R&gt;1&lt;/R&gt;&lt;C&gt;1&lt;/C&gt;&lt;D xsi:type="xsd:string"&gt;JEF&lt;/D&gt;&lt;/FQL&gt;&lt;FQL&gt;&lt;Q&gt;US91529Y1064^P_SYMBOL("LOCAL")&lt;/Q&gt;&lt;R&gt;1&lt;/R&gt;&lt;C&gt;1&lt;/C&gt;&lt;D xsi:type="xsd:string"&gt;UNM&lt;/D&gt;&lt;/FQL&gt;&lt;FQL&gt;&lt;Q&gt;US62955J1034^P_SYMBOL("LOCAL")&lt;/Q&gt;&lt;R&gt;1&lt;/R&gt;&lt;C&gt;1&lt;/C&gt;&lt;D xsi:type="xsd:string"&gt;NOV&lt;/D&gt;&lt;/FQL&gt;&lt;FQL&gt;&lt;Q&gt;US3841091040^P_SYMBOL("LOCAL")&lt;/Q&gt;&lt;R&gt;1&lt;/R&gt;&lt;C&gt;1&lt;/C&gt;&lt;D xsi:type="xsd:string"&gt;GGG&lt;/D&gt;&lt;/FQL&gt;&lt;FQL&gt;&lt;Q&gt;US6365181022^P_SYMBOL("LOCAL")&lt;/Q&gt;&lt;R&gt;1&lt;/R&gt;&lt;C&gt;1&lt;/C&gt;&lt;D xsi:type="xsd:string"&gt;NATI&lt;/D&gt;&lt;/FQL&gt;&lt;FQL&gt;&lt;Q&gt;US6708371033^P_SYMBOL("LOCAL")&lt;/Q&gt;&lt;R&gt;1&lt;/R&gt;&lt;C&gt;1&lt;/C&gt;&lt;D xsi:type="xsd:string"&gt;OGE&lt;/D&gt;&lt;/FQL&gt;&lt;FQL&gt;&lt;Q&gt;US98421M1062^P_SYMBOL("LOCAL")&lt;/Q&gt;&lt;R&gt;1&lt;/R&gt;&lt;C&gt;1&lt;/C&gt;&lt;D xsi:type="xsd:string"&gt;XRX&lt;/D&gt;&lt;/FQL&gt;&lt;FQL&gt;&lt;Q&gt;US6267171022^P_SYMBOL("LOCAL")&lt;/Q&gt;&lt;R&gt;1&lt;/R&gt;&lt;C&gt;1&lt;/C&gt;&lt;D xsi:type="xsd:string"&gt;MUR&lt;/D&gt;&lt;/FQL&gt;&lt;FQL&gt;&lt;Q&gt;US5128161099^P_SYMBOL("LOCAL")&lt;/Q&gt;&lt;R&gt;1&lt;/R&gt;&lt;C&gt;1&lt;/C&gt;&lt;D xsi:type="xsd:string"&gt;LAMR&lt;/D&gt;&lt;/FQL&gt;&lt;FQL&gt;&lt;Q&gt;US1005571070^P_SYMBOL("LOCAL")&lt;/Q&gt;&lt;R&gt;1&lt;/R&gt;&lt;C&gt;1&lt;/C&gt;&lt;D xsi:type="xsd:string"&gt;SAM&lt;/D&gt;&lt;/FQL&gt;&lt;FQL&gt;&lt;Q&gt;US0357108390^P_SYMBOL("LOCAL")&lt;/Q&gt;&lt;R&gt;1&lt;/R&gt;&lt;C&gt;1&lt;/C&gt;&lt;D xsi:type="xsd:string"&gt;NLY&lt;/D&gt;&lt;/FQL&gt;&lt;FQL&gt;&lt;Q&gt;US8448951025^P_SYMBOL("LOCAL")&lt;/Q&gt;&lt;R&gt;1&lt;/R&gt;&lt;C&gt;1&lt;/C&gt;&lt;D xsi:type="xsd:string"&gt;SWX&lt;/D&gt;&lt;/FQL&gt;&lt;FQL&gt;&lt;Q&gt;US49427F1084^P_SYMBOL("LOCAL")&lt;/Q&gt;&lt;R&gt;1&lt;/R&gt;&lt;C&gt;1&lt;/C&gt;&lt;D xsi:type="xsd:string"&gt;KRC&lt;/D&gt;&lt;/FQL&gt;&lt;FQL&gt;&lt;Q&gt;US4891701009^P_SYMBOL("LOCAL")&lt;/Q&gt;&lt;R&gt;1&lt;/R&gt;&lt;C&gt;1&lt;/C&gt;&lt;D xsi:type="xsd:string"&gt;KMT&lt;/D&gt;&lt;/FQL&gt;&lt;FQL&gt;&lt;Q&gt;US8910921084^P_SYMBOL("LOCAL")&lt;/Q&gt;&lt;R&gt;1&lt;/R&gt;&lt;C&gt;1&lt;/C&gt;&lt;D xsi:type="xsd:string"&gt;TTC&lt;/D&gt;&lt;/FQL&gt;&lt;FQL&gt;&lt;Q&gt;US4579852082^P_SYMBOL("LOCAL")&lt;/Q&gt;&lt;R&gt;1&lt;/R&gt;&lt;C&gt;1&lt;/C&gt;&lt;D xsi:type="xsd:string"&gt;IART&lt;/D&gt;&lt;/FQL&gt;&lt;FQL&gt;&lt;Q&gt;US7310681025^P_SYMBOL("LOCAL")&lt;/Q&gt;&lt;R&gt;1&lt;/R&gt;&lt;C&gt;1&lt;/C&gt;&lt;D xsi:type="xsd:string"&gt;PII&lt;/D&gt;&lt;/FQL&gt;&lt;FQL&gt;&lt;Q&gt;US26884U1097^P_SYMBOL("LOCAL")&lt;/Q&gt;&lt;R&gt;1&lt;/R&gt;&lt;C&gt;1&lt;/C&gt;&lt;D xsi:type="xsd:string"&gt;EPR&lt;/D&gt;&lt;/FQL&gt;&lt;FQL&gt;&lt;Q&gt;US0454871056^P_SYMBOL("LOCAL")&lt;/Q&gt;&lt;R&gt;1&lt;/R&gt;&lt;C&gt;1&lt;/C&gt;&lt;D xsi:type="xsd:string"&gt;ASB&lt;/D&gt;&lt;/FQL&gt;&lt;FQL&gt;&lt;Q&gt;US8175651046^P_SYMBOL("LOCAL")&lt;/Q&gt;&lt;R&gt;1&lt;/R&gt;&lt;C&gt;1&lt;/C&gt;&lt;D xsi:type="xsd:string"&gt;SCI&lt;/D&gt;&lt;/FQL&gt;&lt;FQL&gt;&lt;Q&gt;US69349H1077^P_SYMBOL("LOCAL")&lt;/Q&gt;&lt;R&gt;1&lt;/R&gt;&lt;C&gt;1&lt;/C&gt;&lt;D xsi:type="xsd:string"&gt;PNM&lt;/D&gt;&lt;/FQL&gt;&lt;FQL&gt;&lt;Q&gt;US9807451037^P_SYMBOL("LOCAL")&lt;/Q&gt;&lt;R&gt;1&lt;/R&gt;&lt;C&gt;1&lt;/C&gt;&lt;D xsi:type="xsd:string"&gt;WWD&lt;/D&gt;&lt;/FQL&gt;&lt;FQL&gt;&lt;Q&gt;US2017231034^P_SYMBOL("LOCAL")&lt;/Q&gt;&lt;R&gt;1&lt;/R&gt;&lt;C&gt;1&lt;/C&gt;&lt;D xsi:type="xsd:string"&gt;CMC&lt;/D&gt;&lt;/FQL&gt;&lt;FQL&gt;&lt;Q&gt;US8270481091^P_SYMBOL("LOCAL")&lt;/Q&gt;&lt;R&gt;1&lt;/R&gt;&lt;C&gt;1&lt;/C&gt;&lt;D xsi:type="xsd:string"&gt;SLGN&lt;/D&gt;&lt;/FQL&gt;&lt;FQL&gt;&lt;Q&gt;US4128221086^P_SYMBOL("LOCAL")&lt;/Q&gt;&lt;R&gt;1&lt;/R&gt;&lt;C&gt;1&lt;/C&gt;&lt;D xsi:type="xsd:string"&gt;HOG&lt;/D&gt;&lt;/FQL&gt;&lt;FQL&gt;&lt;Q&gt;US3032501047^P_SYMBOL("LOCAL")&lt;/Q&gt;&lt;R&gt;1&lt;/R&gt;&lt;C&gt;1&lt;/C&gt;&lt;D xsi:type="xsd:string"&gt;FICO&lt;/D&gt;&lt;/FQL&gt;&lt;FQL&gt;&lt;Q&gt;US9197941076^P_SYMBOL("LOCAL")&lt;/Q&gt;&lt;R&gt;1&lt;/R&gt;&lt;C&gt;1&lt;/C&gt;&lt;D xsi:type="xsd:string"&gt;VLY&lt;/D&gt;&lt;/FQL&gt;&lt;FQL&gt;&lt;Q&gt;US5339001068^P_SYMBOL("LOCAL")&lt;/Q&gt;&lt;R&gt;1&lt;/R&gt;&lt;C&gt;1&lt;/C&gt;&lt;D xsi:type="xsd:string"&gt;LECO&lt;/D&gt;&lt;/FQL&gt;&lt;FQL&gt;&lt;Q&gt;US64125C1099^P_SYMBOL("LOCAL")&lt;/Q&gt;&lt;R&gt;1&lt;/R&gt;&lt;C&gt;1&lt;/C&gt;&lt;D xsi:type="xsd:string"&gt;NBIX&lt;/D&gt;&lt;/FQL&gt;&lt;FQL&gt;&lt;Q&gt;US7075691094^P_SYMBOL("LOCAL")&lt;/Q&gt;&lt;R&gt;1&lt;/R&gt;&lt;C&gt;1&lt;/C&gt;&lt;D xsi:type="xsd:string"&gt;PENN&lt;/D&gt;&lt;/FQL&gt;&lt;FQL&gt;&lt;Q&gt;US5962781010^P_SYMBOL("LOCAL")&lt;/Q&gt;&lt;R&gt;1&lt;/R&gt;&lt;C&gt;1&lt;/C&gt;&lt;D xsi:type="xsd:string"&gt;MIDD&lt;/D&gt;&lt;/FQL&gt;&lt;FQL&gt;&lt;Q&gt;US3025201019^P_SYMBOL("LOCAL")&lt;/Q&gt;&lt;R&gt;1&lt;/R&gt;&lt;C&gt;1&lt;/C&gt;&lt;D xsi:type="xsd:string"&gt;FNB&lt;/D&gt;&lt;/FQL&gt;&lt;FQL&gt;&lt;Q&gt;US8589121081^P_SYMBOL("LOCAL")&lt;/Q&gt;&lt;R&gt;1&lt;/R&gt;&lt;C&gt;1&lt;/C&gt;&lt;D xsi:type="xsd:string"&gt;SRCL&lt;/D&gt;&lt;/FQL&gt;&lt;FQL&gt;&lt;Q&gt;US48666K1097^P_SYMBOL("LOCAL")&lt;/Q&gt;&lt;R&gt;1&lt;/R&gt;&lt;C&gt;1&lt;/C&gt;&lt;D xsi:type="xsd:string"&gt;KBH&lt;/D&gt;&lt;/FQL&gt;&lt;FQL&gt;&lt;Q&gt;US7595091023^P_SYMBOL("LOCAL")&lt;/Q&gt;&lt;R&gt;1&lt;/R&gt;&lt;C&gt;1&lt;/C&gt;&lt;D xsi:type="xsd:string"&gt;RS&lt;/D&gt;&lt;/FQL&gt;&lt;FQL&gt;&lt;Q&gt;US9818111026^P_SYMBOL("LOCAL")&lt;/Q&gt;&lt;R&gt;1&lt;/R&gt;&lt;C&gt;1&lt;/C&gt;&lt;D xsi:type="xsd:string"&gt;WOR&lt;/D&gt;&lt;/FQL&gt;&lt;FQL&gt;&lt;Q&gt;US3029411093^P_SYMBOL("LOCAL")&lt;/Q&gt;&lt;R&gt;1&lt;/R&gt;&lt;C&gt;1&lt;/C&gt;&lt;D xsi:type="xsd:string"&gt;FCN&lt;/D&gt;&lt;/FQL&gt;&lt;FQL&gt;&lt;Q&gt;US9778521024^P_SYMBOL("LOCAL")&lt;/Q&gt;&lt;R&gt;1&lt;/R&gt;&lt;C&gt;1&lt;/C&gt;&lt;D xsi:type="xsd:string"&gt;WOLF&lt;/D&gt;&lt;/FQL&gt;&lt;FQL&gt;&lt;Q&gt;US9042141039^P_SYMBOL("LOCAL")&lt;/Q&gt;&lt;R&gt;1&lt;/R&gt;&lt;C&gt;1&lt;/C&gt;&lt;D xsi:type="xsd:string"&gt;UMPQ&lt;/D&gt;&lt;/FQL&gt;&lt;FQL&gt;&lt;Q&gt;US7496071074^P_SYMBOL("LOCAL")&lt;/Q&gt;&lt;R&gt;1&lt;/R&gt;&lt;C&gt;1&lt;/C&gt;&lt;D xsi:type="xsd:string"&gt;RLI&lt;/D&gt;&lt;/FQL&gt;&lt;FQL&gt;&lt;Q&gt;US22002T1088^P_SYMBOL("LOCAL")&lt;/Q&gt;&lt;R&gt;1&lt;/R&gt;&lt;C&gt;1&lt;/C&gt;&lt;D xsi:type="xsd:string"&gt;OFC&lt;/D&gt;&lt;/FQL&gt;&lt;FQL&gt;&lt;Q&gt;US1491501045^P_SYMBOL("LOCAL")&lt;/Q&gt;&lt;R&gt;1&lt;/R&gt;&lt;C&gt;1&lt;/C&gt;&lt;D xsi:type="xsd:string"&gt;CATY&lt;/D&gt;&lt;/FQL&gt;&lt;FQL&gt;&lt;Q&gt;US0316521006^P_SYMBOL("LOCAL")&lt;/Q&gt;&lt;R&gt;1&lt;/R&gt;&lt;C&gt;1&lt;/C&gt;&lt;D xsi:type="xsd:string"&gt;AMKR&lt;/D&gt;&lt;/FQL&gt;&lt;FQL&gt;&lt;Q&gt;US44930G1076^P_SYMBOL("LOCAL")&lt;/Q&gt;&lt;R&gt;1&lt;/R&gt;&lt;C&gt;1&lt;/C&gt;&lt;D xsi:type="xsd:string"&gt;ICUI&lt;/D&gt;&lt;/FQL&gt;&lt;FQL&gt;&lt;Q&gt;US7587501039^P_SYMBOL("LOCAL")&lt;/Q&gt;&lt;R&gt;1&lt;/R&gt;&lt;C&gt;1&lt;/C&gt;&lt;D xsi:type="xsd:string"&gt;RRX&lt;/D&gt;&lt;/FQL&gt;&lt;FQL&gt;&lt;Q&gt;US37637Q1058^P_SYMBOL("LOCAL")&lt;/Q&gt;&lt;R&gt;1&lt;/R&gt;&lt;C&gt;1&lt;/C&gt;&lt;D xsi:type="xsd:string"&gt;GBCI&lt;/D&gt;&lt;/FQL&gt;&lt;FQL&gt;&lt;Q&gt;US7835491082^P_SYMBOL("LOCAL")&lt;/Q&gt;&lt;R&gt;1&lt;/R&gt;&lt;C&gt;1&lt;/C&gt;&lt;D xsi:type="xsd:string"&gt;R&lt;/D&gt;&lt;/FQL&gt;&lt;FQL&gt;&lt;Q&gt;US5627501092^P_SYMBOL("LOCAL")&lt;/Q&gt;&lt;R&gt;1&lt;/R&gt;&lt;C&gt;1&lt;/C&gt;&lt;D xsi:type="xsd:string"&gt;MANH&lt;/D&gt;&lt;/FQL&gt;&lt;FQL&gt;&lt;Q&gt;US92552V1008^P_SYMBOL("LOCAL")&lt;/Q&gt;&lt;R&gt;1&lt;/R&gt;&lt;C&gt;1&lt;/C&gt;&lt;D xsi:type="xsd:string"&gt;VSAT&lt;/D&gt;&lt;/FQL&gt;&lt;FQL&gt;&lt;Q&gt;US0234361089^P_SYMBOL("LOCAL")&lt;/Q&gt;&lt;R&gt;1&lt;/R&gt;&lt;C&gt;1&lt;/C&gt;&lt;D xsi:type="xsd:string"&gt;AMED&lt;/D&gt;&lt;/FQL&gt;&lt;FQL&gt;&lt;Q&gt;US16359R1032^P_SYMBOL("LOCAL")&lt;/Q&gt;&lt;R&gt;1&lt;/R&gt;&lt;C&gt;1&lt;/C&gt;&lt;D xsi:type="xsd:string"&gt;CHE&lt;/D&gt;&lt;/FQL&gt;&lt;FQL&gt;&lt;Q&gt;US1844961078^P_SYMBOL("LOCAL")&lt;/Q&gt;&lt;R&gt;1&lt;/R&gt;&lt;C&gt;1&lt;/C&gt;&lt;D xsi:type="xsd:string"&gt;CLH&lt;/D&gt;&lt;/FQL&gt;&lt;FQL&gt;&lt;Q&gt;US89531P1057^P_SYMBOL("LOCAL")&lt;/Q&gt;&lt;R&gt;1&lt;/R&gt;&lt;C&gt;1&lt;/C&gt;&lt;D xsi:type="xsd:string"&gt;TREX&lt;/D&gt;&lt;/FQL&gt;&lt;FQL&gt;&lt;Q&gt;US5002551043^P_SYMBOL("LOCAL")&lt;/Q&gt;&lt;R&gt;1&lt;/R&gt;&lt;C&gt;1&lt;/C&gt;&lt;D xsi:type="xsd:string"&gt;KSS&lt;/D&gt;&lt;/FQL&gt;&lt;FQL&gt;&lt;Q&gt;US4990491049^P_SYMBOL("LOCAL")&lt;/Q&gt;&lt;R&gt;1&lt;/R&gt;&lt;C&gt;1&lt;/C&gt;&lt;D xsi:type="xsd:string"&gt;KNX&lt;/D&gt;&lt;/FQL&gt;&lt;FQL&gt;&lt;Q&gt;US05464C1018^P_SYMBOL("LOCAL")&lt;/Q&gt;&lt;R&gt;1&lt;/R&gt;&lt;C&gt;1&lt;/C&gt;&lt;D xsi:type="xsd:string"&gt;AXON&lt;/D&gt;&lt;/FQL&gt;&lt;FQL&gt;&lt;Q&gt;CA67000B1040^P_SYMBOL("LOCAL")&lt;/Q&gt;&lt;R&gt;1&lt;/R&gt;&lt;C&gt;1&lt;/C&gt;&lt;D xsi:type="xsd:string"&gt;NOVT&lt;/D&gt;&lt;/FQL&gt;&lt;FQL&gt;&lt;Q&gt;US8581191009^P_SYMBOL("LOCAL")&lt;/Q&gt;&lt;R&gt;1&lt;/R&gt;&lt;C&gt;1&lt;/C&gt;&lt;D xsi:type="xsd:string"&gt;STLD&lt;/D&gt;&lt;/FQL&gt;&lt;FQL&gt;&lt;Q&gt;US3142111034^P_SYMBOL("LOCAL")&lt;/Q&gt;&lt;R&gt;1&lt;/R&gt;&lt;C&gt;1&lt;/C&gt;&lt;D xsi:type="xsd:string"&gt;FHI&lt;/D&gt;&lt;/FQL&gt;&lt;FQL&gt;&lt;Q&gt;US04280A1007^P_SYMBOL("LOCAL")&lt;/Q&gt;&lt;R&gt;1&lt;/R&gt;&lt;C&gt;1&lt;/C&gt;&lt;D xsi:type="xsd:string"&gt;ARWR&lt;/D&gt;&lt;/FQL&gt;&lt;FQL&gt;&lt;Q&gt;US0010841023^P_SYMBOL("LOCAL")&lt;/Q&gt;&lt;R&gt;1&lt;/R&gt;&lt;C&gt;1&lt;/C&gt;&lt;D xsi:type="xsd:string"&gt;AGCO&lt;/D&gt;&lt;/FQL&gt;&lt;FQL&gt;&lt;Q&gt;US3448491049^P_SYMBOL("LOCAL")&lt;/Q&gt;&lt;R&gt;1&lt;/R&gt;&lt;C&gt;1&lt;/C&gt;&lt;D xsi:type="xsd:string"&gt;FL&lt;/D&gt;&lt;/FQL&gt;&lt;FQL&gt;&lt;Q&gt;US1714841087^P_SYMBOL("LOCAL")&lt;/Q&gt;&lt;R&gt;1&lt;/R&gt;&lt;C&gt;1&lt;/C&gt;&lt;D xsi:type="xsd:string"&gt;CHDN&lt;/D&gt;&lt;/FQL&gt;&lt;FQL&gt;&lt;Q&gt;GB00BYMT0J19^P_SYMBOL("LOCAL")&lt;/Q&gt;&lt;R&gt;1&lt;/R&gt;&lt;C&gt;1&lt;/C&gt;&lt;D xsi:type="xsd:string"&gt;LIVN&lt;/D&gt;&lt;/FQL&gt;&lt;FQL&gt;&lt;Q&gt;US56418H1005^P_SYMBOL("LOCAL")&lt;/Q&gt;&lt;R&gt;1&lt;/R&gt;&lt;C&gt;1&lt;/C&gt;&lt;D xsi:type="xsd:string"&gt;MAN&lt;/D&gt;&lt;/FQL&gt;&lt;FQL&gt;&lt;Q&gt;US4511071064^P_SYMBOL("LOCAL")&lt;/Q&gt;&lt;R&gt;1&lt;/R&gt;&lt;C&gt;1&lt;/C&gt;&lt;D xsi:type="xsd:string"&gt;IDA&lt;/D&gt;&lt;/FQL&gt;&lt;FQL&gt;&lt;Q&gt;US0538071038^P_SYMBOL("LOCAL")&lt;/Q&gt;&lt;R&gt;1&lt;/R&gt;&lt;C&gt;1&lt;/C&gt;&lt;D xsi:type="xsd:string"&gt;AVT&lt;/D&gt;&lt;/FQL&gt;&lt;FQL&gt;&lt;Q&gt;US53223X1072^P_SYMBOL("LOCAL")&lt;/Q&gt;&lt;R&gt;1&lt;/R&gt;&lt;C&gt;1&lt;/C&gt;&lt;D xsi:type="xsd:string"&gt;LSI&lt;/D&gt;&lt;/FQL&gt;&lt;FQL&gt;&lt;Q&gt;US2533931026^P_SYMBOL("LOCAL")&lt;/Q&gt;&lt;R&gt;1&lt;/R&gt;&lt;C&gt;1&lt;/C&gt;&lt;D xsi:type="xsd:string"&gt;DKS&lt;/D&gt;&lt;/FQL&gt;&lt;FQL&gt;&lt;Q&gt;US8101861065^P_SYMBOL("LOCAL")&lt;/Q&gt;&lt;R&gt;1&lt;/R&gt;&lt;C&gt;1&lt;/C&gt;&lt;D xsi:type="xsd:string"&gt;SMG&lt;/D&gt;&lt;/FQL&gt;&lt;FQL&gt;&lt;Q&gt;US5526901096^P_SYMBOL("LOCAL")&lt;/Q&gt;&lt;R&gt;1&lt;/R&gt;&lt;C&gt;1&lt;/C&gt;&lt;D xsi:type="xsd:string"&gt;MDU&lt;/D&gt;&lt;/FQL&gt;&lt;FQL&gt;&lt;Q&gt;US5779331041^P_SYMBOL("LOCAL")&lt;/Q&gt;&lt;R&gt;1&lt;/R&gt;&lt;C&gt;1&lt;/C&gt;&lt;D xsi:type="xsd:string"&gt;MMS&lt;/D&gt;&lt;/FQL&gt;&lt;FQL&gt;&lt;Q&gt;US4884011002^P_SYMBOL("LOCAL")&lt;/Q&gt;&lt;R&gt;1&lt;/R&gt;&lt;C&gt;1&lt;/C&gt;&lt;D xsi:type="xsd:string"&gt;KMPR&lt;/D&gt;&lt;/FQL&gt;&lt;FQL&gt;&lt;Q&gt;US3434121022^P_SYMBOL("LOCAL")&lt;/Q&gt;&lt;R&gt;1&lt;/R&gt;&lt;C&gt;1&lt;/C&gt;&lt;D xsi:type="xsd:string"&gt;FLR&lt;/D&gt;&lt;/FQL&gt;&lt;FQL&gt;&lt;Q&gt;US7392761034^P_SYMBOL("LOCAL")&lt;/Q&gt;&lt;R&gt;1&lt;/R&gt;&lt;C&gt;1&lt;/C&gt;&lt;D xsi:type="xsd:string"&gt;POWI&lt;/D&gt;&lt;/FQL&gt;&lt;FQL&gt;&lt;Q&gt;US6988131024^P_SYMBOL("LOCAL")&lt;/Q&gt;&lt;R&gt;1&lt;/R&gt;&lt;C&gt;1&lt;/C&gt;&lt;D xsi:type="xsd:string"&gt;PZZA&lt;/D&gt;&lt;/FQL&gt;&lt;FQL&gt;&lt;Q&gt;US62886E1082^P_SYMBOL("LOCAL")&lt;/Q&gt;&lt;R&gt;1&lt;/R&gt;&lt;C&gt;1&lt;/C&gt;&lt;D xsi:type="xsd:string"&gt;NCR&lt;/D&gt;&lt;/FQL&gt;&lt;FQL&gt;&lt;Q&gt;US8807791038^P_SYMBOL("LOCAL")&lt;/Q&gt;&lt;R&gt;1&lt;/R&gt;&lt;C&gt;1&lt;/C&gt;&lt;D xsi:type="xsd:string"&gt;TEX&lt;/D&gt;&lt;/FQL&gt;&lt;FQL&gt;&lt;Q&gt;US4282911084^P_SYMBOL("LOCAL")&lt;/Q&gt;&lt;R&gt;1&lt;/R&gt;&lt;C&gt;1&lt;/C&gt;&lt;D xsi:type="xsd:string"&gt;HXL&lt;/D&gt;&lt;/FQL&gt;&lt;FQL&gt;&lt;Q&gt;US05368V1061^P_SYMBOL("LOCAL")&lt;/Q&gt;&lt;R&gt;1&lt;/R&gt;&lt;C&gt;1&lt;/C&gt;&lt;D xsi:type="xsd:string"&gt;AVNT&lt;/D&gt;&lt;/FQL&gt;&lt;FQL&gt;&lt;Q&gt;US97650W1080^P_SYMBOL("LOCAL")&lt;/Q&gt;&lt;R&gt;1&lt;/R&gt;&lt;C&gt;1&lt;/C&gt;&lt;D xsi:type="xsd:string"&gt;WTFC&lt;/D&gt;&lt;/FQL&gt;&lt;FQL&gt;&lt;Q&gt;US4312841087^P_SYMBOL("LOCAL")&lt;/Q&gt;&lt;R&gt;1&lt;/R&gt;&lt;C&gt;1&lt;/C&gt;&lt;D xsi:type="xsd:string"&gt;HIW&lt;/D&gt;&lt;/FQL&gt;&lt;FQL&gt;&lt;Q&gt;US5246601075^P_SYMBOL("LOCAL")&lt;/Q&gt;&lt;R&gt;1&lt;/R&gt;&lt;C&gt;1&lt;/C&gt;&lt;D xsi:type="xsd:string"&gt;LEG&lt;/D&gt;&lt;/FQL&gt;&lt;FQL&gt;&lt;Q&gt;US4771431016^P_SYMBOL("LOCAL")&lt;/Q&gt;&lt;R&gt;1&lt;/R&gt;&lt;C&gt;1&lt;/C&gt;&lt;D xsi:type="xsd:string"&gt;JBLU&lt;/D&gt;&lt;/FQL&gt;&lt;FQL&gt;&lt;Q&gt;US8606301021^P_SYMBOL("LOCAL")&lt;/Q&gt;&lt;R&gt;1&lt;/R&gt;&lt;C&gt;1&lt;/C&gt;&lt;D xsi:type="xsd:string"&gt;SF&lt;/D&gt;&lt;/FQL&gt;&lt;FQL&gt;&lt;Q&gt;US3647601083^P_SYMBOL("LOCAL")&lt;/Q&gt;&lt;R&gt;1&lt;/R&gt;&lt;C&gt;1&lt;/C&gt;&lt;D xsi:type="xsd:string"&gt;GPS&lt;/D&gt;&lt;/FQL&gt;&lt;FQL&gt;&lt;Q&gt;US6556641008^P_SYMBOL("LOCAL")&lt;/Q&gt;&lt;R&gt;1&lt;/R&gt;&lt;C&gt;1&lt;/C&gt;&lt;D xsi:type="xsd:string"&gt;JWN&lt;/D&gt;&lt;/FQL&gt;&lt;FQL&gt;&lt;Q&gt;US3846371041^P_SYMBOL("LOCAL")&lt;/Q&gt;&lt;R&gt;1&lt;/R&gt;&lt;C&gt;1&lt;/C&gt;&lt;D xsi:type="xsd:string"&gt;GHC&lt;/D&gt;&lt;/FQL&gt;&lt;FQL&gt;&lt;Q&gt;US4198701009^P_SYMBOL("LOCAL")&lt;/Q&gt;&lt;R&gt;1&lt;/R&gt;&lt;C&gt;1&lt;/C&gt;&lt;D xsi:type="xsd:string"&gt;HE&lt;/D&gt;&lt;/FQL&gt;&lt;FQL&gt;&lt;Q&gt;US8163001071^P_SYMBOL("LOCAL")&lt;/Q&gt;&lt;R&gt;1&lt;/R&gt;&lt;C&gt;1&lt;/C&gt;&lt;D xsi:type="xsd:string"&gt;SIGI&lt;/D&gt;&lt;/FQL&gt;&lt;FQL&gt;&lt;Q&gt;US2987361092^P_SYMBOL("LOCAL")&lt;/Q&gt;&lt;R&gt;1&lt;/R&gt;&lt;C&gt;1&lt;/C&gt;&lt;D xsi:type="xsd:string"&gt;EEFT&lt;/D&gt;&lt;/FQL&gt;&lt;FQL&gt;&lt;Q&gt;US1270551013^P_SYMBOL("LOCAL")&lt;/Q&gt;&lt;R&gt;1&lt;/R&gt;&lt;C&gt;1&lt;/C&gt;&lt;D xsi:type="xsd:string"&gt;CBT&lt;/D&gt;&lt;/FQL&gt;&lt;FQL&gt;&lt;Q&gt;US0936711052^P_SYMBOL("LOCAL")&lt;/Q&gt;&lt;R&gt;1&lt;/R&gt;&lt;C&gt;1&lt;/C&gt;&lt;D xsi:type="xsd:string"&gt;HRB&lt;/D&gt;&lt;/FQL&gt;&lt;FQL&gt;&lt;Q&gt;US1727551004^P_SYMBOL("LOCAL")&lt;/Q&gt;&lt;R&gt;1&lt;/R&gt;&lt;C&gt;1&lt;/C&gt;&lt;D xsi:type="xsd:string"&gt;CRUS&lt;/D&gt;&lt;/FQL&gt;&lt;FQL&gt;&lt;Q&gt;US87157D1090^P_SYMBOL("LOCAL")&lt;/Q&gt;&lt;R&gt;1&lt;/R&gt;&lt;C&gt;1&lt;/C&gt;&lt;D xsi:type="xsd:string"&gt;SYNA&lt;/D&gt;&lt;/FQL&gt;&lt;FQL&gt;&lt;Q&gt;US5893781089^P_SYMBOL("LOCAL")&lt;/Q&gt;&lt;R&gt;1&lt;/R&gt;&lt;C&gt;1&lt;/C&gt;&lt;D xsi:type="xsd:string"&gt;MRCY&lt;/D&gt;&lt;/FQL&gt;&lt;FQL&gt;&lt;Q&gt;US9026811052^P_SYMBOL("LOCAL")&lt;/Q&gt;&lt;R&gt;1&lt;/R&gt;&lt;C&gt;1&lt;/C&gt;&lt;D xsi:type="xsd:string"&gt;UGI&lt;/D&gt;&lt;/FQL&gt;&lt;FQL&gt;&lt;Q&gt;US7496851038^P_SYMBOL("LOCAL")&lt;/Q&gt;&lt;R&gt;1&lt;/R&gt;&lt;C&gt;1&lt;/C&gt;&lt;D xsi:type="xsd:string"&gt;RPM&lt;/D&gt;&lt;/FQL&gt;&lt;FQL&gt;&lt;Q&gt;US2227955026^P_SYMBOL("LOCAL")&lt;/Q&gt;&lt;R&gt;1&lt;/R&gt;&lt;C&gt;1&lt;/C&gt;&lt;D xsi:type="xsd:string"&gt;CUZ&lt;/D&gt;&lt;/FQL&gt;&lt;FQL&gt;&lt;Q&gt;US0082521081^P_SYMBOL("LOCAL")&lt;/Q&gt;&lt;R&gt;1&lt;/R&gt;&lt;C&gt;1&lt;/C&gt;&lt;D xsi:type="xsd:string"&gt;AMG&lt;/D&gt;&lt;/FQL&gt;&lt;FQL&gt;&lt;Q&gt;US19247G1076^P_SYMBOL("LOCAL")&lt;/Q&gt;&lt;R&gt;1&lt;/R&gt;&lt;C&gt;1&lt;/C&gt;&lt;D xsi:type="xsd:string"&gt;COHR&lt;/D&gt;&lt;/FQL&gt;&lt;FQL&gt;&lt;Q&gt;US5770811025^P_SYMBOL("LOCAL")&lt;/Q&gt;&lt;R&gt;1&lt;/R&gt;&lt;C&gt;1&lt;/C&gt;&lt;D xsi:type="xsd:string"&gt;MAT&lt;/D&gt;&lt;/FQL&gt;&lt;FQL&gt;&lt;Q&gt;US8290731053^P_SYMBOL("LOCAL")&lt;/Q&gt;&lt;R&gt;1&lt;/R&gt;&lt;C&gt;1&lt;/C&gt;&lt;D xsi:type="xsd:string"&gt;SSD&lt;/D&gt;&lt;/FQL&gt;&lt;FQL&gt;&lt;Q&gt;US5370081045^P_SYMBOL("LOCAL")&lt;/Q&gt;&lt;R&gt;1&lt;/R&gt;&lt;C&gt;1&lt;/C&gt;&lt;D xsi:type="xsd:string"&gt;LFUS&lt;/D&gt;&lt;/FQL&gt;&lt;FQL&gt;&lt;Q&gt;US3602711000^P_SYMBOL("LOCAL")&lt;/Q&gt;&lt;R&gt;1&lt;/R&gt;&lt;C&gt;1&lt;/C&gt;&lt;D xsi:type="xsd:string"&gt;FULT&lt;/D&gt;&lt;/FQL&gt;&lt;FQL&gt;&lt;Q&gt;US5763231090^P_SYMBOL("LOCAL")&lt;/Q&gt;&lt;R&gt;1&lt;/R&gt;&lt;C&gt;1&lt;/C&gt;&lt;D xsi:type="xsd:string"&gt;MTZ&lt;/D&gt;&lt;/FQL&gt;&lt;FQL&gt;&lt;Q&gt;US91347P1057^P_SYMBOL("LOCAL")&lt;/Q&gt;&lt;R&gt;1&lt;/R&gt;&lt;C&gt;1&lt;/C&gt;&lt;D xsi:type="xsd:string"&gt;OLED&lt;/D&gt;&lt;/FQL&gt;&lt;FQL&gt;&lt;Q&gt;US3976241071^P_SYMBOL("LOCAL")&lt;/Q&gt;&lt;R</t>
        </r>
      </text>
    </comment>
    <comment ref="A24" authorId="0" shapeId="0" xr:uid="{B58C6F7A-BD86-434A-945C-B62BFDCDAF50}">
      <text>
        <r>
          <rPr>
            <b/>
            <sz val="9"/>
            <color indexed="81"/>
            <rFont val="Tahoma"/>
            <charset val="1"/>
          </rPr>
          <t>&gt;1&lt;/R&gt;&lt;C&gt;1&lt;/C&gt;&lt;D xsi:type="xsd:string"&gt;GEF&lt;/D&gt;&lt;/FQL&gt;&lt;FQL&gt;&lt;Q&gt;US2197981051^P_SYMBOL("LOCAL")&lt;/Q&gt;&lt;R&gt;1&lt;/R&gt;&lt;C&gt;1&lt;/C&gt;&lt;D xsi:type="xsd:string"&gt;QDEL&lt;/D&gt;&lt;/FQL&gt;&lt;FQL&gt;&lt;Q&gt;US5138471033^P_SYMBOL("LOCAL")&lt;/Q&gt;&lt;R&gt;1&lt;/R&gt;&lt;C&gt;1&lt;/C&gt;&lt;D xsi:type="xsd:string"&gt;LANC&lt;/D&gt;&lt;/FQL&gt;&lt;FQL&gt;&lt;Q&gt;US8581191009^FG_PRICE_INDEXED(44530,44895,,,44530,1,"EXDATE")&lt;/Q&gt;&lt;R&gt;253&lt;/R&gt;&lt;C&gt;1&lt;/C&gt;&lt;D xsi:type="xsd:double"&gt;1&lt;/D&gt;&lt;D xsi:type="xsd:double"&gt;0.9881271&lt;/D&gt;&lt;D xsi:type="xsd:double"&gt;0.9966555&lt;/D&gt;&lt;D xsi:type="xsd:double"&gt;0.99280936&lt;/D&gt;&lt;D xsi:type="xsd:double"&gt;1.0033445&lt;/D&gt;&lt;D xsi:type="xsd:double"&gt;1.0399666&lt;/D&gt;&lt;D xsi:type="xsd:double"&gt;1.0242475&lt;/D&gt;&lt;D xsi:type="xsd:double"&gt;1.0210702&lt;/D&gt;&lt;D xsi:type="xsd:double"&gt;1.004515&lt;/D&gt;&lt;D xsi:type="xsd:double"&gt;1&lt;/D&gt;&lt;D xsi:type="xsd:double"&gt;1.0264214&lt;/D&gt;&lt;D xsi:type="xsd:double"&gt;0.98361206&lt;/D&gt;&lt;D xsi:type="xsd:double"&gt;1.0434783&lt;/D&gt;&lt;D xsi:type="xsd:double"&gt;1.042475&lt;/D&gt;&lt;D xsi:type="xsd:double"&gt;0.9919733&lt;/D&gt;&lt;D xsi:type="xsd:double"&gt;1.0214047&lt;/D&gt;&lt;D xsi:type="xsd:double"&gt;1.027592&lt;/D&gt;&lt;D xsi:type="xsd:double"&gt;1.0309365&lt;/D&gt;&lt;D xsi:type="xsd:double"&gt;1.0491639&lt;/D&gt;&lt;D xsi:type="xsd:double"&gt;1.041806&lt;/D&gt;&lt;D xsi:type="xsd:double"&gt;1.0429766&lt;/D&gt;&lt;D xsi:type="xsd:double"&gt;1.0391304&lt;/D&gt;&lt;D xsi:type="xsd:double"&gt;1.042321&lt;/D&gt;&lt;D xsi:type="xsd:double"&gt;1.035436&lt;/D&gt;&lt;D xsi:type="xsd:double"&gt;1.0666704&lt;/D&gt;&lt;D xsi:type="xsd:double"&gt;1.1076444&lt;/D&gt;&lt;D xsi:type="xsd:double"&gt;1.0755706&lt;/D&gt;&lt;D xsi:type="xsd:double"&gt;1.0463513&lt;/D&gt;&lt;D xsi:type="xsd:double"&gt;1.0174679&lt;/D&gt;&lt;D xsi:type="xsd:double"&gt;1.0238491&lt;/D&gt;&lt;D xsi:type="xsd:double"&gt;1.0680138&lt;/D&gt;&lt;D xsi:type="xsd:double"&gt;1.0549155&lt;/D&gt;&lt;D xsi:type="xsd:double"&gt;1.044672&lt;/D&gt;&lt;D xsi:type="xsd:double"&gt;1.005881&lt;/D&gt;&lt;D xsi:type="xsd:double"&gt;0.9900958&lt;/D&gt;&lt;D xsi:type="xsd:double"&gt;0.9565105&lt;/D&gt;&lt;D xsi:type="xsd:double"&gt;0.8807755&lt;/D&gt;&lt;D xsi:type="xsd:double"&gt;0.9185591&lt;/D&gt;&lt;D xsi:type="xsd:double"&gt;0.9088193&lt;/D&gt;&lt;D xsi:type="xsd:double"&gt;0.8920266&lt;/D&gt;&lt;D xsi:type="xsd:double"&gt;0.9125137&lt;/D&gt;&lt;D xsi:type="xsd:double"&gt;0.92225343&lt;/D&gt;&lt;D xsi:type="xsd:double"&gt;0.93232906&lt;/D&gt;&lt;D xsi:type="xsd:double"&gt;0.96742576&lt;/D&gt;&lt;D xsi:type="xsd:double"&gt;0.99362224&lt;/D&gt;&lt;D xsi:type="xsd:double"&gt;0.98858446&lt;/D&gt;&lt;D xsi:type="xsd:double"&gt;0.98976&lt;/D&gt;&lt;D xsi:type="xsd:double"&gt;0.9795165&lt;/D&gt;&lt;D xsi:type="xsd:double"&gt;1.0176358&lt;/D&gt;&lt;D xsi:type="xsd:double"&gt;1.0503815&lt;/D&gt;&lt;D xsi:type="xsd:double"&gt;1.0300623&lt;/D&gt;&lt;D xsi:type="xsd:double"&gt;1.019483&lt;/D&gt;&lt;D xsi:type="xsd:double"&gt;1.0345964&lt;/D&gt;&lt;D xsi:type="xsd:double"&gt;1.0710365&lt;/D&gt;&lt;D xsi:type="xsd:double"&gt;1.0796008&lt;/D&gt;&lt;D xsi:type="xsd:double"&gt;1.0619684&lt;/D&gt;&lt;D xsi:type="xsd:double"&gt;1.0738913&lt;/D&gt;&lt;D xsi:type="xsd:double"&gt;1.05861&lt;/D&gt;&lt;D xsi:type="xsd:double"&gt;1.0438323&lt;/D&gt;&lt;D xsi:type="xsd:double"&gt;1.0623043&lt;/D&gt;&lt;D xsi:type="xsd:double"&gt;1.1588622&lt;/D&gt;&lt;D xsi:type="xsd:double"&gt;1.1852267&lt;/D&gt;&lt;D xsi:type="xsd:double"&gt;1.2119269&lt;/D&gt;&lt;D xsi:type="xsd:double"&gt;1.2633127&lt;/D&gt;&lt;D xsi:type="xsd:double"&gt;1.2945468&lt;/D&gt;&lt;D xsi:type="xsd:double"&gt;1.2994168&lt;/D&gt;&lt;D xsi:type="xsd:double"&gt;1.2154534&lt;/D&gt;&lt;D xsi:type="xsd:double"&gt;1.1749831&lt;/D&gt;&lt;D xsi:type="xsd:double"&gt;1.2082325&lt;/D&gt;&lt;D xsi:type="xsd:double"&gt;1.2156215&lt;/D&gt;&lt;D xsi:type="xsd:double"&gt;1.2110875&lt;/D&gt;&lt;D xsi:type="xsd:double"&gt;1.200508&lt;/D&gt;&lt;D xsi:type="xsd:double"&gt;1.2277122&lt;/D&gt;&lt;D xsi:type="xsd:double"&gt;1.2596182&lt;/D&gt;&lt;D xsi:type="xsd:double"&gt;1.3612138&lt;/D&gt;&lt;D xsi:type="xsd:double"&gt;1.4141107&lt;/D&gt;&lt;D xsi:type="xsd:double"&gt;1.4303997&lt;/D&gt;&lt;D xsi:type="xsd:double"&gt;1.4139428&lt;/D&gt;&lt;D xsi:type="xsd:double"&gt;1.4351015&lt;/D&gt;&lt;D xsi:type="xsd:double"&gt;1.4888382&lt;/D&gt;&lt;D xsi:type="xsd:double"&gt;1.502776&lt;/D&gt;&lt;D xsi:type="xsd:double"&gt;1.463817&lt;/D&gt;&lt;D xsi:type="xsd:double"&gt;1.4132711&lt;/D&gt;&lt;D xsi:type="xsd:double"&gt;1.4102484&lt;/D&gt;&lt;D xsi:type="xsd:double"&gt;1.4067076&lt;/D&gt;&lt;D xsi:type="xsd:double"&gt;1.4330107&lt;/D&gt;&lt;D xsi:type="xsd:double"&gt;1.4095739&lt;/D&gt;&lt;D xsi:type="xsd:double"&gt;1.3917013&lt;/D&gt;&lt;D xsi:type="xsd:double"&gt;1.3854629&lt;/D&gt;&lt;D xsi:type="xsd:double"&gt;1.4102484&lt;/D&gt;&lt;D xsi:type="xsd:double"&gt;1.4028295&lt;/D&gt;&lt;D xsi:type="xsd:double"&gt;1.4104171&lt;/D&gt;&lt;D xsi:type="xsd:double"&gt;1.4271094&lt;/D&gt;&lt;D xsi:type="xsd:double"&gt;1.4726338&lt;/D&gt;&lt;D xsi:type="xsd:double"&gt;1.4891576&lt;/D&gt;&lt;D xsi:type="xsd:double"&gt;1.5260831&lt;/D&gt;&lt;D xsi:type="xsd:double"&gt;1.5508686&lt;/D&gt;&lt;D xsi:type="xsd:double"&gt;1.5426067&lt;/D&gt;&lt;D xsi:type="xsd:double"&gt;1.5721133&lt;/D&gt;&lt;D xsi:type="xsd:double"&gt;1.5109082&lt;/D&gt;&lt;D xsi:type="xsd:double"&gt;1.5061872&lt;/D&gt;&lt;D xsi:type="xsd:double"&gt;1.476006&lt;/D&gt;&lt;D xsi:type="xsd:double"&gt;1.4857855&lt;/D&gt;&lt;D xsi:type="xsd:double"&gt;1.5115826&lt;/D&gt;&lt;D xsi:type="xsd:double"&gt;1.445825&lt;/D&gt;&lt;D xsi:type="xsd:double"&gt;1.4100797&lt;/D&gt;&lt;D xsi:type="xsd:double"&gt;1.4561101&lt;/D&gt;&lt;D xsi:type="xsd:double"&gt;1.5092221&lt;/D&gt;&lt;D xsi:type="xsd:double"&gt;1.3726487&lt;/D&gt;&lt;D xsi:type="xsd:double"&gt;1.3431419&lt;/D&gt;&lt;D xsi:type="xsd:double"&gt;1.3020012&lt;/D&gt;&lt;D xsi:type="xsd:double"&gt;1.299135&lt;/D&gt;&lt;D xsi:type="xsd:double"&gt;1.2708085&lt;/D&gt;&lt;D xsi:type="xsd:double"&gt;1.2601861&lt;/D&gt;&lt;D xsi:type="xsd:double"&gt;1.2499009&lt;/D&gt;&lt;D xsi:type="xsd:double"&gt;1.2664247&lt;/D&gt;&lt;D xsi:type="xsd:double"&gt;1.3227402&lt;/D&gt;&lt;D xsi:type="xsd:double"&gt;1.2795762&lt;/D&gt;&lt;D xsi:type="xsd:double"&gt;1.2772156&lt;/D&gt;&lt;D xsi:type="xsd:double"&gt;1.2799135&lt;/D&gt;&lt;D xsi:type="xsd:double"&gt;1.3173445&lt;/D&gt;&lt;D xsi:type="xsd:double"&gt;1.3168389&lt;/D&gt;&lt;D xsi:type="xsd:double"&gt;1.3596655&lt;/D&gt;&lt;D xsi:type="xsd:double"&gt;1.4228941&lt;/D&gt;&lt;D xsi:type="xsd:double"&gt;1.4802214&lt;/D&gt;&lt;D xsi:type="xsd:double"&gt;1.4395864&lt;/D&gt;&lt;D xsi:type="xsd:double"&gt;1.4158125&lt;/D&gt;&lt;D xsi:type="xsd:double"&gt;1.4328421&lt;/D&gt;&lt;D xsi:type="xsd:double"&gt;1.3984458&lt;/D&gt;&lt;D xsi:type="xsd:double"&gt;1.3886664&lt;/D&gt;&lt;D xsi:type="xsd:double"&gt;1.4470053&lt;/D&gt;&lt;D xsi:type="xsd:double"&gt;1.3716367&lt;/D&gt;&lt;D xsi:type="xsd:double"&gt;1.294751&lt;/D&gt;&lt;D xsi:type="xsd:double"&gt;1.2499009&lt;/D&gt;&lt;D xsi:type="xsd:double"&gt;1.1900448&lt;/D&gt;&lt;D xsi:type="xsd:double"&gt;1.1974634&lt;/D&gt;&lt;D xsi:type="xsd:double"&gt;1.2148303&lt;/D&gt;&lt;D xsi:type="xsd:double"&gt;1.1780734&lt;/D&gt;&lt;D xsi:type="xsd:double"&gt;1.2116265&lt;/D&gt;&lt;D xsi:type="xsd:double"&gt;1.1925739&lt;/D&gt;&lt;D xsi:type="xsd:double"&gt;1.1364269&lt;/D&gt;&lt;D xsi:type="xsd:double"&gt;1.1124843&lt;/D&gt;&lt;D xsi:type="xsd:double"&gt;1.1615497&lt;/D&gt;&lt;D xsi:type="xsd:double"&gt;1.1682941&lt;/D&gt;&lt;D xsi:type="xsd:double"&gt;1.1357524&lt;/D&gt;&lt;D xsi:type="xsd:double"&gt;1.1325488&lt;/D&gt;&lt;D xsi:type="xsd:double"&gt;1.1210251&lt;/D&gt;&lt;D xsi:type="xsd:double"&gt;1.1223807&lt;/D&gt;&lt;D xsi:type="xsd:double"&gt;1.093063&lt;/D&gt;&lt;D xsi:type="xsd:double"&gt;1.0915378&lt;/D&gt;&lt;D xsi:type="xsd:double"&gt;1.1283122&lt;/D&gt;&lt;D xsi:type="xsd:double"&gt;1.1211945&lt;/D&gt;&lt;D xsi:type="xsd:double"&gt;1.116619&lt;/D&gt;&lt;D xsi:type="xsd:double"&gt;1.113399&lt;/D&gt;&lt;D xsi:type="xsd:double"&gt;1.139836&lt;/D&gt;&lt;D xsi:type="xsd:double"&gt;1.1172968&lt;/D&gt;&lt;D xsi:type="xsd:double"&gt;1.1364466&lt;/D&gt;&lt;D xsi:type="xsd:double"&gt;1.1474619&lt;/D&gt;&lt;D xsi:type="xsd:double"&gt;1.12899&lt;/D&gt;&lt;D xsi:type="xsd:double"&gt;1.1540711&lt;/D&gt;&lt;D xsi:type="xsd:double"&gt;1.1986411&lt;/D&gt;&lt;D xsi:type="xsd:double"&gt;1.128651&lt;/D&gt;&lt;D xsi:type="xsd:double"&gt;1.18627&lt;/D&gt;&lt;D xsi:type="xsd:double"&gt;1.1944044&lt;/D&gt;&lt;D xsi:type="xsd:double"&gt;1.2342291&lt;/D&gt;&lt;D xsi:type="xsd:double"&gt;1.2569376&lt;/D&gt;&lt;D xsi:type="xsd:double"&gt;1.31981&lt;/D&gt;&lt;D xsi:type="xsd:double"&gt;1.3113365&lt;/D&gt;&lt;D xsi:type="xsd:double"&gt;1.2972709&lt;/D&gt;&lt;D xsi:type="xsd:double"&gt;1.2940509&lt;/D&gt;&lt;D xsi:type="xsd:double"&gt;1.3130313&lt;/D&gt;&lt;D xsi:type="xsd:double"&gt;1.335062&lt;/D&gt;&lt;D xsi:type="xsd:double"&gt;1.3345536&lt;/D&gt;&lt;D xsi:type="xsd:double"&gt;1.3750563&lt;/D&gt;&lt;D xsi:type="xsd:double"&gt;1.4067467&lt;/D&gt;&lt;D xsi:type="xsd:double"&gt;1.4148811&lt;/D&gt;&lt;D xsi:type="xsd:double"&gt;1.4338614&lt;/D&gt;&lt;D xsi:type="xsd:double"&gt;1.4158978&lt;/D&gt;&lt;D xsi:type="xsd:double"&gt;1.4345392&lt;/D&gt;&lt;D xsi:type="xsd:double"&gt;1.4072549&lt;/D&gt;&lt;D xsi:type="xsd:double"&gt;1.4308109&lt;/D&gt;&lt;D xsi:type="xsd:double"&gt;1.3862411&lt;/D&gt;&lt;D xsi:type="xsd:double"&gt;1.3599737&lt;/D&gt;&lt;D xsi:type="xsd:double"&gt;1.3731922&lt;/D&gt;&lt;D xsi:type="xsd:double"&gt;1.379293&lt;/D&gt;&lt;D xsi:type="xsd:double"&gt;1.4702969&lt;/D&gt;&lt;D xsi:type="xsd:double"&gt;1.4721609&lt;/D&gt;&lt;D xsi:type="xsd:double"&gt;1.4614844&lt;/D&gt;&lt;D xsi:type="xsd:double"&gt;1.3798013&lt;/D&gt;&lt;D xsi:type="xsd:double"&gt;1.3679388&lt;/D&gt;&lt;D xsi:type="xsd:double"&gt;1.3106587&lt;/D&gt;&lt;D xsi:type="xsd:double"&gt;1.3208268&lt;/D&gt;&lt;D xsi:type="xsd:double"&gt;1.3448912&lt;/D&gt;&lt;D xsi:type="xsd:double"&gt;1.3506529&lt;/D&gt;&lt;D xsi:type="xsd:double"&gt;1.4064077&lt;/D&gt;&lt;D xsi:type="xsd:double"&gt;1.4662296&lt;/D&gt;&lt;D xsi:type="xsd:double"&gt;1.4148811&lt;/D&gt;&lt;D xsi:type="xsd:double"&gt;1.3881053&lt;/D&gt;&lt;D xsi:type="xsd:double"&gt;1.2633774&lt;/D&gt;&lt;D xsi:type="xsd:double"&gt;1.2918481&lt;/D&gt;&lt;D xsi:type="xsd:double"&gt;1.2713423&lt;/D&gt;&lt;D xsi:type="xsd:double"&gt;1.3081168&lt;/D&gt;&lt;D xsi:type="xsd:double"&gt;1.2854081&lt;/D&gt;&lt;D xsi:type="xsd:double"&gt;1.257446&lt;/D&gt;&lt;D xsi:type="xsd:double"&gt;1.2296534&lt;/D&gt;&lt;D xsi:type="xsd:double"&gt;1.1894898&lt;/D&gt;&lt;D xsi:type="xsd:double"&gt;1.1808469&lt;/D&gt;&lt;D xsi:type="xsd:double"&gt;1.1991495&lt;/D&gt;&lt;D xsi:type="xsd:double"&gt;1.2310092&lt;/D&gt;&lt;D xsi:type="xsd:double"&gt;1.204064&lt;/D&gt;&lt;D xsi:type="xsd:double"&gt;1.2081507&lt;/D&gt;&lt;D xsi:type="xsd:double"&gt;1.283756&lt;/D&gt;&lt;D xsi:type="xsd:double"&gt;1.3285401&lt;/D&gt;&lt;D xsi:type="xsd:double"&gt;1.3253049&lt;/D&gt;&lt;D xsi:type="xsd:double"&gt;1.3135552&lt;/D&gt;&lt;D xsi:type="xsd:double"&gt;1.2922701&lt;/D&gt;&lt;D xsi:type="xsd:double"&gt;1.3234316&lt;/D&gt;&lt;D xsi:type="xsd:double"&gt;1.3471009&lt;/D&gt;&lt;D xsi:type="xsd:double"&gt;1.3430142&lt;/D&gt;&lt;D xsi:type="xsd:double"&gt;1.3796247&lt;/D&gt;&lt;D xsi:type="xsd:double"&gt;1.3292212&lt;/D&gt;&lt;D xsi:type="xsd:double"&gt;1.3625965&lt;/D&gt;&lt;D xsi:type="xsd:double"&gt;1.391885&lt;/D&gt;&lt;D xsi:type="xsd:double"&gt;1.3738352&lt;/D&gt;&lt;D xsi:type="xsd:double"&gt;1.4584653&lt;/D&gt;&lt;D xsi:type="xsd:double"&gt;1.5822603&lt;/D&gt;&lt;D xsi:type="xsd:double"&gt;1.6391345&lt;/D&gt;&lt;D xsi:type="xsd:double"&gt;1.6638254&lt;/D&gt;&lt;D xsi:type="xsd:double"&gt;1.6694448&lt;/D&gt;&lt;D xsi:type="xsd:double"&gt;1.6597387&lt;/D&gt;&lt;D xsi:type="xsd:double"&gt;1.6079729&lt;/D&gt;&lt;D xsi:type="xsd:double"&gt;1.6015022&lt;/D&gt;&lt;D xsi:type="xsd:double"&gt;1.6467972&lt;/D&gt;&lt;D xsi:type="xsd:double"&gt;1.5727246&lt;/D&gt;&lt;D xsi:type="xsd:double"&gt;1.5589317&lt;/D&gt;&lt;D xsi:type="xsd:double"&gt;1.6244903&lt;/D&gt;&lt;D xsi:type="xsd:double"&gt;1.6340259&lt;/D&gt;&lt;D xsi:type="xsd:double"&gt;1.6478188&lt;/D&gt;&lt;D xsi:type="xsd:double"&gt;1.5674459&lt;/D&gt;&lt;D xsi:type="xsd:double"&gt;1.6404967&lt;/D&gt;&lt;D xsi:type="xsd:double"&gt;1.647308&lt;/D&gt;&lt;D xsi:type="xsd:double"&gt;1.7096312&lt;/D&gt;&lt;D xsi:type="xsd:double"&gt;1.7109935&lt;/D&gt;&lt;D xsi:type="xsd:double"&gt;1.6909003&lt;/D&gt;&lt;D xsi:type="xsd:double"&gt;1.7200184&lt;/D&gt;&lt;D xsi:type="xsd:double"&gt;1.713718&lt;/D&gt;&lt;D xsi:type="xsd:double"&gt;1.754245&lt;/D&gt;&lt;D xsi:type="xsd:double"&gt;1.8124816&lt;/D&gt;&lt;D xsi:type="xsd:double"&gt;1.7700813&lt;/D&gt;&lt;D xsi:type="xsd:double"&gt;1.7705922&lt;/D&gt;&lt;D xsi:type="xsd:double"&gt;1.7518611&lt;/D&gt;&lt;D xsi:type="xsd:double"&gt;1.7477744&lt;/D&gt;&lt;D xsi:type="xsd:double"&gt;1.7697408&lt;/D&gt;&lt;/FQL&gt;&lt;FQL&gt;&lt;Q&gt;US8581191009^FG_PRICE_INDEXED(44530,44895,AY,,44530,1,"EXDATE")&lt;/Q&gt;&lt;R&gt;2&lt;/R&gt;&lt;C&gt;1&lt;/C&gt;&lt;D xsi:type="xsd:double"&gt;1&lt;/D&gt;&lt;D xsi:type="xsd:double"&gt;1.7697408&lt;/D&gt;&lt;/FQL&gt;&lt;FQL&gt;&lt;Q&gt;US8581191009^FG_PRICE_INDEXED(44530,44530,AY,,44530,1,"EXDATE")&lt;/Q&gt;&lt;R&gt;1&lt;/R&gt;&lt;C&gt;1&lt;/C&gt;&lt;D xsi:type="xsd:double"&gt;1&lt;/D&gt;&lt;/FQL&gt;&lt;FQL&gt;&lt;Q&gt;US8581191009^FG_PRICE_INDEXED(44530,44530,,,44530,1,"EXDATE")&lt;/Q&gt;&lt;R&gt;1&lt;/R&gt;&lt;C&gt;1&lt;/C&gt;&lt;D xsi:type="xsd:double"&gt;1&lt;/D&gt;&lt;/FQL&gt;&lt;FQL&gt;&lt;Q&gt;US8581191009^FG_PRICE_INDEXED(44530,44895,,,44895,1,"EXDATE")&lt;/Q&gt;&lt;R&gt;253&lt;/R&gt;&lt;C&gt;1&lt;/C&gt;&lt;D xsi:type="xsd:double"&gt;0.5650545&lt;/D&gt;&lt;D xsi:type="xsd:double"&gt;0.5583457&lt;/D&gt;&lt;D xsi:type="xsd:double"&gt;0.56316465&lt;/D&gt;&lt;D xsi:type="xsd:double"&gt;0.5609914&lt;/D&gt;&lt;D xsi:type="xsd:double"&gt;0.5669443&lt;/D&gt;&lt;D xsi:type="xsd:double"&gt;0.5876378&lt;/D&gt;&lt;D xsi:type="xsd:double"&gt;0.5787557&lt;/D&gt;&lt;D xsi:type="xsd:double"&gt;0.5769603&lt;/D&gt;&lt;D xsi:type="xsd:double"&gt;0.56760573&lt;/D&gt;&lt;D xsi:type="xsd:double"&gt;0.5650545&lt;/D&gt;&lt;D xsi:type="xsd:double"&gt;0.57998407&lt;/D&gt;&lt;D xsi:type="xsd:double"&gt;0.5557944&lt;/D&gt;&lt;D xsi:type="xsd:double"&gt;0.58962214&lt;/D&gt;&lt;D xsi:type="xsd:double"&gt;0.5890552&lt;/D&gt;&lt;D xsi:type="xsd:double"&gt;0.560519&lt;/D&gt;&lt;D xsi:type="xsd:double"&gt;0.57714933&lt;/D&gt;&lt;D xsi:type="xsd:double"&gt;0.5806455&lt;/D&gt;&lt;D xsi:type="xsd:double"&gt;0.5825353&lt;/D&gt;&lt;D xsi:type="xsd:double"&gt;0.5928348&lt;/D&gt;&lt;D xsi:type="xsd:double"&gt;0.58867717&lt;/D&gt;&lt;D xsi:type="xsd:double"&gt;0.5893386&lt;/D&gt;&lt;D xsi:type="xsd:double"&gt;0.58716536&lt;/D&gt;&lt;D xsi:type="xsd:double"&gt;0.58896816&lt;/D&gt;&lt;D xsi:type="xsd:double"&gt;0.5850778&lt;/D&gt;&lt;D xsi:type="xsd:double"&gt;0.6027269&lt;/D&gt;&lt;D xsi:type="xsd:double"&gt;0.62587947&lt;/D&gt;&lt;D xsi:type="xsd:double"&gt;0.607756&lt;/D&gt;&lt;D xsi:type="xsd:double"&gt;0.59124553&lt;/D&gt;&lt;D xsi:type="xsd:double"&gt;0.5749248&lt;/D&gt;&lt;D xsi:type="xsd:double"&gt;0.57853055&lt;/D&gt;&lt;D xsi:type="xsd:double"&gt;0.603486&lt;/D&gt;&lt;D xsi:type="xsd:double"&gt;0.5960848&lt;/D&gt;&lt;D xsi:type="xsd:double"&gt;0.59029657&lt;/D&gt;&lt;D xsi:type="xsd:double"&gt;0.56837755&lt;/D&gt;&lt;D xsi:type="xsd:double"&gt;0.5594581&lt;/D&gt;&lt;D xsi:type="xsd:double"&gt;0.54048055&lt;/D&gt;&lt;D xsi:type="xsd:double"&gt;0.49768618&lt;/D&gt;&lt;D xsi:type="xsd:double"&gt;0.51903594&lt;/D&gt;&lt;D xsi:type="xsd:double"&gt;0.51353246&lt;/D&gt;&lt;D xsi:type="xsd:double"&gt;0.50404364&lt;/D&gt;&lt;D xsi:type="xsd:double"&gt;0.51562&lt;/D&gt;&lt;D xsi:type="xsd:double"&gt;0.52112347&lt;/D&gt;&lt;D xsi:type="xsd:double"&gt;0.5268167&lt;/D&gt;&lt;D xsi:type="xsd:double"&gt;0.54664826&lt;/D&gt;&lt;D xsi:type="xsd:double"&gt;0.5614507&lt;/D&gt;&lt;D xsi:type="xsd:double"&gt;0.5586041&lt;/D&gt;&lt;D xsi:type="xsd:double"&gt;0.5592683&lt;/D&gt;&lt;D xsi:type="xsd:double"&gt;0.5534802&lt;/D&gt;&lt;D xsi:type="xsd:double"&gt;0.57501966&lt;/D&gt;&lt;D xsi:type="xsd:double"&gt;0.5935228&lt;/D&gt;&lt;D xsi:type="xsd:double"&gt;0.5820414&lt;/D&gt;&lt;D xsi:type="xsd:double"&gt;0.57606345&lt;/D&gt;&lt;D xsi:type="xsd:double"&gt;0.58460337&lt;/D&gt;&lt;D xsi:type="xsd:double"&gt;0.605194&lt;/D&gt;&lt;D xsi:type="xsd:double"&gt;0.6100333&lt;/D&gt;&lt;D xsi:type="xsd:double"&gt;0.60007006&lt;/D&gt;&lt;D xsi:type="xsd:double"&gt;0.6068071&lt;/D&gt;&lt;D xsi:type="xsd:double"&gt;0.5981723&lt;/D&gt;&lt;D xsi:type="xsd:double"&gt;0.5898222&lt;/D&gt;&lt;D xsi:type="xsd:double"&gt;0.60025984&lt;/D&gt;&lt;D xsi:type="xsd:double"&gt;0.65482026&lt;/D&gt;&lt;D xsi:type="xsd:double"&gt;0.66971767&lt;/D&gt;&lt;D xsi:type="xsd:double"&gt;0.68480474&lt;/D&gt;&lt;D xsi:type="xsd:double"&gt;0.7138405&lt;/D&gt;&lt;D xsi:type="xsd:double"&gt;0.73148954&lt;/D&gt;&lt;D xsi:type="xsd:double"&gt;0.7342413&lt;/D&gt;&lt;D xsi:type="xsd:double"&gt;0.68679744&lt;/D&gt;&lt;D xsi:type="xsd:double"&gt;0.6639295&lt;/D&gt;&lt;D xsi:type="xsd:double"&gt;0.6827172&lt;/D&gt;&lt;D xsi:type="xsd:double"&gt;0.6868924&lt;/D&gt;&lt;D xsi:type="xsd:double"&gt;0.6843304&lt;/D&gt;&lt;D xsi:type="xsd:double"&gt;0.6783524&lt;/D&gt;&lt;D xsi:type="xsd:double"&gt;0.6937243&lt;/D&gt;&lt;D xsi:type="xsd:double"&gt;0.7117529&lt;/D&gt;&lt;D xsi:type="xsd:double"&gt;0.76916&lt;/D&gt;&lt;D xsi:type="xsd:double"&gt;0.7990496&lt;/D&gt;&lt;D xsi:type="xsd:double"&gt;0.80825377&lt;/D&gt;&lt;D xsi:type="xsd:double"&gt;0.7989548&lt;/D&gt;&lt;D xsi:type="xsd:double"&gt;0.8109106&lt;/D&gt;&lt;D xsi:type="xsd:double"&gt;0.84127474&lt;/D&gt;&lt;D xsi:type="xsd:double"&gt;0.84915036&lt;/D&gt;&lt;D xsi:type="xsd:double"&gt;0.8271364&lt;/D&gt;&lt;D xsi:type="xsd:double"&gt;0.7985752&lt;/D&gt;&lt;D xsi:type="xsd:double"&gt;0.79686725&lt;/D&gt;&lt;D xsi:type="xsd:double"&gt;0.7948665&lt;/D&gt;&lt;D xsi:type="xsd:double"&gt;0.80972916&lt;/D&gt;&lt;D xsi:type="xsd:double"&gt;0.7964861&lt;/D&gt;&lt;D xsi:type="xsd:double"&gt;0.7863871&lt;/D&gt;&lt;D xsi:type="xsd:double"&gt;0.782862&lt;/D&gt;&lt;D xsi:type="xsd:double"&gt;0.79686725&lt;/D&gt;&lt;D xsi:type="xsd:double"&gt;0.79267514&lt;/D&gt;&lt;D xsi:type="xsd:double"&gt;0.79696256&lt;/D&gt;&lt;D xsi:type="xsd:double"&gt;0.8063946&lt;/D&gt;&lt;D xsi:type="xsd:double"&gt;0.83211833&lt;/D&gt;&lt;D xsi:type="xsd:double"&gt;0.84145516&lt;/D&gt;&lt;D xsi:type="xsd:double"&gt;0.8623201&lt;/D&gt;&lt;D xsi:type="xsd:double"&gt;0.8763253&lt;/D&gt;&lt;D xsi:type="xsd:double"&gt;0.87165684&lt;/D&gt;&lt;D xsi:type="xsd:double"&gt;0.8883297&lt;/D&gt;&lt;D xsi:type="xsd:double"&gt;0.85374546&lt;/D&gt;&lt;D xsi:type="xsd:double"&gt;0.85107785&lt;/D&gt;&lt;D xsi:type="xsd:double"&gt;0.83402383&lt;/D&gt;&lt;D xsi:type="xsd:double"&gt;0.8395498&lt;/D&gt;&lt;D xsi:type="xsd:double"&gt;0.8541266&lt;/D&gt;&lt;D xsi:type="xsd:double"&gt;0.81696993&lt;/D&gt;&lt;D xsi:type="xsd:double"&gt;0.79677194&lt;/D&gt;&lt;D xsi:type="xsd:double"&gt;0.8227816&lt;/D&gt;&lt;D xsi:type="xsd:double"&gt;0.85279274&lt;/D&gt;&lt;D xsi:type="xsd:double"&gt;0.7756213&lt;/D&gt;&lt;D xsi:type="xsd:double"&gt;0.7589484&lt;/D&gt;&lt;D xsi:type="xsd:double"&gt;0.7357017&lt;/D&gt;&lt;D xsi:type="xsd:double"&gt;0.73408204&lt;/D&gt;&lt;D xsi:type="xsd:double"&gt;0.71807605&lt;/D&gt;&lt;D xsi:type="xsd:double"&gt;0.7120738&lt;/D&gt;&lt;D xsi:type="xsd:double"&gt;0.7062621&lt;/D&gt;&lt;D xsi:type="xsd:double"&gt;0.71559894&lt;/D&gt;&lt;D xsi:type="xsd:double"&gt;0.7474203&lt;/D&gt;&lt;D xsi:type="xsd:double"&gt;0.72303027&lt;/D&gt;&lt;D xsi:type="xsd:double"&gt;0.72169644&lt;/D&gt;&lt;D xsi:type="xsd:double"&gt;0.7232209&lt;/D&gt;&lt;D xsi:type="xsd:double"&gt;0.7443715&lt;/D&gt;&lt;D xsi:type="xsd:double"&gt;0.7440857&lt;/D&gt;&lt;D xsi:type="xsd:double"&gt;0.76828516&lt;/D&gt;&lt;D xsi:type="xsd:double"&gt;0.8040127&lt;/D&gt;&lt;D xsi:type="xsd:double"&gt;0.83640575&lt;/D&gt;&lt;D xsi:type="xsd:double"&gt;0.8134448&lt;/D&gt;&lt;D xsi:type="xsd:double"&gt;0.8000112&lt;/D&gt;&lt;D xsi:type="xsd:double"&gt;0.8096339&lt;/D&gt;&lt;D xsi:type="xsd:double"&gt;0.7901981&lt;/D&gt;&lt;D xsi:type="xsd:double"&gt;0.7846722&lt;/D&gt;&lt;D xsi:type="xsd:double"&gt;0.81763685&lt;/D&gt;&lt;D xsi:type="xsd:double"&gt;0.77504957&lt;/D&gt;&lt;D xsi:type="xsd:double"&gt;0.7316049&lt;/D&gt;&lt;D xsi:type="xsd:double"&gt;0.7062621&lt;/D&gt;&lt;D xsi:type="xsd:double"&gt;0.6724401&lt;/D&gt;&lt;D xsi:type="xsd:double"&gt;0.67663205&lt;/D&gt;&lt;D xsi:type="xsd:double"&gt;0.68644536&lt;/D&gt;&lt;D xsi:type="xsd:double"&gt;0.6656757&lt;/D&gt;&lt;D xsi:type="xsd:double"&gt;0.68463504&lt;/D&gt;&lt;D xsi:type="xsd:double"&gt;0.67386925&lt;/D&gt;&lt;D xsi:type="xsd:double"&gt;0.64214313&lt;/D&gt;&lt;D xsi:type="xsd:double"&gt;0.6286143&lt;/D&gt;&lt;D xsi:type="xsd:double"&gt;0.6563389&lt;/D&gt;&lt;D xsi:type="xsd:double"&gt;0.6601498&lt;/D&gt;&lt;D xsi:type="xsd:double"&gt;0.641762&lt;/D&gt;&lt;D xsi:type="xsd:double"&gt;0.6399518&lt;/D&gt;&lt;D xsi:type="xsd:double"&gt;0.63344026&lt;/D&gt;&lt;D xsi:type="xsd:double"&gt;0.6342063&lt;/D&gt;&lt;D xsi:type="xsd:double"&gt;0.61764014&lt;/D&gt;&lt;D xsi:type="xsd:double"&gt;0.6167784&lt;/D&gt;&lt;D xsi:type="xsd:double"&gt;0.63755786&lt;/D&gt;&lt;D xsi:type="xsd:double"&gt;0.63353604&lt;/D&gt;&lt;D xsi:type="xsd:double"&gt;0.63095057&lt;/D&gt;&lt;D xsi:type="xsd:double"&gt;0.62913114&lt;/D&gt;&lt;D xsi:type="xsd:double"&gt;0.64406943&lt;/D&gt;&lt;D xsi:type="xsd:double"&gt;0.6313336&lt;/D&gt;&lt;D xsi:type="xsd:double"&gt;0.6421542&lt;/D&gt;&lt;D xsi:type="xsd:double"&gt;0.6483785&lt;/D&gt;&lt;D xsi:type="xsd:double"&gt;0.6379409&lt;/D&gt;&lt;D xsi:type="xsd:double"&gt;0.6521131&lt;/D&gt;&lt;D xsi:type="xsd:double"&gt;0.67729753&lt;/D&gt;&lt;D xsi:type="xsd:double"&gt;0.6377494&lt;/D&gt;&lt;D xsi:type="xsd:double"&gt;0.67030716&lt;/D&gt;&lt;D xsi:type="xsd:double"&gt;0.6749035&lt;/D&gt;&lt;D xsi:type="xsd:double"&gt;0.6974067&lt;/D&gt;&lt;D xsi:type="xsd:double"&gt;0.7102383&lt;/D&gt;&lt;D xsi:type="xsd:double"&gt;0.74576455&lt;/D&gt;&lt;D xsi:type="xsd:double"&gt;0.74097663&lt;/D&gt;&lt;D xsi:type="xsd:double"&gt;0.73302877&lt;/D&gt;&lt;D xsi:type="xsd:double"&gt;0.73120934&lt;/D&gt;&lt;D xsi:type="xsd:double"&gt;0.74193424&lt;/D&gt;&lt;D xsi:type="xsd:double"&gt;0.7543828&lt;/D&gt;&lt;D xsi:type="xsd:double"&gt;0.75409555&lt;/D&gt;&lt;D xsi:type="xsd:double"&gt;0.7769817&lt;/D&gt;&lt;D xsi:type="xsd:double"&gt;0.79488856&lt;/D&gt;&lt;D xsi:type="xsd:double"&gt;0.7994849&lt;/D&gt;&lt;D xsi:type="xsd:double"&gt;0.8102099&lt;/D&gt;&lt;D xsi:type="xsd:double"&gt;0.8000595&lt;/D&gt;&lt;D xsi:type="xsd:double"&gt;0.8105929&lt;/D&gt;&lt;D xsi:type="xsd:double"&gt;0.7951758&lt;/D&gt;&lt;D xsi:type="xsd:double"&gt;0.80848616&lt;/D&gt;&lt;D xsi:type="xsd:double"&gt;0.7833018&lt;/D&gt;&lt;D xsi:type="xsd:double"&gt;0.76845926&lt;/D&gt;&lt;D xsi:type="xsd:double"&gt;0.77592844&lt;/D&gt;&lt;D xsi:type="xsd:double"&gt;0.77937573&lt;/D&gt;&lt;D xsi:type="xsd:double"&gt;0.83079785&lt;/D&gt;&lt;D xsi:type="xsd:double"&gt;0.8318512&lt;/D&gt;&lt;D xsi:type="xsd:double"&gt;0.82581836&lt;/D&gt;&lt;D xsi:type="xsd:double"&gt;0.7796629&lt;/D&gt;&lt;D xsi:type="xsd:double"&gt;0.77295995&lt;/D&gt;&lt;D xsi:type="xsd:double"&gt;0.7405936&lt;/D&gt;&lt;D xsi:type="xsd:double"&gt;0.74633914&lt;/D&gt;&lt;D xsi:type="xsd:double"&gt;0.7599368&lt;/D&gt;&lt;D xsi:type="xsd:double"&gt;0.76319253&lt;/D&gt;&lt;D xsi:type="xsd:double"&gt;0.794697&lt;/D&gt;&lt;D xsi:type="xsd:double"&gt;0.8284996&lt;/D&gt;&lt;D xsi:type="xsd:double"&gt;0.7994849&lt;/D&gt;&lt;D xsi:type="xsd:double"&gt;0.78435516&lt;/D&gt;&lt;D xsi:type="xsd:double"&gt;0.71387714&lt;/D&gt;&lt;D xsi:type="xsd:double"&gt;0.72996455&lt;/D&gt;&lt;D xsi:type="xsd:double"&gt;0.7183777&lt;/D&gt;&lt;D xsi:type="xsd:double"&gt;0.73915726&lt;/D&gt;&lt;D xsi:type="xsd:double"&gt;0.7263257&lt;/D&gt;&lt;D xsi:type="xsd:double"&gt;0.7105256&lt;/D&gt;&lt;D xsi:type="xsd:double"&gt;0.6948212&lt;/D&gt;&lt;D xsi:type="xsd:double"&gt;0.6721266&lt;/D&gt;&lt;D xsi:type="xsd:double"&gt;0.6672429&lt;/D&gt;&lt;D xsi:type="xsd:double"&gt;0.6775848&lt;/D&gt;&lt;D xsi:type="xsd:double"&gt;0.6955873&lt;/D&gt;&lt;D xsi:type="xsd:double"&gt;0.6803618&lt;/D&gt;&lt;D xsi:type="xsd:double"&gt;0.682671&lt;/D&gt;&lt;D xsi:type="xsd:double"&gt;0.7253921&lt;/D&gt;&lt;D xsi:type="xsd:double"&gt;0.75069755&lt;/D&gt;&lt;D xsi:type="xsd:double"&gt;0.7488695&lt;/D&gt;&lt;D xsi:type="xsd:double"&gt;0.74223036&lt;/D&gt;&lt;D xsi:type="xsd:double"&gt;0.73020303&lt;/D&gt;&lt;D xsi:type="xsd:double"&gt;0.747811&lt;/D&gt;&lt;D xsi:type="xsd:double"&gt;0.7611854&lt;/D&gt;&lt;D xsi:type="xsd:double"&gt;0.7588762&lt;/D&gt;&lt;D xsi:type="xsd:double"&gt;0.7795631&lt;/D&gt;&lt;D xsi:type="xsd:double"&gt;0.7510824&lt;/D&gt;&lt;D xsi:type="xsd:double"&gt;0.7699413&lt;/D&gt;&lt;D xsi:type="xsd:double"&gt;0.7864909&lt;/D&gt;&lt;D xsi:type="xsd:double"&gt;0.7762917&lt;/D&gt;&lt;D xsi:type="xsd:double"&gt;0.8241124&lt;/D&gt;&lt;D xsi:type="xsd:double"&gt;0.8940633&lt;/D&gt;&lt;D xsi:type="xsd:double"&gt;0.92620033&lt;/D&gt;&lt;D xsi:type="xsd:double"&gt;0.94015205&lt;/D&gt;&lt;D xsi:type="xsd:double"&gt;0.94332725&lt;/D&gt;&lt;D xsi:type="xsd:double"&gt;0.93784285&lt;/D&gt;&lt;D xsi:type="xsd:double"&gt;0.9085923&lt;/D&gt;&lt;D xsi:type="xsd:double"&gt;0.904936&lt;/D&gt;&lt;D xsi:type="xsd:double"&gt;0.93053013&lt;/D&gt;&lt;D xsi:type="xsd:double"&gt;0.8886751&lt;/D&gt;&lt;D xsi:type="xsd:double"&gt;0.88088137&lt;/D&gt;&lt;D xsi:type="xsd:double"&gt;0.91792554&lt;/D&gt;&lt;D xsi:type="xsd:double"&gt;0.92331374&lt;/D&gt;&lt;D xsi:type="xsd:double"&gt;0.93110746&lt;/D&gt;&lt;D xsi:type="xsd:double"&gt;0.88569236&lt;/D&gt;&lt;D xsi:type="xsd:double"&gt;0.92697&lt;/D&gt;&lt;D xsi:type="xsd:double"&gt;0.9308188&lt;/D&gt;&lt;D xsi:type="xsd:double"&gt;0.9660348&lt;/D&gt;&lt;D xsi:type="xsd:double"&gt;0.9668046&lt;/D&gt;&lt;D xsi:type="xsd:double"&gt;0.95545083&lt;/D&gt;&lt;D xsi:type="xsd:double"&gt;0.97190416&lt;/D&gt;&lt;D xsi:type="xsd:double"&gt;0.9683441&lt;/D&gt;&lt;D xsi:type="xsd:double"&gt;0.9912441&lt;/D&gt;&lt;D xsi:type="xsd:double"&gt;1.0241508&lt;/D&gt;&lt;D xsi:type="xsd:double"&gt;1.0001924&lt;/D&gt;&lt;D xsi:type="xsd:double"&gt;1.0004811&lt;/D&gt;&lt;D xsi:type="xsd:double"&gt;0.989897&lt;/D&gt;&lt;D xsi:type="xsd:double"&gt;0.9875878&lt;/D&gt;&lt;D xsi:type="xsd:double"&gt;1&lt;/D&gt;&lt;/FQL&gt;&lt;FQL&gt;&lt;Q&gt;US8581191009^FG_PRICE_INDEXED(44895,44530,,,44895,1,"EXDATE")&lt;/Q&gt;&lt;R&gt;253&lt;/R&gt;&lt;C&gt;1&lt;/C&gt;&lt;D xsi:type="xsd:double"&gt;1.7697408&lt;/D&gt;&lt;D xsi:type="xsd:double"&gt;1.7477744&lt;/D&gt;&lt;D xsi:type="xsd:double"&gt;1.7518611&lt;/D&gt;&lt;D xsi:type="xsd:double"&gt;1.7705922&lt;/D&gt;&lt;D xsi:type="xsd:double"&gt;1.7700813&lt;/D&gt;&lt;D xsi:type="xsd:double"&gt;1.8124816&lt;/D&gt;&lt;D xsi:type="xsd:double"&gt;1.754245&lt;/D&gt;&lt;D xsi:type="xsd:double"&gt;1.713718&lt;/D&gt;&lt;D xsi:type="xsd:double"&gt;1.7200184&lt;/D&gt;&lt;D xsi:type="xsd:double"&gt;1.6909003&lt;/D&gt;&lt;D xsi:type="xsd:double"&gt;1.7109935&lt;/D&gt;&lt;D xsi:type="xsd:double"&gt;1.7096312&lt;/D&gt;&lt;D xsi:type="xsd:double"&gt;1.647308&lt;/D&gt;&lt;D xsi:type="xsd:double"&gt;1.6404967&lt;/D&gt;&lt;D xsi:type="xsd:double"&gt;1.5674459&lt;/D&gt;&lt;D xsi:type="xsd:double"&gt;1.6478188&lt;/D&gt;&lt;D xsi:type="xsd:double"&gt;1.6340259&lt;/D&gt;&lt;D xsi:type="xsd:double"&gt;1.6244903&lt;/D&gt;&lt;D xsi:type="xsd:double"&gt;1.5589317&lt;/D&gt;&lt;D xsi:type="xsd:double"&gt;1.5727246&lt;/D&gt;&lt;D xsi:type="xsd:double"&gt;1.6467972&lt;/D&gt;&lt;D xsi:type="xsd:double"&gt;1.6015022&lt;/D&gt;&lt;D xsi:type="xsd:double"&gt;1.6079729&lt;/D&gt;&lt;D xsi:type="xsd:double"&gt;1.6597387&lt;/D&gt;&lt;D xsi:type="xsd:double"&gt;1.6694448&lt;/D&gt;&lt;D xsi:type="xsd:double"&gt;1.6638254&lt;/D&gt;&lt;D xsi:type="xsd:double"&gt;1.6391345&lt;/D&gt;&lt;D xsi:type="xsd:double"&gt;1.5822603&lt;/D&gt;&lt;D xsi:type="xsd:double"&gt;1.4584653&lt;/D&gt;&lt;D xsi:type="xsd:double"&gt;1.3738352&lt;/D&gt;&lt;D xsi:type="xsd:double"&gt;1.391885&lt;/D&gt;&lt;D xsi:type="xsd:double"&gt;1.3625965&lt;/D&gt;&lt;D xsi:type="xsd:double"&gt;1.3292212&lt;/D&gt;&lt;D xsi:type="xsd:double"&gt;1.3796247&lt;/D&gt;&lt;D xsi:type="xsd:double"&gt;1.3430142&lt;/D&gt;&lt;D xsi:type="xsd:double"&gt;1.3471009&lt;/D&gt;&lt;D xsi:type="xsd:double"&gt;1.3234316&lt;/D&gt;&lt;D xsi:type="xsd:double"&gt;1.2922701&lt;/D&gt;&lt;D xsi:type="xsd:double"&gt;1.3135552&lt;/D&gt;&lt;D xsi:type="xsd:double"&gt;1.3253049&lt;/D&gt;&lt;D xsi:type="xsd:double"&gt;1.3285401&lt;/D&gt;&lt;D xsi:type="xsd:double"&gt;1.283756&lt;/D&gt;&lt;D xsi:type="xsd:double"&gt;1.2081507&lt;/D&gt;&lt;D xsi:type="xsd:double"&gt;1.204064&lt;/D&gt;&lt;D xsi:type="xsd:double"&gt;1.2310092&lt;/D&gt;&lt;D xsi:type="xsd:double"&gt;1.1991495&lt;/D&gt;&lt;D xsi:type="xsd:double"&gt;1.1808469&lt;/D&gt;&lt;D xsi:type="xsd:double"&gt;1.1894898&lt;/D&gt;&lt;D xsi:type="xsd:double"&gt;1.2296534&lt;/D&gt;&lt;D xsi:type="xsd:double"&gt;1.257446&lt;/D&gt;&lt;D xsi:type="xsd:double"&gt;1.2854081&lt;/D&gt;&lt;D xsi:type="xsd:double"&gt;1.3081168&lt;/D&gt;&lt;D xsi:type="xsd:double"&gt;1.2713423&lt;/D&gt;&lt;D xsi:type="xsd:double"&gt;1.2918481&lt;/D&gt;&lt;D xsi:type="xsd:double"&gt;1.2633774&lt;/D&gt;&lt;D xsi:type="xsd:double"&gt;1.3881053&lt;/D&gt;&lt;D xsi:type="xsd:double"&gt;1.4148811&lt;/D&gt;&lt;D xsi:type="xsd:double"&gt;1.4662296&lt;/D&gt;&lt;D xsi:type="xsd:double"&gt;1.4064077&lt;/D&gt;&lt;D xsi:type="xsd:double"&gt;1.3506529&lt;/D&gt;&lt;D xsi:type="xsd:double"&gt;1.3448912&lt;/D&gt;&lt;D xsi:type="xsd:double"&gt;1.3208268&lt;/D&gt;&lt;D xsi:type="xsd:double"&gt;1.3106587&lt;/D&gt;&lt;D xsi:type="xsd:double"&gt;1.3679388&lt;/D&gt;&lt;D xsi:type="xsd:double"&gt;1.3798013&lt;/D&gt;&lt;D xsi:type="xsd:double"&gt;1.4614844&lt;/D&gt;&lt;D xsi:type="xsd:double"&gt;1.4721609&lt;/D&gt;&lt;D xsi:type="xsd:double"&gt;1.4702969&lt;/D&gt;&lt;D xsi:type="xsd:double"&gt;1.379293&lt;/D&gt;&lt;D xsi:type="xsd:double"&gt;1.3731922&lt;/D&gt;&lt;D xsi:type="xsd:double"&gt;1.3599737&lt;/D&gt;&lt;D xsi:type="xsd:double"&gt;1.3862411&lt;/D&gt;&lt;D xsi:type="xsd:double"&gt;1.4308109&lt;/D&gt;&lt;D xsi:type="xsd:double"&gt;1.4072549&lt;/D&gt;&lt;D xsi:type="xsd:double"&gt;1.4345392&lt;/D&gt;&lt;D xsi:type="xsd:double"&gt;1.4158978&lt;/D&gt;&lt;D xsi:type="xsd:double"&gt;1.4338614&lt;/D&gt;&lt;D xsi:type="xsd:double"&gt;1.4148811&lt;/D&gt;&lt;D xsi:type="xsd:double"&gt;1.4067467&lt;/D&gt;&lt;D xsi:type="xsd:double"&gt;1.3750563&lt;/D&gt;&lt;D xsi:type="xsd:double"&gt;1.3345536&lt;/D&gt;&lt;D xsi:type="xsd:double"&gt;1.335062&lt;/D&gt;&lt;D xsi:type="xsd:double"&gt;1.3130313&lt;/D&gt;&lt;D xsi:type="xsd:double"&gt;1.2940509&lt;/D&gt;&lt;D xsi:type="xsd:double"&gt;1.2972709&lt;/D&gt;&lt;D xsi:type="xsd:double"&gt;1.3113365&lt;/D&gt;&lt;D xsi:type="xsd:double"&gt;1.31981&lt;/D&gt;&lt;D xsi:type="xsd:double"&gt;1.2569376&lt;/D&gt;&lt;D xsi:type="xsd:double"&gt;1.2342291&lt;/D&gt;&lt;D xsi:type="xsd:double"&gt;1.1944044&lt;/D&gt;&lt;D xsi:type="xsd:double"&gt;1.18627&lt;/D&gt;&lt;D xsi:type="xsd:double"&gt;1.128651&lt;/D&gt;&lt;D xsi:type="xsd:double"&gt;1.1986411&lt;/D&gt;&lt;D xsi:type="xsd:double"&gt;1.1540711&lt;/D&gt;&lt;D xsi:type="xsd:double"&gt;1.12899&lt;/D&gt;&lt;D xsi:type="xsd:double"&gt;1.1474619&lt;/D&gt;&lt;D xsi:type="xsd:double"&gt;1.1364466&lt;/D&gt;&lt;D xsi:type="xsd:double"&gt;1.1172968&lt;/D&gt;&lt;D xsi:type="xsd:double"&gt;1.139836&lt;/D&gt;&lt;D xsi:type="xsd:double"&gt;1.113399&lt;/D&gt;&lt;D xsi:type="xsd:double"&gt;1.116619&lt;/D&gt;&lt;D xsi:type="xsd:double"&gt;1.1211945&lt;/D&gt;&lt;D xsi:type="xsd:double"&gt;1.1283122&lt;/D&gt;&lt;D xsi:type="xsd:double"&gt;1.0915378&lt;/D&gt;&lt;D xsi:type="xsd:double"&gt;1.093063&lt;/D&gt;&lt;D xsi:type="xsd:double"&gt;1.1223807&lt;/D&gt;&lt;D xsi:type="xsd:double"&gt;1.1210251&lt;/D&gt;&lt;D xsi:type="xsd:double"&gt;1.1325488&lt;/D&gt;&lt;D xsi:type="xsd:double"&gt;1.1357524&lt;/D&gt;&lt;D xsi:type="xsd:double"&gt;1.1682941&lt;/D&gt;&lt;D xsi:type="xsd:double"&gt;1.1615497&lt;/D&gt;&lt;D xsi:type="xsd:double"&gt;1.1124843&lt;/D&gt;&lt;D xsi:type="xsd:double"&gt;1.1364269&lt;/D&gt;&lt;D xsi:type="xsd:double"&gt;1.1925739&lt;/D&gt;&lt;D xsi:type="xsd:double"&gt;1.2116265&lt;/D&gt;&lt;D xsi:type="xsd:double"&gt;1.1780734&lt;/D&gt;&lt;D xsi:type="xsd:double"&gt;1.2148303&lt;/D&gt;&lt;D xsi:type="xsd:double"&gt;1.1974634&lt;/D&gt;&lt;D xsi:type="xsd:double"&gt;1.1900448&lt;/D&gt;&lt;D xsi:type="xsd:double"&gt;1.2499009&lt;/D&gt;&lt;D xsi:type="xsd:double"&gt;1.294751&lt;/D&gt;&lt;D xsi:type="xsd:double"&gt;1.3716367&lt;/D&gt;&lt;D xsi:type="xsd:double"&gt;1.4470053&lt;/D&gt;&lt;D xsi:type="xsd:double"&gt;1.3886664&lt;/D&gt;&lt;D xsi:type="xsd:double"&gt;1.3984458&lt;/D&gt;&lt;D xsi:type="xsd:double"&gt;1.4328421&lt;/D&gt;&lt;D xsi:type="xsd:double"&gt;1.4158125&lt;/D&gt;&lt;D xsi:type="xsd:double"&gt;1.4395864&lt;/D&gt;&lt;D xsi:type="xsd:double"&gt;1.4802214&lt;/D&gt;&lt;D xsi:type="xsd:double"&gt;1.4228941&lt;/D&gt;&lt;D xsi:type="xsd:double"&gt;1.3596655&lt;/D&gt;&lt;D xsi:type="xsd:double"&gt;1.3168389&lt;/D&gt;&lt;D xsi:type="xsd:double"&gt;1.3173445&lt;/D&gt;&lt;D xsi:type="xsd:double"&gt;1.2799135&lt;/D&gt;&lt;D xsi:type="xsd:double"&gt;1.2772156&lt;/D&gt;&lt;D xsi:type="xsd:double"&gt;1.2795762&lt;/D&gt;&lt;D xsi:type="xsd:double"&gt;1.3227402&lt;/D&gt;&lt;D xsi:type="xsd:double"&gt;1.2664247&lt;/D&gt;&lt;D xsi:type="xsd:double"&gt;1.2499009&lt;/D&gt;&lt;D xsi:type="xsd:double"&gt;1.2601861&lt;/D&gt;&lt;D xsi:type="xsd:double"&gt;1.2708085&lt;/D&gt;&lt;D xsi:type="xsd:double"&gt;1.299135&lt;/D&gt;&lt;D xsi:type="xsd:double"&gt;1.3020012&lt;/D&gt;&lt;D xsi:type="xsd:double"&gt;1.3431419&lt;/D&gt;&lt;D xsi:type="xsd:double"&gt;1.3726487&lt;/D&gt;&lt;D xsi:type="xsd:double"&gt;1.5092221&lt;/D&gt;&lt;D xsi:type="xsd:double"&gt;1.4561101&lt;/D&gt;&lt;D xsi:type="xsd:double"&gt;1.4100797&lt;/D&gt;&lt;D xsi:type="xsd:double"&gt;1.445825&lt;/D&gt;&lt;D xsi:type="xsd:double"&gt;1.5115826&lt;/D&gt;&lt;D xsi:type="xsd:double"&gt;1.4857855&lt;/D&gt;&lt;D xsi:type="xsd:double"&gt;1.476006&lt;/D&gt;&lt;D xsi:type="xsd:double"&gt;1.5061872&lt;/D&gt;&lt;D xsi:type="xsd:double"&gt;1.5109082&lt;/D&gt;&lt;D xsi:type="xsd:double"&gt;1.5721133&lt;/D&gt;&lt;D xsi:type="xsd:double"&gt;1.5426067&lt;/D&gt;&lt;D xsi:type="xsd:double"&gt;1.5508686&lt;/D&gt;&lt;D xsi:type="xsd:double"&gt;1.5260831&lt;/D&gt;&lt;D xsi:type="xsd:double"&gt;1.4891576&lt;/D&gt;&lt;D xsi:type="xsd:double"&gt;1.4726338&lt;/D&gt;&lt;D xsi:type="xsd:double"&gt;1.4271094&lt;/D&gt;&lt;D xsi:type="xsd:double"&gt;1.4104171&lt;/D&gt;&lt;D xsi:type="xsd:double"&gt;1.4028295&lt;/D&gt;&lt;D xsi:type="xsd:double"&gt;1.4102484&lt;/D&gt;&lt;D xsi:type="xsd:double"&gt;1.3854629&lt;/D&gt;&lt;D xsi:type="xsd:double"&gt;1.3917013&lt;/D&gt;&lt;D xsi:type="xsd:double"&gt;1.4095739&lt;/D&gt;&lt;D xsi:type="xsd:double"&gt;1.4330107&lt;/D&gt;&lt;D xsi:type="xsd:double"&gt;1.4067076&lt;/D&gt;&lt;D xsi:type="xsd:double"&gt;1.4102484&lt;/D&gt;&lt;D xsi:type="xsd:double"&gt;1.4132711&lt;/D&gt;&lt;D xsi:type="xsd:double"&gt;1.463817&lt;/D&gt;&lt;D xsi:type="xsd:double"&gt;1.502776&lt;/D&gt;&lt;D xsi:type="xsd:double"&gt;1.4888382&lt;/D&gt;&lt;D xsi:type="xsd:double"&gt;1.4351015&lt;/D&gt;&lt;D xsi:type="xsd:double"&gt;1.4139428&lt;/D&gt;&lt;D xsi:type="xsd:double"&gt;1.4303997&lt;/D&gt;&lt;D xsi:type="xsd:double"&gt;1.4141107&lt;/D&gt;&lt;D xsi:type="xsd:double"&gt;1.3612138&lt;/D&gt;&lt;D xsi:type="xsd:double"&gt;1.2596182&lt;/D&gt;&lt;D xsi:type="xsd:double"&gt;1.2277122&lt;/D&gt;&lt;D xsi:type="xsd:double"&gt;1.200508&lt;/D&gt;&lt;D xsi:type="xsd:double"&gt;1.2110875&lt;/D&gt;&lt;D xsi:type="xsd:double"&gt;1.2156215&lt;/D&gt;&lt;D xsi:type="xsd:double"&gt;1.2082325&lt;/D&gt;&lt;D xsi:type="xsd:double"&gt;1.1749831&lt;/D&gt;&lt;D xsi:type="xsd:double"&gt;1.2154534&lt;/D&gt;&lt;D xsi:type="xsd:double"&gt;1.2994168&lt;/D&gt;&lt;D xsi:type="xsd:double"&gt;1.2945468&lt;/D&gt;&lt;D xsi:type="xsd:double"&gt;1.2633127&lt;/D&gt;&lt;D xsi:type="xsd:double"&gt;1.2119269&lt;/D&gt;&lt;D xsi:type="xsd:double"&gt;1.1852267&lt;/D&gt;&lt;D xsi:type="xsd:double"&gt;1.1588622&lt;/D&gt;&lt;D xsi:type="xsd:double"&gt;1.0623043&lt;/D&gt;&lt;D xsi:type="xsd:double"&gt;1.0438323&lt;/D&gt;&lt;D xsi:type="xsd:double"&gt;1.05861&lt;/D&gt;&lt;D xsi:type="xsd:double"&gt;1.0738913&lt;/D&gt;&lt;D xsi:type="xsd:double"&gt;1.0619684&lt;/D&gt;&lt;D xsi:type="xsd:double"&gt;1.0796008&lt;/D&gt;&lt;D xsi:type="xsd:double"&gt;1.0710365&lt;/D&gt;&lt;D xsi:type="xsd:double"&gt;1.0345964&lt;/D&gt;&lt;D xsi:type="xsd:double"&gt;1.019483&lt;/D&gt;&lt;D xsi:type="xsd:double"&gt;1.0300623&lt;/D&gt;&lt;D xsi:type="xsd:double"&gt;1.0503815&lt;/D&gt;&lt;D xsi:type="xsd:double"&gt;1.0176358&lt;/D&gt;&lt;D xsi:type="xsd:double"&gt;0.9795165&lt;/D&gt;&lt;D xsi:type="xsd:double"&gt;0.98976&lt;/D&gt;&lt;D xsi:type="xsd:double"&gt;0.98858446&lt;/D&gt;&lt;D xsi:type="xsd:double"&gt;0.99362224&lt;/D&gt;&lt;D xsi:type="xsd:double"&gt;0.96742576&lt;/D&gt;&lt;D xsi:type="xsd:double"&gt;0.93232906&lt;/D&gt;&lt;D xsi:type="xsd:double"&gt;0.92225343&lt;/D&gt;&lt;D xsi:type="xsd:double"&gt;0.9125137&lt;/D&gt;&lt;D xsi:type="xsd:double"&gt;0.8920266&lt;/D&gt;&lt;D xsi:type="xsd:double"&gt;0.9088193&lt;/D&gt;&lt;D xsi:type="xsd:double"&gt;0.9185591&lt;/D&gt;&lt;D xsi:type="xsd:double"&gt;0.8807755&lt;/D&gt;&lt;D xsi:type="xsd:double"&gt;0.9565105&lt;/D&gt;&lt;D xsi:type="xsd:double"&gt;0.9900958&lt;/D&gt;&lt;D xsi:type="xsd:double"&gt;1.005881&lt;/D&gt;&lt;D xsi:type="xsd:double"&gt;1.044672&lt;/D&gt;&lt;D xsi:type="xsd:double"&gt;1.0549155&lt;/D&gt;&lt;D xsi:type="xsd:double"&gt;1.0680138&lt;/D&gt;&lt;D xsi:type="xsd:double"&gt;1.0238491&lt;/D&gt;&lt;D xsi:type="xsd:double"&gt;1.0174679&lt;/D&gt;&lt;D xsi:type="xsd:double"&gt;1.0463513&lt;/D&gt;&lt;D xsi:type="xsd:double"&gt;1.0755706&lt;/D&gt;&lt;D xsi:type="xsd:double"&gt;1.1076444&lt;/D&gt;&lt;D xsi:type="xsd:double"&gt;1.0666704&lt;/D&gt;&lt;D xsi:type="xsd:double"&gt;1.035436&lt;/D&gt;&lt;D xsi:type="xsd:double"&gt;1.042321&lt;/D&gt;&lt;D xsi:type="xsd:double"&gt;1.0391304&lt;/D&gt;&lt;D xsi:type="xsd:double"&gt;1.0429766&lt;/D&gt;&lt;D xsi:type="xsd:double"&gt;1.041806&lt;/D&gt;&lt;D xsi:type="xsd:double"&gt;1.0491639&lt;/D&gt;&lt;D xsi:type="xsd:double"&gt;1.0309365&lt;/D&gt;&lt;D xsi:type="xsd:double"&gt;1.027592&lt;/D&gt;&lt;D xsi:type="xsd:double"&gt;1.0214047&lt;/D&gt;&lt;D xsi:type="xsd:double"&gt;0.9919733&lt;/D&gt;&lt;D xsi:type="xsd:double"&gt;1.042475&lt;/D&gt;&lt;D xsi:type="xsd:double"&gt;1.0434783&lt;/D&gt;&lt;D xsi:type="xsd:double"&gt;0.98361206&lt;/D&gt;&lt;D xsi:type="xsd:double"&gt;1.0264214&lt;/D&gt;&lt;D xsi:type="xsd:double"&gt;1&lt;/D&gt;&lt;D xsi:type="xsd:double"&gt;1.004515&lt;/D&gt;&lt;D xsi:type="xsd:double"&gt;1.0210702&lt;/D&gt;&lt;D xsi:type="xsd:double"&gt;1.0242475&lt;/D&gt;&lt;D xsi:type="xsd:double"&gt;1.0399666&lt;/D&gt;&lt;D xsi:type="xsd:double"&gt;1.0033445&lt;/D&gt;&lt;D xsi:type="xsd:double"&gt;0.99280936&lt;/D&gt;&lt;D xsi:type="xsd:double"&gt;0.9966555&lt;/D&gt;&lt;D xsi:type="xsd:double"&gt;0.9881271&lt;/D&gt;&lt;D xsi:type="xsd:double"&gt;1&lt;/D&gt;&lt;/FQL&gt;&lt;FQL&gt;&lt;Q&gt;US8581191009^FG_PRICE_INDEXED(44530,44530,,,44530,1,"GROSSOFCL")&lt;/Q&gt;&lt;R&gt;1&lt;/R&gt;&lt;C&gt;1&lt;/C&gt;&lt;D xsi:type="xsd:double"&gt;1&lt;/D&gt;&lt;/FQL&gt;&lt;FQL&gt;&lt;Q&gt;US8581191009^FG_PRICE_INDEXED(44895,44530,,,44530,1,"GROSSOFCL")&lt;/Q&gt;&lt;R&gt;253&lt;/R&gt;&lt;C&gt;1&lt;/C&gt;&lt;D xsi:type="xsd:double"&gt;1.7697408&lt;/D&gt;&lt;D xsi:type="xsd:double"&gt;1.7477744&lt;/D&gt;&lt;D xsi:type="xsd:double"&gt;1.7518611&lt;/D&gt;&lt;D xsi:type="xsd:double"&gt;1.7705922&lt;/D&gt;&lt;D xsi:type="xsd:double"&gt;1.7700813&lt;/D&gt;&lt;D xsi:type="xsd:double"&gt;1.8124816&lt;/D&gt;&lt;D xsi:type="xsd:double"&gt;1.754245&lt;/D&gt;&lt;D xsi:type="xsd:double"&gt;1.713718&lt;/D&gt;&lt;D xsi:type="xsd:double"&gt;1.7200184&lt;/D&gt;&lt;D xsi:type="xsd:double"&gt;1.6909003&lt;/D&gt;&lt;D xsi:type="xsd:double"&gt;1.7109935&lt;/D&gt;&lt;D xsi:type="xsd:double"&gt;1.7096312&lt;/D&gt;&lt;D xsi:type="xsd:double"&gt;1.647308&lt;/D&gt;&lt;D xsi:type="xsd:double"&gt;1.6404967&lt;/D&gt;&lt;D xsi:type="xsd:double"&gt;1.5674459&lt;/D&gt;&lt;D xsi:type="xsd:double"&gt;1.6478188&lt;/D&gt;&lt;D xsi:type="xsd:double"&gt;1.6340259&lt;/D&gt;&lt;D xsi:type="xsd:double"&gt;1.6244903&lt;/D&gt;&lt;D xsi:type="xsd:double"&gt;1.5589317&lt;/D&gt;&lt;D xsi:type="xsd:double"&gt;1.5727246&lt;/D&gt;&lt;D xsi:type="xsd:double"&gt;1.6467972&lt;/D&gt;&lt;D xsi:type="xsd:double"&gt;1.6015022&lt;/D&gt;&lt;D xsi:type="xsd:double"&gt;1.6079729&lt;/D&gt;&lt;D xsi:type="xsd:double"&gt;1.6597387&lt;/D&gt;&lt;D xsi:type="xsd:double"&gt;1.6694448&lt;/D&gt;&lt;D xsi:type="xsd:double"&gt;1.6638254&lt;/D&gt;&lt;D xsi:type="xsd:double"&gt;1.6391345&lt;/D&gt;&lt;D xsi:type="xsd:double"&gt;1.5822603&lt;/D&gt;&lt;D xsi:type="xsd:double"&gt;1.4584653&lt;/D&gt;&lt;D xsi:type="xsd:double"&gt;1.3738352&lt;/D&gt;&lt;D xsi:type="xsd:double"&gt;1.391885&lt;/D&gt;&lt;D xsi:type="xsd:double"&gt;1.3625965&lt;/D&gt;&lt;D xsi:type="xsd:double"&gt;1.3292212&lt;/D&gt;&lt;D xsi:type="xsd:double"&gt;1.3796247&lt;/D&gt;&lt;D xsi:type="xsd:double"&gt;1.3430142&lt;/D&gt;&lt;D xsi:type="xsd:double"&gt;1.3471009&lt;/D&gt;&lt;D xsi:type="xsd:double"&gt;1.3234316&lt;/D&gt;&lt;D xsi:type="xsd:double"&gt;1.2922701&lt;/D&gt;&lt;D xsi:type="xsd:double"&gt;1.3135552&lt;/D&gt;&lt;D xsi:type="xsd:double"&gt;1.3253049&lt;/D&gt;&lt;D xsi:type="xsd:double"&gt;1.3285401&lt;/D&gt;&lt;D xsi:type="xsd:double"&gt;1.283756&lt;/D&gt;&lt;D xsi:type="xsd:double"&gt;1.2081507&lt;/D&gt;&lt;D xsi:type="xsd:double"&gt;1.204064&lt;/D&gt;&lt;D xsi:type="xsd:double"&gt;1.2310092&lt;/D&gt;&lt;D xsi:type="xsd:double"&gt;1.1991495&lt;/D&gt;&lt;D xsi:type="xsd:double"&gt;1.1808469&lt;/D&gt;&lt;D xsi:type="xsd:double"&gt;1.1894898&lt;/D&gt;&lt;D xsi:type="xsd:double"&gt;1.2296534&lt;/D&gt;&lt;D xsi:type="xsd:double"&gt;1.257446&lt;/D&gt;&lt;D xsi:type="xsd:double"&gt;1.2854081&lt;/D&gt;&lt;D xsi:type="xsd:double"&gt;1.3081168&lt;/D&gt;&lt;D xsi:type="xsd:double"&gt;1.2713423&lt;/D&gt;&lt;D xsi:type="xsd:double"&gt;1.2918481&lt;/D&gt;&lt;D xsi:type="xsd:double"&gt;1.2633774&lt;/D&gt;&lt;D xsi:type="xsd:double"&gt;1.3881053&lt;/D&gt;&lt;D xsi:type="xsd:double"&gt;1.4148811&lt;/D&gt;&lt;D xsi:type="xsd:double"&gt;1.4662296&lt;/D&gt;&lt;D xsi:type="xsd:double"&gt;1.4064077&lt;/D&gt;&lt;D xsi:type="xsd:double"&gt;1.3506529&lt;/D&gt;&lt;D xsi:type="xsd:double"&gt;1.3448912&lt;/D&gt;&lt;D xsi:type="xsd:double"&gt;1.3208268&lt;/D&gt;&lt;D xsi:type="xsd:double"&gt;1.3106587&lt;/D&gt;&lt;D xsi:type="xsd:double"&gt;1.3679388&lt;/D&gt;&lt;D xsi:type="xsd:double"&gt;1.3798013&lt;/D&gt;&lt;D xsi:type="xsd:double"&gt;1.4614844&lt;/D&gt;&lt;D xsi:type="xsd:double"&gt;1.4721609&lt;/D&gt;&lt;D xsi:type="xsd:double"&gt;1.4702969&lt;/D&gt;&lt;D xsi:type="xsd:double"&gt;1.379293&lt;/D&gt;&lt;D xsi:type="xsd:double"&gt;1.3731922&lt;/D&gt;&lt;D xsi:type="xsd:double"&gt;1.3599737&lt;/D&gt;&lt;D xsi:type="xsd:double"&gt;1.3862411&lt;/D&gt;&lt;D xsi:type="xsd:double"&gt;1.4308109&lt;/D&gt;</t>
        </r>
      </text>
    </comment>
    <comment ref="A25" authorId="0" shapeId="0" xr:uid="{5B88CE6F-D536-4A01-A770-82D43855187A}">
      <text>
        <r>
          <rPr>
            <b/>
            <sz val="9"/>
            <color indexed="81"/>
            <rFont val="Tahoma"/>
            <charset val="1"/>
          </rPr>
          <t>&lt;D xsi:type="xsd:double"&gt;1.4072549&lt;/D&gt;&lt;D xsi:type="xsd:double"&gt;1.4345392&lt;/D&gt;&lt;D xsi:type="xsd:double"&gt;1.4158978&lt;/D&gt;&lt;D xsi:type="xsd:double"&gt;1.4338614&lt;/D&gt;&lt;D xsi:type="xsd:double"&gt;1.4148811&lt;/D&gt;&lt;D xsi:type="xsd:double"&gt;1.4067467&lt;/D&gt;&lt;D xsi:type="xsd:double"&gt;1.3750563&lt;/D&gt;&lt;D xsi:type="xsd:double"&gt;1.3345536&lt;/D&gt;&lt;D xsi:type="xsd:double"&gt;1.335062&lt;/D&gt;&lt;D xsi:type="xsd:double"&gt;1.3130313&lt;/D&gt;&lt;D xsi:type="xsd:double"&gt;1.2940509&lt;/D&gt;&lt;D xsi:type="xsd:double"&gt;1.2972709&lt;/D&gt;&lt;D xsi:type="xsd:double"&gt;1.3113365&lt;/D&gt;&lt;D xsi:type="xsd:double"&gt;1.31981&lt;/D&gt;&lt;D xsi:type="xsd:double"&gt;1.2569376&lt;/D&gt;&lt;D xsi:type="xsd:double"&gt;1.2342291&lt;/D&gt;&lt;D xsi:type="xsd:double"&gt;1.1944044&lt;/D&gt;&lt;D xsi:type="xsd:double"&gt;1.18627&lt;/D&gt;&lt;D xsi:type="xsd:double"&gt;1.128651&lt;/D&gt;&lt;D xsi:type="xsd:double"&gt;1.1986411&lt;/D&gt;&lt;D xsi:type="xsd:double"&gt;1.1540711&lt;/D&gt;&lt;D xsi:type="xsd:double"&gt;1.12899&lt;/D&gt;&lt;D xsi:type="xsd:double"&gt;1.1474619&lt;/D&gt;&lt;D xsi:type="xsd:double"&gt;1.1364466&lt;/D&gt;&lt;D xsi:type="xsd:double"&gt;1.1172968&lt;/D&gt;&lt;D xsi:type="xsd:double"&gt;1.139836&lt;/D&gt;&lt;D xsi:type="xsd:double"&gt;1.113399&lt;/D&gt;&lt;D xsi:type="xsd:double"&gt;1.116619&lt;/D&gt;&lt;D xsi:type="xsd:double"&gt;1.1211945&lt;/D&gt;&lt;D xsi:type="xsd:double"&gt;1.1283122&lt;/D&gt;&lt;D xsi:type="xsd:double"&gt;1.0915378&lt;/D&gt;&lt;D xsi:type="xsd:double"&gt;1.093063&lt;/D&gt;&lt;D xsi:type="xsd:double"&gt;1.1223807&lt;/D&gt;&lt;D xsi:type="xsd:double"&gt;1.1210251&lt;/D&gt;&lt;D xsi:type="xsd:double"&gt;1.1325488&lt;/D&gt;&lt;D xsi:type="xsd:double"&gt;1.1357524&lt;/D&gt;&lt;D xsi:type="xsd:double"&gt;1.1682941&lt;/D&gt;&lt;D xsi:type="xsd:double"&gt;1.1615497&lt;/D&gt;&lt;D xsi:type="xsd:double"&gt;1.1124843&lt;/D&gt;&lt;D xsi:type="xsd:double"&gt;1.1364269&lt;/D&gt;&lt;D xsi:type="xsd:double"&gt;1.1925739&lt;/D&gt;&lt;D xsi:type="xsd:double"&gt;1.2116265&lt;/D&gt;&lt;D xsi:type="xsd:double"&gt;1.1780734&lt;/D&gt;&lt;D xsi:type="xsd:double"&gt;1.2148303&lt;/D&gt;&lt;D xsi:type="xsd:double"&gt;1.1974634&lt;/D&gt;&lt;D xsi:type="xsd:double"&gt;1.1900448&lt;/D&gt;&lt;D xsi:type="xsd:double"&gt;1.2499009&lt;/D&gt;&lt;D xsi:type="xsd:double"&gt;1.294751&lt;/D&gt;&lt;D xsi:type="xsd:double"&gt;1.3716367&lt;/D&gt;&lt;D xsi:type="xsd:double"&gt;1.4470053&lt;/D&gt;&lt;D xsi:type="xsd:double"&gt;1.3886664&lt;/D&gt;&lt;D xsi:type="xsd:double"&gt;1.3984458&lt;/D&gt;&lt;D xsi:type="xsd:double"&gt;1.4328421&lt;/D&gt;&lt;D xsi:type="xsd:double"&gt;1.4158125&lt;/D&gt;&lt;D xsi:type="xsd:double"&gt;1.4395864&lt;/D&gt;&lt;D xsi:type="xsd:double"&gt;1.4802214&lt;/D&gt;&lt;D xsi:type="xsd:double"&gt;1.4228941&lt;/D&gt;&lt;D xsi:type="xsd:double"&gt;1.3596655&lt;/D&gt;&lt;D xsi:type="xsd:double"&gt;1.3168389&lt;/D&gt;&lt;D xsi:type="xsd:double"&gt;1.3173445&lt;/D&gt;&lt;D xsi:type="xsd:double"&gt;1.2799135&lt;/D&gt;&lt;D xsi:type="xsd:double"&gt;1.2772156&lt;/D&gt;&lt;D xsi:type="xsd:double"&gt;1.2795762&lt;/D&gt;&lt;D xsi:type="xsd:double"&gt;1.3227402&lt;/D&gt;&lt;D xsi:type="xsd:double"&gt;1.2664247&lt;/D&gt;&lt;D xsi:type="xsd:double"&gt;1.2499009&lt;/D&gt;&lt;D xsi:type="xsd:double"&gt;1.2601861&lt;/D&gt;&lt;D xsi:type="xsd:double"&gt;1.2708085&lt;/D&gt;&lt;D xsi:type="xsd:double"&gt;1.299135&lt;/D&gt;&lt;D xsi:type="xsd:double"&gt;1.3020012&lt;/D&gt;&lt;D xsi:type="xsd:double"&gt;1.3431419&lt;/D&gt;&lt;D xsi:type="xsd:double"&gt;1.3726487&lt;/D&gt;&lt;D xsi:type="xsd:double"&gt;1.5092221&lt;/D&gt;&lt;D xsi:type="xsd:double"&gt;1.4561101&lt;/D&gt;&lt;D xsi:type="xsd:double"&gt;1.4100797&lt;/D&gt;&lt;D xsi:type="xsd:double"&gt;1.445825&lt;/D&gt;&lt;D xsi:type="xsd:double"&gt;1.5115826&lt;/D&gt;&lt;D xsi:type="xsd:double"&gt;1.4857855&lt;/D&gt;&lt;D xsi:type="xsd:double"&gt;1.476006&lt;/D&gt;&lt;D xsi:type="xsd:double"&gt;1.5061872&lt;/D&gt;&lt;D xsi:type="xsd:double"&gt;1.5109082&lt;/D&gt;&lt;D xsi:type="xsd:double"&gt;1.5721133&lt;/D&gt;&lt;D xsi:type="xsd:double"&gt;1.5426067&lt;/D&gt;&lt;D xsi:type="xsd:double"&gt;1.5508686&lt;/D&gt;&lt;D xsi:type="xsd:double"&gt;1.5260831&lt;/D&gt;&lt;D xsi:type="xsd:double"&gt;1.4891576&lt;/D&gt;&lt;D xsi:type="xsd:double"&gt;1.4726338&lt;/D&gt;&lt;D xsi:type="xsd:double"&gt;1.4271094&lt;/D&gt;&lt;D xsi:type="xsd:double"&gt;1.4104171&lt;/D&gt;&lt;D xsi:type="xsd:double"&gt;1.4028295&lt;/D&gt;&lt;D xsi:type="xsd:double"&gt;1.4102484&lt;/D&gt;&lt;D xsi:type="xsd:double"&gt;1.3854629&lt;/D&gt;&lt;D xsi:type="xsd:double"&gt;1.3917013&lt;/D&gt;&lt;D xsi:type="xsd:double"&gt;1.4095739&lt;/D&gt;&lt;D xsi:type="xsd:double"&gt;1.4330107&lt;/D&gt;&lt;D xsi:type="xsd:double"&gt;1.4067076&lt;/D&gt;&lt;D xsi:type="xsd:double"&gt;1.4102484&lt;/D&gt;&lt;D xsi:type="xsd:double"&gt;1.4132711&lt;/D&gt;&lt;D xsi:type="xsd:double"&gt;1.463817&lt;/D&gt;&lt;D xsi:type="xsd:double"&gt;1.502776&lt;/D&gt;&lt;D xsi:type="xsd:double"&gt;1.4888382&lt;/D&gt;&lt;D xsi:type="xsd:double"&gt;1.4351015&lt;/D&gt;&lt;D xsi:type="xsd:double"&gt;1.4139428&lt;/D&gt;&lt;D xsi:type="xsd:double"&gt;1.4303997&lt;/D&gt;&lt;D xsi:type="xsd:double"&gt;1.4141107&lt;/D&gt;&lt;D xsi:type="xsd:double"&gt;1.3612138&lt;/D&gt;&lt;D xsi:type="xsd:double"&gt;1.2596182&lt;/D&gt;&lt;D xsi:type="xsd:double"&gt;1.2277122&lt;/D&gt;&lt;D xsi:type="xsd:double"&gt;1.200508&lt;/D&gt;&lt;D xsi:type="xsd:double"&gt;1.2110875&lt;/D&gt;&lt;D xsi:type="xsd:double"&gt;1.2156215&lt;/D&gt;&lt;D xsi:type="xsd:double"&gt;1.2082325&lt;/D&gt;&lt;D xsi:type="xsd:double"&gt;1.1749831&lt;/D&gt;&lt;D xsi:type="xsd:double"&gt;1.2154534&lt;/D&gt;&lt;D xsi:type="xsd:double"&gt;1.2994168&lt;/D&gt;&lt;D xsi:type="xsd:double"&gt;1.2945468&lt;/D&gt;&lt;D xsi:type="xsd:double"&gt;1.2633127&lt;/D&gt;&lt;D xsi:type="xsd:double"&gt;1.2119269&lt;/D&gt;&lt;D xsi:type="xsd:double"&gt;1.1852267&lt;/D&gt;&lt;D xsi:type="xsd:double"&gt;1.1588622&lt;/D&gt;&lt;D xsi:type="xsd:double"&gt;1.0623043&lt;/D&gt;&lt;D xsi:type="xsd:double"&gt;1.0438323&lt;/D&gt;&lt;D xsi:type="xsd:double"&gt;1.05861&lt;/D&gt;&lt;D xsi:type="xsd:double"&gt;1.0738913&lt;/D&gt;&lt;D xsi:type="xsd:double"&gt;1.0619684&lt;/D&gt;&lt;D xsi:type="xsd:double"&gt;1.0796008&lt;/D&gt;&lt;D xsi:type="xsd:double"&gt;1.0710365&lt;/D&gt;&lt;D xsi:type="xsd:double"&gt;1.0345964&lt;/D&gt;&lt;D xsi:type="xsd:double"&gt;1.019483&lt;/D&gt;&lt;D xsi:type="xsd:double"&gt;1.0300623&lt;/D&gt;&lt;D xsi:type="xsd:double"&gt;1.0503815&lt;/D&gt;&lt;D xsi:type="xsd:double"&gt;1.0176358&lt;/D&gt;&lt;D xsi:type="xsd:double"&gt;0.9795165&lt;/D&gt;&lt;D xsi:type="xsd:double"&gt;0.98976&lt;/D&gt;&lt;D xsi:type="xsd:double"&gt;0.98858446&lt;/D&gt;&lt;D xsi:type="xsd:double"&gt;0.99362224&lt;/D&gt;&lt;D xsi:type="xsd:double"&gt;0.96742576&lt;/D&gt;&lt;D xsi:type="xsd:double"&gt;0.93232906&lt;/D&gt;&lt;D xsi:type="xsd:double"&gt;0.92225343&lt;/D&gt;&lt;D xsi:type="xsd:double"&gt;0.9125137&lt;/D&gt;&lt;D xsi:type="xsd:double"&gt;0.8920266&lt;/D&gt;&lt;D xsi:type="xsd:double"&gt;0.9088193&lt;/D&gt;&lt;D xsi:type="xsd:double"&gt;0.9185591&lt;/D&gt;&lt;D xsi:type="xsd:double"&gt;0.8807755&lt;/D&gt;&lt;D xsi:type="xsd:double"&gt;0.9565105&lt;/D&gt;&lt;D xsi:type="xsd:double"&gt;0.9900958&lt;/D&gt;&lt;D xsi:type="xsd:double"&gt;1.005881&lt;/D&gt;&lt;D xsi:type="xsd:double"&gt;1.044672&lt;/D&gt;&lt;D xsi:type="xsd:double"&gt;1.0549155&lt;/D&gt;&lt;D xsi:type="xsd:double"&gt;1.0680138&lt;/D&gt;&lt;D xsi:type="xsd:double"&gt;1.0238491&lt;/D&gt;&lt;D xsi:type="xsd:double"&gt;1.0174679&lt;/D&gt;&lt;D xsi:type="xsd:double"&gt;1.0463513&lt;/D&gt;&lt;D xsi:type="xsd:double"&gt;1.0755706&lt;/D&gt;&lt;D xsi:type="xsd:double"&gt;1.1076444&lt;/D&gt;&lt;D xsi:type="xsd:double"&gt;1.0666704&lt;/D&gt;&lt;D xsi:type="xsd:double"&gt;1.035436&lt;/D&gt;&lt;D xsi:type="xsd:double"&gt;1.042321&lt;/D&gt;&lt;D xsi:type="xsd:double"&gt;1.0391304&lt;/D&gt;&lt;D xsi:type="xsd:double"&gt;1.0429766&lt;/D&gt;&lt;D xsi:type="xsd:double"&gt;1.041806&lt;/D&gt;&lt;D xsi:type="xsd:double"&gt;1.0491639&lt;/D&gt;&lt;D xsi:type="xsd:double"&gt;1.0309365&lt;/D&gt;&lt;D xsi:type="xsd:double"&gt;1.027592&lt;/D&gt;&lt;D xsi:type="xsd:double"&gt;1.0214047&lt;/D&gt;&lt;D xsi:type="xsd:double"&gt;0.9919733&lt;/D&gt;&lt;D xsi:type="xsd:double"&gt;1.042475&lt;/D&gt;&lt;D xsi:type="xsd:double"&gt;1.0434783&lt;/D&gt;&lt;D xsi:type="xsd:double"&gt;0.98361206&lt;/D&gt;&lt;D xsi:type="xsd:double"&gt;1.0264214&lt;/D&gt;&lt;D xsi:type="xsd:double"&gt;1&lt;/D&gt;&lt;D xsi:type="xsd:double"&gt;1.004515&lt;/D&gt;&lt;D xsi:type="xsd:double"&gt;1.0210702&lt;/D&gt;&lt;D xsi:type="xsd:double"&gt;1.0242475&lt;/D&gt;&lt;D xsi:type="xsd:double"&gt;1.0399666&lt;/D&gt;&lt;D xsi:type="xsd:double"&gt;1.0033445&lt;/D&gt;&lt;D xsi:type="xsd:double"&gt;0.99280936&lt;/D&gt;&lt;D xsi:type="xsd:double"&gt;0.9966555&lt;/D&gt;&lt;D xsi:type="xsd:double"&gt;0.9881271&lt;/D&gt;&lt;D xsi:type="xsd:double"&gt;1&lt;/D&gt;&lt;/FQL&gt;&lt;FQL&gt;&lt;Q&gt;US8581191009^FG_PRICE_INDEXED(44895,44895,,,44530,1,"GROSSOFCL")&lt;/Q&gt;&lt;R&gt;1&lt;/R&gt;&lt;C&gt;1&lt;/C&gt;&lt;D xsi:type="xsd:double"&gt;1.7697408&lt;/D&gt;&lt;/FQL&gt;&lt;FQL&gt;&lt;Q&gt;US8581191009^FG_PRICE_INDEXED(44530,44530,,,44895,1,"EXDATE")&lt;/Q&gt;&lt;R&gt;1&lt;/R&gt;&lt;C&gt;1&lt;/C&gt;&lt;D xsi:type="xsd:double"&gt;1&lt;/D&gt;&lt;/FQL&gt;&lt;FQL&gt;&lt;Q&gt;US8581191009^FG_PRICE_INDEXED(44530,44895,,,44530,1,"GROSSOFCL")&lt;/Q&gt;&lt;R&gt;253&lt;/R&gt;&lt;C&gt;1&lt;/C&gt;&lt;D xsi:type="xsd:double"&gt;1&lt;/D&gt;&lt;D xsi:type="xsd:double"&gt;0.9881271&lt;/D&gt;&lt;D xsi:type="xsd:double"&gt;0.9966555&lt;/D&gt;&lt;D xsi:type="xsd:double"&gt;0.99280936&lt;/D&gt;&lt;D xsi:type="xsd:double"&gt;1.0033445&lt;/D&gt;&lt;D xsi:type="xsd:double"&gt;1.0399666&lt;/D&gt;&lt;D xsi:type="xsd:double"&gt;1.0242475&lt;/D&gt;&lt;D xsi:type="xsd:double"&gt;1.0210702&lt;/D&gt;&lt;D xsi:type="xsd:double"&gt;1.004515&lt;/D&gt;&lt;D xsi:type="xsd:double"&gt;1&lt;/D&gt;&lt;D xsi:type="xsd:double"&gt;1.0264214&lt;/D&gt;&lt;D xsi:type="xsd:double"&gt;0.98361206&lt;/D&gt;&lt;D xsi:type="xsd:double"&gt;1.0434783&lt;/D&gt;&lt;D xsi:type="xsd:double"&gt;1.042475&lt;/D&gt;&lt;D xsi:type="xsd:double"&gt;0.9919733&lt;/D&gt;&lt;D xsi:type="xsd:double"&gt;1.0214047&lt;/D&gt;&lt;D xsi:type="xsd:double"&gt;1.027592&lt;/D&gt;&lt;D xsi:type="xsd:double"&gt;1.0309365&lt;/D&gt;&lt;D xsi:type="xsd:double"&gt;1.0491639&lt;/D&gt;&lt;D xsi:type="xsd:double"&gt;1.041806&lt;/D&gt;&lt;D xsi:type="xsd:double"&gt;1.0429766&lt;/D&gt;&lt;D xsi:type="xsd:double"&gt;1.0391304&lt;/D&gt;&lt;D xsi:type="xsd:double"&gt;1.042321&lt;/D&gt;&lt;D xsi:type="xsd:double"&gt;1.035436&lt;/D&gt;&lt;D xsi:type="xsd:double"&gt;1.0666704&lt;/D&gt;&lt;D xsi:type="xsd:double"&gt;1.1076444&lt;/D&gt;&lt;D xsi:type="xsd:double"&gt;1.0755706&lt;/D&gt;&lt;D xsi:type="xsd:double"&gt;1.0463513&lt;/D&gt;&lt;D xsi:type="xsd:double"&gt;1.0174679&lt;/D&gt;&lt;D xsi:type="xsd:double"&gt;1.0238491&lt;/D&gt;&lt;D xsi:type="xsd:double"&gt;1.0680138&lt;/D&gt;&lt;D xsi:type="xsd:double"&gt;1.0549155&lt;/D&gt;&lt;D xsi:type="xsd:double"&gt;1.044672&lt;/D&gt;&lt;D xsi:type="xsd:double"&gt;1.005881&lt;/D&gt;&lt;D xsi:type="xsd:double"&gt;0.9900958&lt;/D&gt;&lt;D xsi:type="xsd:double"&gt;0.9565105&lt;/D&gt;&lt;D xsi:type="xsd:double"&gt;0.8807755&lt;/D&gt;&lt;D xsi:type="xsd:double"&gt;0.9185591&lt;/D&gt;&lt;D xsi:type="xsd:double"&gt;0.9088193&lt;/D&gt;&lt;D xsi:type="xsd:double"&gt;0.8920266&lt;/D&gt;&lt;D xsi:type="xsd:double"&gt;0.9125137&lt;/D&gt;&lt;D xsi:type="xsd:double"&gt;0.92225343&lt;/D&gt;&lt;D xsi:type="xsd:double"&gt;0.93232906&lt;/D&gt;&lt;D xsi:type="xsd:double"&gt;0.96742576&lt;/D&gt;&lt;D xsi:type="xsd:double"&gt;0.99362224&lt;/D&gt;&lt;D xsi:type="xsd:double"&gt;0.98858446&lt;/D&gt;&lt;D xsi:type="xsd:double"&gt;0.98976&lt;/D&gt;&lt;D xsi:type="xsd:double"&gt;0.9795165&lt;/D&gt;&lt;D xsi:type="xsd:double"&gt;1.0176358&lt;/D&gt;&lt;D xsi:type="xsd:double"&gt;1.0503815&lt;/D&gt;&lt;D xsi:type="xsd:double"&gt;1.0300623&lt;/D&gt;&lt;D xsi:type="xsd:double"&gt;1.019483&lt;/D&gt;&lt;D xsi:type="xsd:double"&gt;1.0345964&lt;/D&gt;&lt;D xsi:type="xsd:double"&gt;1.0710365&lt;/D&gt;&lt;D xsi:type="xsd:double"&gt;1.0796008&lt;/D&gt;&lt;D xsi:type="xsd:double"&gt;1.0619684&lt;/D&gt;&lt;D xsi:type="xsd:double"&gt;1.0738913&lt;/D&gt;&lt;D xsi:type="xsd:double"&gt;1.05861&lt;/D&gt;&lt;D xsi:type="xsd:double"&gt;1.0438323&lt;/D&gt;&lt;D xsi:type="xsd:double"&gt;1.0623043&lt;/D&gt;&lt;D xsi:type="xsd:double"&gt;1.1588622&lt;/D&gt;&lt;D xsi:type="xsd:double"&gt;1.1852267&lt;/D&gt;&lt;D xsi:type="xsd:double"&gt;1.2119269&lt;/D&gt;&lt;D xsi:type="xsd:double"&gt;1.2633127&lt;/D&gt;&lt;D xsi:type="xsd:double"&gt;1.2945468&lt;/D&gt;&lt;D xsi:type="xsd:double"&gt;1.2994168&lt;/D&gt;&lt;D xsi:type="xsd:double"&gt;1.2154534&lt;/D&gt;&lt;D xsi:type="xsd:double"&gt;1.1749831&lt;/D&gt;&lt;D xsi:type="xsd:double"&gt;1.2082325&lt;/D&gt;&lt;D xsi:type="xsd:double"&gt;1.2156215&lt;/D&gt;&lt;D xsi:type="xsd:double"&gt;1.2110875&lt;/D&gt;&lt;D xsi:type="xsd:double"&gt;1.200508&lt;/D&gt;&lt;D xsi:type="xsd:double"&gt;1.2277122&lt;/D&gt;&lt;D xsi:type="xsd:double"&gt;1.2596182&lt;/D&gt;&lt;D xsi:type="xsd:double"&gt;1.3612138&lt;/D&gt;&lt;D xsi:type="xsd:double"&gt;1.4141107&lt;/D&gt;&lt;D xsi:type="xsd:double"&gt;1.4303997&lt;/D&gt;&lt;D xsi:type="xsd:double"&gt;1.4139428&lt;/D&gt;&lt;D xsi:type="xsd:double"&gt;1.4351015&lt;/D&gt;&lt;D xsi:type="xsd:double"&gt;1.4888382&lt;/D&gt;&lt;D xsi:type="xsd:double"&gt;1.502776&lt;/D&gt;&lt;D xsi:type="xsd:double"&gt;1.463817&lt;/D&gt;&lt;D xsi:type="xsd:double"&gt;1.4132711&lt;/D&gt;&lt;D xsi:type="xsd:double"&gt;1.4102484&lt;/D&gt;&lt;D xsi:type="xsd:double"&gt;1.4067076&lt;/D&gt;&lt;D xsi:type="xsd:double"&gt;1.4330107&lt;/D&gt;&lt;D xsi:type="xsd:double"&gt;1.4095739&lt;/D&gt;&lt;D xsi:type="xsd:double"&gt;1.3917013&lt;/D&gt;&lt;D xsi:type="xsd:double"&gt;1.3854629&lt;/D&gt;&lt;D xsi:type="xsd:double"&gt;1.4102484&lt;/D&gt;&lt;D xsi:type="xsd:double"&gt;1.4028295&lt;/D&gt;&lt;D xsi:type="xsd:double"&gt;1.4104171&lt;/D&gt;&lt;D xsi:type="xsd:double"&gt;1.4271094&lt;/D&gt;&lt;D xsi:type="xsd:double"&gt;1.4726338&lt;/D&gt;&lt;D xsi:type="xsd:double"&gt;1.4891576&lt;/D&gt;&lt;D xsi:type="xsd:double"&gt;1.5260831&lt;/D&gt;&lt;D xsi:type="xsd:double"&gt;1.5508686&lt;/D&gt;&lt;D xsi:type="xsd:double"&gt;1.5426067&lt;/D&gt;&lt;D xsi:type="xsd:double"&gt;1.5721133&lt;/D&gt;&lt;D xsi:type="xsd:double"&gt;1.5109082&lt;/D&gt;&lt;D xsi:type="xsd:double"&gt;1.5061872&lt;/D&gt;&lt;D xsi:type="xsd:double"&gt;1.476006&lt;/D&gt;&lt;D xsi:type="xsd:double"&gt;1.4857855&lt;/D&gt;&lt;D xsi:type="xsd:double"&gt;1.5115826&lt;/D&gt;&lt;D xsi:type="xsd:double"&gt;1.445825&lt;/D&gt;&lt;D xsi:type="xsd:double"&gt;1.4100797&lt;/D&gt;&lt;D xsi:type="xsd:double"&gt;1.4561101&lt;/D&gt;&lt;D xsi:type="xsd:double"&gt;1.5092221&lt;/D&gt;&lt;D xsi:type="xsd:double"&gt;1.3726487&lt;/D&gt;&lt;D xsi:type="xsd:double"&gt;1.3431419&lt;/D&gt;&lt;D xsi:type="xsd:double"&gt;1.3020012&lt;/D&gt;&lt;D xsi:type="xsd:double"&gt;1.299135&lt;/D&gt;&lt;D xsi:type="xsd:double"&gt;1.2708085&lt;/D&gt;&lt;D xsi:type="xsd:double"&gt;1.2601861&lt;/D&gt;&lt;D xsi:type="xsd:double"&gt;1.2499009&lt;/D&gt;&lt;D xsi:type="xsd:double"&gt;1.2664247&lt;/D&gt;&lt;D xsi:type="xsd:double"&gt;1.3227402&lt;/D&gt;&lt;D xsi:type="xsd:double"&gt;1.2795762&lt;/D&gt;&lt;D xsi:type="xsd:double"&gt;1.2772156&lt;/D&gt;&lt;D xsi:type="xsd:double"&gt;1.2799135&lt;/D&gt;&lt;D xsi:type="xsd:double"&gt;1.3173445&lt;/D&gt;&lt;D xsi:type="xsd:double"&gt;1.3168389&lt;/D&gt;&lt;D xsi:type="xsd:double"&gt;1.3596655&lt;/D&gt;&lt;D xsi:type="xsd:double"&gt;1.4228941&lt;/D&gt;&lt;D xsi:type="xsd:double"&gt;1.4802214&lt;/D&gt;&lt;D xsi:type="xsd:double"&gt;1.4395864&lt;/D&gt;&lt;D xsi:type="xsd:double"&gt;1.4158125&lt;/D&gt;&lt;D xsi:type="xsd:double"&gt;1.4328421&lt;/D&gt;&lt;D xsi:type="xsd:double"&gt;1.3984458&lt;/D&gt;&lt;D xsi:type="xsd:double"&gt;1.3886664&lt;/D&gt;&lt;D xsi:type="xsd:double"&gt;1.4470053&lt;/D&gt;&lt;D xsi:type="xsd:double"&gt;1.3716367&lt;/D&gt;&lt;D xsi:type="xsd:double"&gt;1.294751&lt;/D&gt;&lt;D xsi:type="xsd:double"&gt;1.2499009&lt;/D&gt;&lt;D xsi:type="xsd:double"&gt;1.1900448&lt;/D&gt;&lt;D xsi:type="xsd:double"&gt;1.1974634&lt;/D&gt;&lt;D xsi:type="xsd:double"&gt;1.2148303&lt;/D&gt;&lt;D xsi:type="xsd:double"&gt;1.1780734&lt;/D&gt;&lt;D xsi:type="xsd:double"&gt;1.2116265&lt;/D&gt;&lt;D xsi:type="xsd:double"&gt;1.1925739&lt;/D&gt;&lt;D xsi:type="xsd:double"&gt;1.1364269&lt;/D&gt;&lt;D xsi:type="xsd:double"&gt;1.1124843&lt;/D&gt;&lt;D xsi:type="xsd:double"&gt;1.1615497&lt;/D&gt;&lt;D xsi:type="xsd:double"&gt;1.1682941&lt;/D&gt;&lt;D xsi:type="xsd:double"&gt;1.1357524&lt;/D&gt;&lt;D xsi:type="xsd:double"&gt;1.1325488&lt;/D&gt;&lt;D xsi:type="xsd:double"&gt;1.1210251&lt;/D&gt;&lt;D xsi:type="xsd:double"&gt;1.1223807&lt;/D&gt;&lt;D xsi:type="xsd:double"&gt;1.093063&lt;/D&gt;&lt;D xsi:type="xsd:double"&gt;1.0915378&lt;/D&gt;&lt;D xsi:type="xsd:double"&gt;1.1283122&lt;/D&gt;&lt;D xsi:type="xsd:double"&gt;1.1211945&lt;/D&gt;&lt;D xsi:type="xsd:double"&gt;1.116619&lt;/D&gt;&lt;D xsi:type="xsd:double"&gt;1.113399&lt;/D&gt;&lt;D xsi:type="xsd:double"&gt;1.139836&lt;/D&gt;&lt;D xsi:type="xsd:double"&gt;1.1172968&lt;/D&gt;&lt;D xsi:type="xsd:double"&gt;1.1364466&lt;/D&gt;&lt;D xsi:type="xsd:double"&gt;1.1474619&lt;/D&gt;&lt;D xsi:type="xsd:double"&gt;1.12899&lt;/D&gt;&lt;D xsi:type="xsd:double"&gt;1.1540711&lt;/D&gt;&lt;D xsi:type="xsd:double"&gt;1.1986411&lt;/D&gt;&lt;D xsi:type="xsd:double"&gt;1.128651&lt;/D&gt;&lt;D xsi:type="xsd:double"&gt;1.18627&lt;/D&gt;&lt;D xsi:type="xsd:double"&gt;1.1944044&lt;/D&gt;&lt;D xsi:type="xsd:double"&gt;1.2342291&lt;/D&gt;&lt;D xsi:type="xsd:double"&gt;1.2569376&lt;/D&gt;&lt;D xsi:type="xsd:double"&gt;1.31981&lt;/D&gt;&lt;D xsi:type="xsd:double"&gt;1.3113365&lt;/D&gt;&lt;D xsi:type="xsd:double"&gt;1.2972709&lt;/D&gt;&lt;D xsi:type="xsd:double"&gt;1.2940509&lt;/D&gt;&lt;D xsi:type="xsd:double"&gt;1.3130313&lt;/D&gt;&lt;D xsi:type="xsd:double"&gt;1.335062&lt;/D&gt;&lt;D xsi:type="xsd:double"&gt;1.3345536&lt;/D&gt;&lt;D xsi:type="xsd:double"&gt;1.3750563&lt;/D&gt;&lt;D xsi:type="xsd:double"&gt;1.4067467&lt;/D&gt;&lt;D xsi:type="xsd:double"&gt;1.4148811&lt;/D&gt;&lt;D xsi:type="xsd:double"&gt;1.4338614&lt;/D&gt;&lt;D xsi:type="xsd:double"&gt;1.4158978&lt;/D&gt;&lt;D xsi:type="xsd:double"&gt;1.4345392&lt;/D&gt;&lt;D xsi:type="xsd:double"&gt;1.4072549&lt;/D&gt;&lt;D xsi:type="xsd:double"&gt;1.4308109&lt;/D&gt;&lt;D xsi:type="xsd:double"&gt;1.3862411&lt;/D&gt;&lt;D xsi:type="xsd:double"&gt;1.3599737&lt;/D&gt;&lt;D xsi:type="xsd:double"&gt;1.3731922&lt;/D&gt;&lt;D xsi:type="xsd:double"&gt;1.379293&lt;/D&gt;&lt;D xsi:type="xsd:double"&gt;1.4702969&lt;/D&gt;&lt;D xsi:type="xsd:double"&gt;1.4721609&lt;/D&gt;&lt;D xsi:type="xsd:double"&gt;1.4614844&lt;/D&gt;&lt;D xsi:type="xsd:double"&gt;1.3798013&lt;/D&gt;&lt;D xsi:type="xsd:double"&gt;1.3679388&lt;/D&gt;&lt;D xsi:type="xsd:double"&gt;1.3106587&lt;/D&gt;&lt;D xsi:type="xsd:double"&gt;1.3208268&lt;/D&gt;&lt;D xsi:type="xsd:double"&gt;1.3448912&lt;/D&gt;&lt;D xsi:type="xsd:double"&gt;1.3506529&lt;/D&gt;&lt;D xsi:type="xsd:double"&gt;1.4064077&lt;/D&gt;&lt;D xsi:type="xsd:double"&gt;1.4662296&lt;/D&gt;&lt;D xsi:type="xsd:double"&gt;1.4148811&lt;/D&gt;&lt;D xsi:type="xsd:double"&gt;1.3881053&lt;/D&gt;&lt;D xsi:type="xsd:double"&gt;1.2633774&lt;/D&gt;&lt;D xsi:type="xsd:double"&gt;1.2918481&lt;/D&gt;&lt;D xsi:type="xsd:double"&gt;1.2713423&lt;/D&gt;&lt;D xsi:type="xsd:double"&gt;1.3081168&lt;/D&gt;&lt;D xsi:type="xsd:double"&gt;1.2854081&lt;/D&gt;&lt;D xsi:type="xsd:double"&gt;1.257446&lt;/D&gt;&lt;D xsi:type="xsd:double"&gt;1.2296534&lt;/D&gt;&lt;D xsi:type="xsd:double"&gt;1.1894898&lt;/D&gt;&lt;D xsi:type="xsd:double"&gt;1.1808469&lt;/D&gt;&lt;D xsi:type="xsd:double"&gt;1.1991495&lt;/D&gt;&lt;D xsi:type="xsd:double"&gt;1.2310092&lt;/D&gt;&lt;D xsi:type="xsd:double"&gt;1.204064&lt;/D&gt;&lt;D xsi:type="xsd:double"&gt;1.2081507&lt;/D&gt;&lt;D xsi:type="xsd:double"&gt;1.283756&lt;/D&gt;&lt;D xsi:type="xsd:double"&gt;1.3285401&lt;/D&gt;&lt;D xsi:type="xsd:double"&gt;1.3253049&lt;/D&gt;&lt;D xsi:type="xsd:double"&gt;1.3135552&lt;/D&gt;&lt;D xsi:type="xsd:double"&gt;1.2922701&lt;/D&gt;&lt;D xsi:type="xsd:double"&gt;1.3234316&lt;/D&gt;&lt;D xsi:type="xsd:double"&gt;1.3471009&lt;/D&gt;&lt;D xsi:type="xsd:double"&gt;1.3430142&lt;/D&gt;&lt;D xsi:type="xsd:double"&gt;1.3796247&lt;/D&gt;&lt;D xsi:type="xsd:double"&gt;1.3292212&lt;/D&gt;&lt;D xsi:type="xsd:double"&gt;1.3625965&lt;/D&gt;&lt;D xsi:type="xsd:double"&gt;1.391885&lt;/D&gt;&lt;D xsi:type="xsd:double"&gt;1.3738352&lt;/D&gt;&lt;D xsi:type="xsd:double"&gt;1.4584653&lt;/D&gt;&lt;D xsi:type="xsd:double"&gt;1.5822603&lt;/D&gt;&lt;D xsi:type="xsd:double"&gt;1.6391345&lt;/D&gt;&lt;D xsi:type="xsd:double"&gt;1.6638254&lt;/D&gt;&lt;D xsi:type="xsd:double"&gt;1.6694448&lt;/D&gt;&lt;D xsi:type="xsd:double"&gt;1.6597387&lt;/D&gt;&lt;D xsi:type="xsd:double"&gt;1.6079729&lt;/D&gt;&lt;D xsi:type="xsd:double"&gt;1.6015022&lt;/D&gt;&lt;D xsi:type="xsd:double"&gt;1.6467972&lt;/D&gt;&lt;D xsi:type="xsd:double"&gt;1.5727246&lt;/D&gt;&lt;D xsi:type="xsd:double"&gt;1.5589317&lt;/D&gt;&lt;D xsi:type="xsd:double"&gt;1.6244903&lt;/D&gt;&lt;D xsi:type="xsd:double"&gt;1.6340259&lt;/D&gt;&lt;D xsi:type="xsd:double"&gt;1.6478188&lt;/D&gt;&lt;D xsi:type="xsd:double"&gt;1.5674459&lt;/D&gt;&lt;D xsi:type="xsd:double"&gt;1.6404967&lt;/D&gt;&lt;D xsi:type="xsd:double"&gt;1.647308&lt;/D&gt;&lt;D xsi:type="xsd:double"&gt;1.7096312&lt;/D&gt;&lt;D xsi:type="xsd:double"&gt;1.7109935&lt;/D&gt;&lt;D xsi:type="xsd:double"&gt;1.6909003&lt;/D&gt;&lt;D xsi:type="xsd:double"&gt;1.7200184&lt;/D&gt;&lt;D xsi:type="xsd:double"&gt;1.713718&lt;/D&gt;&lt;D xsi:type="xsd:double"&gt;1.754245&lt;/D&gt;&lt;D xsi:type="xsd:double"&gt;1.8124816&lt;/D&gt;&lt;D xsi:type="xsd:double"&gt;1.7700813&lt;/D&gt;&lt;D xsi:type="xsd:double"&gt;1.7705922&lt;/D&gt;&lt;D xsi:type="xsd:double"&gt;1.7518611&lt;/D&gt;&lt;D xsi:type="xsd:double"&gt;1.7477744&lt;/D&gt;&lt;D xsi:type="xsd:double"&gt;1.7697408&lt;/D&gt;&lt;/FQL&gt;&lt;FQL&gt;&lt;Q&gt;US8581191009^FG_PRICE_INDEXED(44530,44895,D,,44530,1,"GROSSOFCL")&lt;/Q&gt;&lt;R&gt;253&lt;/R&gt;&lt;C&gt;1&lt;/C&gt;&lt;D xsi:type="xsd:double"&gt;1&lt;/D&gt;&lt;D xsi:type="xsd:double"&gt;0.9881271&lt;/D&gt;&lt;D xsi:type="xsd:double"&gt;0.9966555&lt;/D&gt;&lt;D xsi:type="xsd:double"&gt;0.99280936&lt;/D&gt;&lt;D xsi:type="xsd:double"&gt;1.0033445&lt;/D&gt;&lt;D xsi:type="xsd:double"&gt;1.0399666&lt;/D&gt;&lt;D xsi:type="xsd:double"&gt;1.0242475&lt;/D&gt;&lt;D xsi:type="xsd:double"&gt;1.0210702&lt;/D&gt;&lt;D xsi:type="xsd:double"&gt;1.004515&lt;/D&gt;&lt;D xsi:type="xsd:double"&gt;1&lt;/D&gt;&lt;D xsi:type="xsd:double"&gt;1.0264214&lt;/D&gt;&lt;D xsi:type="xsd:double"&gt;0.98361206&lt;/D&gt;&lt;D xsi:type="xsd:double"&gt;1.0434783&lt;/D&gt;&lt;D xsi:type="xsd:double"&gt;1.042475&lt;/D&gt;&lt;D xsi:type="xsd:double"&gt;0.9919733&lt;/D&gt;&lt;D xsi:type="xsd:double"&gt;1.0214047&lt;/D&gt;&lt;D xsi:type="xsd:double"&gt;1.027592&lt;/D&gt;&lt;D xsi:type="xsd:double"&gt;1.0309365&lt;/D&gt;&lt;D xsi:type="xsd:double"&gt;1.0491639&lt;/D&gt;&lt;D xsi:type="xsd:double"&gt;1.041806&lt;/D&gt;&lt;D xsi:type="xsd:double"&gt;1.0429766&lt;/D&gt;&lt;D xsi:type="xsd:double"&gt;1.0391304&lt;/D&gt;&lt;D xsi:type="xsd:double"&gt;1.042321&lt;/D&gt;&lt;D xsi:type="xsd:double"&gt;1.035436&lt;/D&gt;&lt;D xsi:type="xsd:double"&gt;1.0666704&lt;/D&gt;&lt;D xsi:type="xsd:double"&gt;1.1076444&lt;/D&gt;&lt;D xsi:type="xsd:double"&gt;1.0755706&lt;/D&gt;&lt;D xsi:type="xsd:double"&gt;1.0463513&lt;/D&gt;&lt;D xsi:type="xsd:double"&gt;1.0174679&lt;/D&gt;&lt;D xsi:type="xsd:double"&gt;1.0238491&lt;/D&gt;&lt;D xsi:type="xsd:double"&gt;1.0680138&lt;/D&gt;&lt;D xsi:type="xsd:double"&gt;1.0549155&lt;/D&gt;&lt;D xsi:type="xsd:double"&gt;1.044672&lt;/D&gt;&lt;D xsi:type="xsd:double"&gt;1.005881&lt;/D&gt;&lt;D xsi:type="xsd:double"&gt;0.9900958&lt;/D&gt;&lt;D xsi:type="xsd:double"&gt;0.9565105&lt;/D&gt;&lt;D xsi:type="xsd:double"&gt;0.8807755&lt;/D&gt;&lt;D xsi:type="xsd:double"&gt;0.9185591&lt;/D&gt;&lt;D xsi:type="xsd:double"&gt;0.9088193&lt;/D&gt;&lt;D xsi:type="xsd:double"&gt;0.8920266&lt;/D&gt;&lt;D xsi:type="xsd:double"&gt;0.9125137&lt;/D&gt;&lt;D xsi:type="xsd:double"&gt;0.92225343&lt;/D&gt;&lt;D xsi:type="xsd:double"&gt;0.93232906&lt;/D&gt;&lt;D xsi:type="xsd:double"&gt;0.96742576&lt;/D&gt;&lt;D xsi:type="xsd:double"&gt;0.99362224&lt;/D&gt;&lt;D xsi:type="xsd:double"&gt;0.98858446&lt;/D&gt;&lt;D xsi:type="xsd:double"&gt;0.98976&lt;/D&gt;&lt;D xsi:type="xsd:double"&gt;0.9795165&lt;/D&gt;&lt;D xsi:type="xsd:double"&gt;1.0176358&lt;/D&gt;&lt;D xsi:type="xsd:double"&gt;1.0503815&lt;/D&gt;&lt;D xsi:type="xsd:double"&gt;1.0300623&lt;/D&gt;&lt;D xsi:type="xsd:double"&gt;1.019483&lt;/D&gt;&lt;D xsi:type="xsd:double"&gt;1.0345964&lt;/D&gt;&lt;D xsi:type="xsd:double"&gt;1.0710365&lt;/D&gt;&lt;D xsi:type="xsd:double"&gt;1.0796008&lt;/D&gt;&lt;D xsi:type="xsd:double"&gt;1.0619684&lt;/D&gt;&lt;D xsi:type="xsd:double"&gt;1.0738913&lt;/D&gt;&lt;D xsi:type="xsd:double"&gt;1.05861&lt;/D&gt;&lt;D xsi:type="xsd:double"&gt;1.0438323&lt;/D&gt;&lt;D xsi:type="xsd:double"&gt;1.0623043&lt;/D&gt;&lt;D xsi:type="xsd:double"&gt;1.1588622&lt;/D&gt;&lt;D xsi:type="xsd:double"&gt;1.1852267&lt;/D&gt;&lt;D xsi:type="xsd:double"&gt;1.2119269&lt;/D&gt;&lt;D xsi:type="xsd:double"&gt;1.2633127&lt;/D&gt;&lt;D xsi:type="xsd:double"&gt;1.2945468&lt;/D&gt;&lt;D xsi:type="xsd:double"&gt;1.2994168&lt;/D&gt;&lt;D xsi:type="xsd:double"&gt;1.2154534&lt;/D&gt;&lt;D xsi:type="xsd:double"&gt;1.1749831&lt;/D&gt;&lt;D xsi:type="xsd:double"&gt;1.2082325&lt;/D&gt;&lt;D xsi:type="xsd:double"&gt;1.2156215&lt;/D&gt;&lt;D xsi:type="xsd:double"&gt;1.2110875&lt;/D&gt;&lt;D xsi:type="xsd:double"&gt;1.200508&lt;/D&gt;&lt;D xsi:type="xsd:double"&gt;1.2277122&lt;/D&gt;&lt;D xsi:type="xsd:double"&gt;1.2596182&lt;/D&gt;&lt;D xsi:type="xsd:double"&gt;1.3612138&lt;/D&gt;&lt;D xsi:type="xsd:double"&gt;1.4141107&lt;/D&gt;&lt;D xsi:type="xsd:double"&gt;1.4303997&lt;/D&gt;&lt;D xsi:type="xsd:double"&gt;1.4139428&lt;/D&gt;&lt;D xsi:type="xsd:double"&gt;1.4351015&lt;/D&gt;&lt;D xsi:type="xsd:double"&gt;1.4888382&lt;/D&gt;&lt;D xsi:type="xsd:double"&gt;1.502776&lt;/D&gt;&lt;D xsi:type="xsd:double"&gt;1.463817&lt;/D&gt;&lt;D xsi:type="xsd:double"&gt;1.4132711&lt;/D&gt;&lt;D xsi:type="xsd:double"&gt;1.4102484&lt;/D&gt;&lt;D xsi:type="xsd:double"&gt;1.4067076&lt;/D&gt;&lt;D xsi:type="xsd:double"&gt;1.4330107&lt;/D&gt;&lt;D xsi:type="xsd:double"&gt;1.4095739&lt;/D&gt;&lt;D xsi:type="xsd:double"&gt;1.3917013&lt;/D&gt;&lt;D xsi:type="xsd:double"&gt;1.3854629&lt;/D&gt;&lt;D xsi:type="xsd:double"&gt;1.4102484&lt;/D&gt;&lt;D xsi:type="xsd:double"&gt;1.4028295&lt;/D&gt;&lt;D xsi:type="xsd:double"&gt;1.4104171&lt;/D&gt;&lt;D xsi:type="xsd:double"&gt;1.4271094&lt;/D&gt;&lt;D xsi:type="xsd:double"&gt;1.4726338&lt;/D&gt;&lt;D xsi:type="xsd:double"&gt;1.4891576&lt;/D&gt;&lt;D xsi:type="xsd:double"&gt;1.5260831&lt;/D&gt;&lt;D xsi:type="xsd:double"&gt;1.5508686&lt;/D&gt;&lt;D xsi:type="xsd:double"&gt;1.5426067&lt;/D&gt;&lt;D xsi:type="xsd:double"&gt;1.5721133&lt;/D&gt;&lt;D xsi:type="xsd:double"&gt;1.5109082&lt;/D&gt;&lt;D xsi:type="xsd:double"&gt;1.5061872&lt;/D&gt;&lt;D xsi:type="xsd:double"&gt;1.476006&lt;/D&gt;&lt;D xsi:type="xsd:double"&gt;1.4857855&lt;/D&gt;&lt;D xsi:type="xsd:double"&gt;1.5115826&lt;/D&gt;&lt;D xsi:type="xsd:double"&gt;1.445825&lt;/D&gt;&lt;D xsi:type="xsd:double"&gt;1.4100797&lt;/D&gt;&lt;D xsi:type="xsd:double"&gt;1.4561101&lt;/D&gt;&lt;D xsi:type="xsd:double"&gt;1.5092221&lt;/D&gt;&lt;D xsi:type="xsd:double"&gt;1.3726487&lt;/D&gt;&lt;D xsi:type="xsd:double"&gt;1.3431419&lt;/D&gt;&lt;D xsi:type="xsd:double"&gt;1.3020012&lt;/D&gt;&lt;D xsi:type="xsd:double"&gt;1.299135&lt;/D&gt;&lt;D xsi:type="xsd:double"&gt;1.2708085&lt;/D&gt;&lt;D xsi:type="xsd:double"&gt;1.2601861&lt;/D&gt;&lt;D xsi:type="xsd:double"&gt;1.2499009&lt;/D&gt;&lt;D xsi:type="xsd:double"&gt;1.2664247&lt;/D&gt;&lt;D xsi:type="xsd:double"&gt;1.3227402&lt;/D&gt;&lt;D xsi:type="xsd:double"&gt;1.2795762&lt;/D&gt;&lt;D xsi:type="xsd:double"&gt;1.2772156&lt;/D&gt;&lt;D xsi:type="xsd:double"&gt;1.2799135&lt;/D&gt;&lt;D xsi:type="xsd:double"&gt;1.3173445&lt;/D&gt;&lt;D xsi:type="xsd:double"&gt;1.3168389&lt;/D&gt;&lt;D xsi:type="xsd:double"&gt;1.3596655&lt;/D&gt;&lt;D xsi:type="xsd:double"&gt;1.4228941&lt;/D&gt;&lt;D xsi:type="xsd:double"&gt;1.4802214&lt;/D&gt;&lt;D xsi:type="xsd:double"&gt;1.4395864&lt;/D&gt;&lt;D xsi:type="xsd:double"&gt;1.4158125&lt;/D&gt;&lt;D xsi:type="xsd:double"&gt;1.4328421&lt;/D&gt;&lt;D xsi:type="xsd:double"&gt;1.3984458&lt;/D&gt;&lt;D xsi:type="xsd:double"&gt;1.3886664&lt;/D&gt;&lt;D xsi:type="xsd:double"&gt;1.4470053&lt;/D&gt;&lt;D xsi:type="xsd:double"&gt;1.3716367&lt;/D&gt;&lt;D xsi:type="xsd:double"&gt;1.294751&lt;/D&gt;&lt;D xsi:type="xsd:double"&gt;1.2499009&lt;/D&gt;&lt;D xsi:type="xsd:double"&gt;1.1900448&lt;/D&gt;&lt;D xsi:type="xsd:double"&gt;1.1974634&lt;/D&gt;&lt;D xsi:type="xsd:double"&gt;1.2148303&lt;/D&gt;&lt;D xsi:type="xsd:double"&gt;1.1780734&lt;/D&gt;&lt;D xsi:type="xsd:double"&gt;1.2116265&lt;/D&gt;&lt;D xsi:type="xsd:double"&gt;1.1925739&lt;/D&gt;&lt;D xsi:type="xsd:double"&gt;1.1364269&lt;/D&gt;&lt;D xsi:type="xsd:double"&gt;1.1124843&lt;/D&gt;&lt;D xsi:type="xsd:double"&gt;1.1615497&lt;/D&gt;&lt;D xsi:type="xsd:double"&gt;1.1682941&lt;/D&gt;&lt;D xsi:type="xsd:double"&gt;1.1357524&lt;/D&gt;&lt;D xsi:type="xsd:double"&gt;1.1325488&lt;/D&gt;&lt;D xsi:type="xsd:double"&gt;1.1210251&lt;/D&gt;&lt;D xsi:type="xsd:double"&gt;1.1223807&lt;/D&gt;&lt;D xsi:type="xsd:double"&gt;1.093063&lt;/D&gt;&lt;D xsi:type="xsd:double"&gt;1.0915378&lt;/D&gt;&lt;D xsi:type="xsd:double"&gt;1.1283122&lt;/D&gt;&lt;D xsi:type="xsd:double"&gt;1.1211945&lt;/D&gt;&lt;D xsi:type="xsd:double"&gt;1.116619&lt;/D&gt;&lt;D xsi:type="xsd:double"&gt;1.113399&lt;/D&gt;&lt;D xsi:type="xsd:double"&gt;1.139836&lt;/D&gt;&lt;D xsi:type="xsd:double"&gt;1.1172968&lt;/D&gt;&lt;D xsi:type="xsd:double"&gt;1.1364466&lt;/D&gt;&lt;D xsi:type="xsd:double"&gt;1.1474619&lt;/D&gt;&lt;D xsi:type="xsd:double"&gt;1.12899&lt;/D&gt;&lt;D xsi:type="xsd:double"&gt;1.1540711&lt;/D&gt;&lt;D xsi:type="xsd:double"&gt;1.1986411&lt;/D&gt;&lt;D xsi:type="xsd:double"&gt;1.128651&lt;/D&gt;&lt;D xsi:type="xsd:double"&gt;1.18627&lt;/D&gt;&lt;D xsi:type="xsd:double"&gt;1.1944044&lt;/D&gt;&lt;D xsi:type="xsd:double"&gt;1.2342291&lt;/D&gt;&lt;D xsi:type="xsd:double"&gt;1.2569376&lt;/D&gt;&lt;D xsi:type="xsd:double"&gt;1.31981&lt;/D&gt;&lt;D xsi:type="xsd:double"&gt;1.3113365&lt;/D&gt;&lt;D xsi:type="xsd:double"&gt;1.2972709&lt;/D&gt;&lt;D xsi:type="xsd:double"&gt;1.2940509&lt;/D&gt;&lt;D xsi:type="xsd:double"&gt;1.3130313&lt;/D&gt;&lt;D xsi:type="xsd:double"&gt;1.335062&lt;/D&gt;&lt;D xsi:type="xsd:double"&gt;1.3345536&lt;/D&gt;&lt;D xsi:type="xsd:double"&gt;1.3750563&lt;/D&gt;&lt;D xsi:type="xsd:double"&gt;1.4067467&lt;/D&gt;&lt;D xsi:type="xsd:double"&gt;1.4148811&lt;/D&gt;&lt;D xsi:type="xsd:double"&gt;1.4338614&lt;/D&gt;&lt;D xsi:type="xsd:double"&gt;1.4158978&lt;/D&gt;&lt;D xsi:type="xsd:double"&gt;1.4345392&lt;/D&gt;&lt;D xsi:type="xsd:double"&gt;1.4072549&lt;/D&gt;&lt;D xsi:type="xsd:double"&gt;1.4308109&lt;/D&gt;&lt;D xsi:type="xsd:double"&gt;1.3862411&lt;/D&gt;&lt;D xsi:type="xsd:double"&gt;1.3599737&lt;/D&gt;&lt;D xsi:type="xsd:double"&gt;1.3731922&lt;/D&gt;&lt;D xsi:type="xsd:double"&gt;1.379293&lt;/D&gt;&lt;D xsi:type="xsd:double"&gt;1.4702969&lt;/D&gt;&lt;D xsi:type="xsd:double"&gt;1.4721609&lt;/D&gt;&lt;D xsi:type="xsd:double"&gt;1.4614844&lt;/D&gt;&lt;D xsi:type="xsd:double"&gt;1.3798013&lt;/D&gt;&lt;D xsi:type="xsd:double"&gt;1.3679388&lt;/D&gt;&lt;D xsi:type="xsd:double"&gt;1.3106587&lt;/D&gt;&lt;D xsi:type="xsd:double"&gt;1.3208268&lt;/D&gt;&lt;D xsi:type="xsd:double"&gt;1.3448912&lt;/D&gt;&lt;D xsi:type="xsd:double"&gt;1.3506529&lt;/D&gt;&lt;D xsi:type="xsd:double"&gt;1.4064077&lt;/D&gt;&lt;D xsi:type="xsd:double"&gt;1.4662296&lt;/D&gt;&lt;D xsi:type="xsd:double"&gt;1.4148811&lt;/D&gt;&lt;D xsi:type="xsd:double"&gt;1.3881053&lt;/D&gt;&lt;D xsi:type="xsd:double"&gt;1.2633774&lt;/D&gt;&lt;D xsi:type="xsd:double"&gt;1.2918481&lt;/D&gt;&lt;D xsi:type="xsd:double"&gt;1.2713423&lt;/D&gt;&lt;D xsi:type="xsd:double"&gt;1.3081168&lt;/D&gt;&lt;D xsi:type="xsd:double"&gt;1.2854081&lt;/D&gt;&lt;D xsi:type="xsd:double"&gt;1.257446&lt;/D&gt;&lt;D xsi:type="xsd:double"&gt;1.2296534&lt;/D&gt;&lt;D xsi:type="xsd:double"&gt;1.1894898&lt;/D&gt;&lt;D xsi:type="xsd:double"&gt;1.1808469&lt;/D&gt;&lt;D xsi:type="xsd:double"&gt;1.1991495&lt;/D&gt;&lt;D xsi:type="xsd:double"&gt;1.2310092&lt;/D&gt;&lt;D xsi:type="xsd:double"&gt;1.204064&lt;/D&gt;&lt;D xsi:type="xsd:double"&gt;1.2081507&lt;/D&gt;&lt;D xsi:type="xsd:double"&gt;1.283756&lt;/D&gt;&lt;D xsi:type="xsd:double"&gt;1.3285401&lt;/D&gt;&lt;D xsi:type="xsd:double"&gt;1.3253049&lt;/D&gt;&lt;D xsi:type="xsd:double"&gt;1.3135552&lt;/D&gt;&lt;D xsi:type="xsd:double"&gt;1.2922701&lt;/D&gt;&lt;D xsi:type="xsd:double"&gt;1.3234316&lt;/D&gt;&lt;D xsi:type="xsd:double"&gt;1.3471009&lt;/D&gt;&lt;D xsi:type="xsd:double"&gt;1.3430142&lt;/D&gt;&lt;D xsi:type="xsd:double"&gt;1.3796247&lt;/D&gt;&lt;D xsi:type="xsd:double"&gt;1.3292212&lt;/D&gt;&lt;D xsi:type="xsd:double"&gt;1.3625965&lt;/D&gt;&lt;D xsi:type="xsd:double"&gt;1.391885&lt;/D&gt;&lt;D xsi:type="xsd:double"&gt;1.3738352&lt;/D&gt;&lt;D xsi:type="xsd:double"&gt;1.4584653&lt;/D&gt;&lt;D xsi:type="xsd:double"&gt;1.5822603&lt;/D&gt;&lt;D xsi:type="xsd:double"&gt;1.6391345&lt;/D&gt;&lt;D xsi:type="xsd:double"&gt;1.6638254&lt;/D&gt;&lt;D xsi:type="xsd:double"&gt;1.6694448&lt;/D&gt;&lt;D xsi:type="xsd:double"&gt;1.6597387&lt;/D&gt;&lt;D xsi:type="xsd:double"&gt;1.6079729&lt;/D&gt;&lt;D xsi:type="xsd:double"&gt;1.6015022&lt;/D&gt;&lt;D xsi:type="xsd:double"&gt;1.6467972&lt;/D&gt;&lt;D xsi:type="xsd:double"&gt;1.5727246&lt;/D&gt;&lt;D xsi:type="xsd:double"&gt;1.5589317&lt;/D&gt;&lt;D xsi:type="xsd:double"&gt;1.6244903&lt;/D&gt;&lt;D xsi:type="xsd:double"&gt;1.6340259&lt;/D&gt;&lt;D xsi:type="xsd:double"&gt;1.6478188&lt;/D&gt;&lt;D xsi:type="xsd:double"&gt;1.5674459&lt;/D&gt;&lt;D xsi:type="xsd:double"&gt;1.6404967&lt;/D&gt;&lt;D xsi:type="xsd:double"&gt;1.647308&lt;/D&gt;&lt;D xsi:type="xsd:double"&gt;1.7096312&lt;/D&gt;&lt;D xsi:type="xsd:double"&gt;1.7109935&lt;/D&gt;&lt;D xsi:type="xsd:double"&gt;1.6909003&lt;/D&gt;&lt;D xsi:type="xsd:double"&gt;1.7200184&lt;/D&gt;&lt;D xsi:type="xsd:double"&gt;1.713718&lt;/D&gt;&lt;D xsi:type="xsd:double"&gt;1.754245&lt;/D&gt;&lt;D xsi:type="xsd:double"&gt;1.8124816&lt;/D&gt;&lt;D xsi:type="xsd:double"&gt;1.7700813&lt;/D&gt;&lt;D xsi:type="xsd:double"&gt;1.7705922&lt;/D&gt;&lt;D xsi:type="xsd:double"&gt;1.7518611&lt;/D&gt;&lt;D xsi:type="xsd:double"&gt;1.7477744&lt;/D&gt;&lt;D xsi:type="xsd:double"&gt;1.7697408&lt;/D&gt;&lt;/FQL&gt;&lt;FQL&gt;&lt;Q&gt;US8581191009^FG_PRICE_INDEXED(44530,44895,M,,44530,1,"GROSSOFCL")&lt;/Q&gt;&lt;R&gt;13&lt;/R&gt;&lt;C&gt;1&lt;/C&gt;&lt;D xsi:type="xsd:double"&gt;1&lt;/D&gt;&lt;D xsi:type="xsd:double"&gt;1.042321&lt;/D&gt;&lt;D xsi:type="xsd:double"&gt;0.93232906&lt;/D&gt;&lt;D xsi:type="xsd:double"&gt;1.1852267&lt;/D&gt;&lt;D xsi:type="xsd:double"&gt;1.4067076&lt;/D&gt;&lt;D xsi:type="xsd:double"&gt;1.445825&lt;/D&gt;&lt;D xsi:type="xsd:double"&gt;1.4395864&lt;/D&gt;&lt;D xsi:type="xsd:double"&gt;1.1210251&lt;/D&gt;&lt;D xsi:type="xsd:double"&gt;1.31981&lt;/D&gt;&lt;D xsi:type="xsd:double"&gt;1.3679388&lt;/D&gt;&lt;D xsi:type="xsd:double"&gt;1.2081507&lt;/D&gt;&lt;D xsi:type="xsd:double"&gt;1.6015022&lt;/D&gt;&lt;D xsi:type="xsd:double"&gt;1.7697408&lt;/D&gt;&lt;/FQL&gt;&lt;FQL&gt;&lt;Q&gt;US8581191009^FG_PRICE_INDEXED(44530,44895,M,,44530,1,"EXDATE")&lt;/Q&gt;&lt;R&gt;13&lt;/R&gt;&lt;C&gt;1&lt;/C&gt;&lt;D xsi:type="xsd:double"&gt;1&lt;/D&gt;&lt;D xsi:type="xsd:double"&gt;1.042321&lt;/D&gt;&lt;D xsi:type="xsd:double"&gt;0.93232906&lt;/D&gt;&lt;D xsi:type="xsd:double"&gt;1.1852267&lt;/D&gt;&lt;D xsi:type="xsd:double"&gt;1.4067076&lt;/D&gt;&lt;D xsi:type="xsd:double"&gt;1.445825&lt;/D&gt;&lt;D xsi:type="xsd:double"&gt;1.4395864&lt;/D&gt;&lt;D xsi:type="xsd:double"&gt;1.1210251&lt;/D&gt;&lt;D xsi:type="xsd:double"&gt;1.31981&lt;/D&gt;&lt;D xsi:type="xsd:double"&gt;1.3679388&lt;/D&gt;&lt;D xsi:type="xsd:double"&gt;1.2081507&lt;/D&gt;&lt;D xsi:type="xsd:double"&gt;1.6015022&lt;/D&gt;&lt;D xsi:type="xsd:double"&gt;1.7697408&lt;/D&gt;&lt;/FQL&gt;&lt;FQL&gt;&lt;Q&gt;US3364331070^FG_PRICE_INDEXED(44530,44895,M,,44530,1,"EXDATE")&lt;/Q&gt;&lt;R&gt;13&lt;/R&gt;&lt;C&gt;1&lt;/C&gt;&lt;D xsi:type="xsd:double"&gt;1&lt;/D&gt;&lt;D xsi:type="xsd:double"&gt;0.84131277&lt;/D&gt;&lt;D xsi:type="xsd:double"&gt;0.75656366&lt;/D&gt;&lt;D xsi:type="xsd:double"&gt;0.7267375&lt;/D&gt;&lt;D xsi:type="xsd:double"&gt;0.80830115&lt;/D&gt;&lt;D xsi:type="xsd:double"&gt;0.7049228&lt;/D&gt;&lt;D xsi:type="xsd:double"&gt;0.68156374&lt;/D&gt;&lt;D xsi:type="xsd:double"&gt;0.65762544&lt;/D&gt;&lt;D xsi:type="xsd:double"&gt;0.9572394&lt;/D&gt;&lt;D xsi:type="xsd:double"&gt;1.2311777&lt;/D&gt;&lt;D xsi:type="xsd:double"&gt;1.2767376&lt;/D&gt;&lt;D xsi:type="xsd:double"&gt;1.405116&lt;/D&gt;&lt;D xsi:type="xsd:double"&gt;1.6653475&lt;/D&gt;&lt;/FQL&gt;&lt;FQL&gt;&lt;Q&gt;US3032501047^FG_PRICE_INDEXED(44530,44895,M,,44530,1,"EXDATE")&lt;/Q&gt;&lt;R&gt;13&lt;/R&gt;&lt;C&gt;1&lt;/C&gt;&lt;D xsi:type="xsd:double"&gt;1&lt;/D&gt;&lt;D xsi:type="xsd:double"&gt;1.2280747&lt;/D&gt;&lt;D xsi:type="xsd:double"&gt;1.4017217&lt;/D&gt;&lt;D xsi:type="xsd:double"&gt;1.3343245&lt;/D&gt;&lt;D xsi:type="xsd:double"&gt;1.3209299&lt;/D&gt;&lt;D xsi:type="xsd:double"&gt;1.0577124&lt;/D&gt;&lt;D xsi:type="xsd:double"&gt;1.1597711&lt;/D&gt;&lt;D xsi:type="xsd:double"&gt;1.135276&lt;/D&gt;&lt;D xsi:type="xsd:double"&gt;1.308385&lt;/D&gt;&lt;D xsi:type="xsd:double"&gt;1.2726191&lt;/D&gt;&lt;D xsi:type="xsd:double"&gt;1.1667374&lt;/D&gt;&lt;D xsi:type="xsd:double"&gt;1.3559879&lt;/D&gt;&lt;D xsi:type="xsd:double"&gt;1.7549343&lt;/D&gt;&lt;/FQL&gt;&lt;FQL&gt;&lt;Q&gt;US8581191009^P_DATE(44530,44895,M)&lt;/Q&gt;&lt;R&gt;13&lt;/R&gt;&lt;C&gt;1&lt;/C&gt;&lt;D xsi:type="xsd:string"&gt;11/30/2021&lt;/D&gt;&lt;D xsi:type="xsd:string"&gt;12/31/2021&lt;/D&gt;&lt;D xsi:type="xsd:string"&gt;01/31/2022&lt;/D&gt;&lt;D xsi:type="xsd:string"&gt;02/28/2022&lt;/D&gt;&lt;D xsi:type="xsd:string"&gt;03/31/2022&lt;/D&gt;&lt;D xsi:type="xsd:string"&gt;04/29/2022&lt;/D&gt;&lt;D xsi:type="xsd:string"&gt;05/31/2022&lt;/D&gt;&lt;D xsi:type="xsd:string"&gt;06/30/2022&lt;/D&gt;&lt;D xsi:type="xsd:string"&gt;07/29/2022&lt;/D&gt;&lt;D xsi:type="xsd:string"&gt;08/31/2022&lt;/D&gt;&lt;D xsi:type="xsd:string"&gt;09/30/2022&lt;/D&gt;&lt;D xsi:type="xsd:string"&gt;10/31/2022&lt;/D&gt;&lt;D xsi:type="xsd:string"&gt;11/30/2022&lt;/D&gt;&lt;/FQL&gt;&lt;FQL&gt;&lt;Q&gt;US8581191009^P_DATE(44530,44895,M,"DATEJ")&lt;/Q&gt;&lt;R&gt;13&lt;/R&gt;&lt;C&gt;1&lt;/C&gt;&lt;D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xsi:type="xsd:long"&gt;44895&lt;/D&gt;&lt;/FQL&gt;&lt;FQL&gt;&lt;Q&gt;US8581191009^P_COM_SHS_OUT(44530,44895,M)&lt;/Q&gt;&lt;R&gt;13&lt;/R&gt;&lt;C&gt;1&lt;/C&gt;&lt;D xsi:type="xsd:double"&gt;198.45123&lt;/D&gt;&lt;D xsi:type="xsd:double"&gt;198.45123&lt;/D&gt;&lt;D xsi:type="xsd:double"&gt;198.45123&lt;/D&gt;&lt;D xsi:type="xsd:double"&gt;191.29916&lt;/D&gt;&lt;D xsi:type="xsd:double"&gt;191.29916&lt;/D&gt;&lt;D xsi:type="xsd:double"&gt;188.69&lt;/D&gt;&lt;D xsi:type="xsd:double"&gt;188.69&lt;/D&gt;&lt;D xsi:type="xsd:double"&gt;182.61073&lt;/D&gt;&lt;D xsi:type="xsd:double"&gt;182.61073&lt;/D&gt;&lt;D xsi:type="xsd:double"&gt;182.61073&lt;/D&gt;&lt;D xsi:type="xsd:double"&gt;182.61073&lt;/D&gt;&lt;D xsi:type="xsd:double"&gt;175.57141&lt;/D&gt;&lt;D xsi:type="xsd:double"&gt;175.57141&lt;/D&gt;&lt;/FQL&gt;&lt;FQL&gt;&lt;Q&gt;US8581191009^P_COM_SHS_OUT(44530,44895,M,,,1)&lt;/Q&gt;&lt;R&gt;13&lt;/R&gt;&lt;C&gt;1&lt;/C&gt;&lt;D xsi:type="xsd:double"&gt;198.45123&lt;/D&gt;&lt;D xsi:type="xsd:double"&gt;198.45123&lt;/D&gt;&lt;D xsi:type="xsd:double"&gt;198.45123&lt;/D&gt;&lt;D xsi:type="xsd:double"&gt;191.29916&lt;/D&gt;&lt;D xsi:type="xsd:double"&gt;191.29916&lt;/D&gt;&lt;D xsi:type="xsd:double"&gt;188.69&lt;/D&gt;&lt;D xsi:type="xsd:double"&gt;188.69&lt;/D&gt;&lt;D xsi:type="xsd:double"&gt;182.61073&lt;/D&gt;&lt;D xsi:type="xsd:double"&gt;182.61073&lt;/D&gt;&lt;D xsi:type="xsd:double"&gt;182.61073&lt;/D&gt;&lt;D xsi:type="xsd:double"&gt;182.61073&lt;/D&gt;&lt;D xsi:type="xsd:double"&gt;175.57141&lt;/D&gt;&lt;D xsi:type="xsd:double"&gt;175.57141&lt;/D&gt;&lt;/FQL&gt;&lt;FQL&gt;&lt;Q&gt;US3364331070^P_COM_SHS_OUT(44530,44895,M,,,1)&lt;/Q&gt;&lt;R&gt;13&lt;/R&gt;&lt;C&gt;1&lt;/C&gt;&lt;D xsi:type="xsd:double"&gt;106.3267&lt;/D&gt;&lt;D xsi:type="xsd:double"&gt;106.3267&lt;/D&gt;&lt;D xsi:type="xsd:double"&gt;106.3267&lt;/D&gt;&lt;D xsi:type="xsd:double"&gt;106.3267&lt;/D&gt;&lt;D xsi:type="xsd:double"&gt;106.33376&lt;/D&gt;&lt;D xsi:type="xsd:double"&gt;106.5833&lt;/D&gt;&lt;D xsi:type="xsd:double"&gt;106.58419&lt;/D&gt;&lt;D xsi:type="xsd:double"&gt;106.58419&lt;/D&gt;&lt;D xsi:type="xsd:double"&gt;106.58419&lt;/D&gt;&lt;D xsi:type="xsd:double"&gt;106.59457&lt;/D&gt;&lt;D xsi:type="xsd:double"&gt;106.59457&lt;/D&gt;&lt;D xsi:type="xsd:double"&gt;106.60561&lt;/D&gt;&lt;D xsi:type="xsd:double"&gt;106.60561&lt;/D&gt;&lt;/FQL&gt;&lt;FQL&gt;&lt;Q&gt;US3032501047^P_COM_SHS_OUT(44530,44895,M,,,1)&lt;/Q&gt;&lt;R&gt;13&lt;/R&gt;&lt;C&gt;1&lt;/C&gt;&lt;D xsi:type="xsd:double"&gt;27.358353&lt;/D&gt;&lt;D xsi:type="xsd:double"&gt;27.358353&lt;/D&gt;&lt;D xsi:type="xsd:double"&gt;26.279613&lt;/D&gt;&lt;D xsi:type="xsd:double"&gt;26.279613&lt;/D&gt;&lt;D xsi:type="xsd:double"&gt;26.279613&lt;/D&gt;&lt;D xsi:type="xsd:double"&gt;25.93203&lt;/D&gt;&lt;D xsi:type="xsd:double"&gt;25.93203&lt;/D&gt;&lt;D xsi:type="xsd:double"&gt;25.93203&lt;/D&gt;&lt;D xsi:type="xsd:double"&gt;25.252514&lt;/D&gt;&lt;D xsi:type="xsd:double"&gt;25.252514&lt;/D&gt;&lt;D xsi:type="xsd:double"&gt;25.252514&lt;/D&gt;&lt;D xsi:type="xsd:double"&gt;24.975618&lt;/D&gt;&lt;D xsi:type="xsd:double"&gt;24.975618&lt;/D&gt;&lt;/FQL&gt;&lt;FQL&gt;&lt;Q&gt;US8581191009^FG_PRICE(44530,44895,M)&lt;/Q&gt;&lt;R&gt;13&lt;/R&gt;&lt;C&gt;1&lt;/C&gt;&lt;D xsi:type="xsd:double"&gt;59.8&lt;/D&gt;&lt;D xsi:type="xsd:double"&gt;62.07&lt;/D&gt;&lt;D xsi:type="xsd:double"&gt;55.52&lt;/D&gt;&lt;D xsi:type="xsd:double"&gt;70.58&lt;/D&gt;&lt;D xsi:type="xsd:double"&gt;83.43&lt;/D&gt;&lt;D xsi:type="xsd:double"&gt;85.75&lt;/D&gt;&lt;D xsi:type="xsd:double"&gt;85.38&lt;/D&gt;&lt;D xsi:type="xsd:double"&gt;66.15&lt;/D&gt;&lt;D xsi:type="xsd:double"&gt;77.88&lt;/D&gt;&lt;D xsi:type="xsd:double"&gt;80.72&lt;/D&gt;&lt;D xsi:type="xsd:double"&gt;70.95&lt;/D&gt;&lt;D xsi:type="xsd:double"&gt;94.05&lt;/D&gt;&lt;D xsi:type="xsd:double"&gt;103.93&lt;/D&gt;&lt;/FQL&gt;&lt;FQL&gt;&lt;Q&gt;US3364331070^FG_PRICE(44530,44895,M)&lt;/Q&gt;&lt;R&gt;13&lt;/R&gt;&lt;C&gt;1&lt;/C&gt;&lt;D xsi:type="xsd:double"&gt;103.6&lt;/D&gt;&lt;D xsi:type="xsd:double"&gt;87.16&lt;/D&gt;&lt;D xsi:type="xsd:double"&gt;78.38&lt;/D&gt;&lt;D xsi:type="xsd:</t>
        </r>
      </text>
    </comment>
    <comment ref="A26" authorId="0" shapeId="0" xr:uid="{E499BDCF-4C67-4728-84F6-AB68307562D5}">
      <text>
        <r>
          <rPr>
            <b/>
            <sz val="9"/>
            <color indexed="81"/>
            <rFont val="Tahoma"/>
            <charset val="1"/>
          </rPr>
          <t>double"&gt;75.29&lt;/D&gt;&lt;D xsi:type="xsd:double"&gt;83.74&lt;/D&gt;&lt;D xsi:type="xsd:double"&gt;73.03&lt;/D&gt;&lt;D xsi:type="xsd:double"&gt;70.61&lt;/D&gt;&lt;D xsi:type="xsd:double"&gt;68.13&lt;/D&gt;&lt;D xsi:type="xsd:double"&gt;99.17&lt;/D&gt;&lt;D xsi:type="xsd:double"&gt;127.55&lt;/D&gt;&lt;D xsi:type="xsd:double"&gt;132.27&lt;/D&gt;&lt;D xsi:type="xsd:double"&gt;145.57&lt;/D&gt;&lt;D xsi:type="xsd:double"&gt;172.53&lt;/D&gt;&lt;/FQL&gt;&lt;FQL&gt;&lt;Q&gt;US3032501047^FG_PRICE(44530,44895,M)&lt;/Q&gt;&lt;R&gt;13&lt;/R&gt;&lt;C&gt;1&lt;/C&gt;&lt;D xsi:type="xsd:double"&gt;353.13&lt;/D&gt;&lt;D xsi:type="xsd:double"&gt;433.67&lt;/D&gt;&lt;D xsi:type="xsd:double"&gt;494.99&lt;/D&gt;&lt;D xsi:type="xsd:double"&gt;471.19&lt;/D&gt;&lt;D xsi:type="xsd:double"&gt;466.46&lt;/D&gt;&lt;D xsi:type="xsd:double"&gt;373.51&lt;/D&gt;&lt;D xsi:type="xsd:double"&gt;409.55&lt;/D&gt;&lt;D xsi:type="xsd:double"&gt;400.9&lt;/D&gt;&lt;D xsi:type="xsd:double"&gt;462.03&lt;/D&gt;&lt;D xsi:type="xsd:double"&gt;449.4&lt;/D&gt;&lt;D xsi:type="xsd:double"&gt;412.01&lt;/D&gt;&lt;D xsi:type="xsd:double"&gt;478.84&lt;/D&gt;&lt;D xsi:type="xsd:double"&gt;619.72&lt;/D&gt;&lt;/FQL&gt;&lt;FQL&gt;&lt;Q&gt;US3364331070^FG_PRICE_INDEXED(,,M,,,1,"GROSSOFCL")&lt;/Q&gt;&lt;R&gt;1&lt;/R&gt;&lt;C&gt;1&lt;/C&gt;&lt;D xsi:type="xsd:double"&gt;1&lt;/D&gt;&lt;/FQL&gt;&lt;FQL&gt;&lt;Q&gt;US3032501047^FG_PRICE_INDEXED(,,M,,,1,"GROSSOFCL")&lt;/Q&gt;&lt;R&gt;1&lt;/R&gt;&lt;C&gt;1&lt;/C&gt;&lt;D xsi:type="xsd:double"&gt;1&lt;/D&gt;&lt;/FQL&gt;&lt;FQL&gt;&lt;Q&gt;US3364331070^FG_PRICE_INDEXED(44530,44895,M,,44530,1,"GROSSOFCL")&lt;/Q&gt;&lt;R&gt;13&lt;/R&gt;&lt;C&gt;1&lt;/C&gt;&lt;D xsi:type="xsd:double"&gt;1&lt;/D&gt;&lt;D xsi:type="xsd:double"&gt;0.84131277&lt;/D&gt;&lt;D xsi:type="xsd:double"&gt;0.75656366&lt;/D&gt;&lt;D xsi:type="xsd:double"&gt;0.7267375&lt;/D&gt;&lt;D xsi:type="xsd:double"&gt;0.80830115&lt;/D&gt;&lt;D xsi:type="xsd:double"&gt;0.7049228&lt;/D&gt;&lt;D xsi:type="xsd:double"&gt;0.68156374&lt;/D&gt;&lt;D xsi:type="xsd:double"&gt;0.65762544&lt;/D&gt;&lt;D xsi:type="xsd:double"&gt;0.9572394&lt;/D&gt;&lt;D xsi:type="xsd:double"&gt;1.2311777&lt;/D&gt;&lt;D xsi:type="xsd:double"&gt;1.2767376&lt;/D&gt;&lt;D xsi:type="xsd:double"&gt;1.405116&lt;/D&gt;&lt;D xsi:type="xsd:double"&gt;1.6653475&lt;/D&gt;&lt;/FQL&gt;&lt;FQL&gt;&lt;Q&gt;US3032501047^FG_PRICE_INDEXED(44530,44895,M,,44530,1,"GROSSOFCL")&lt;/Q&gt;&lt;R&gt;13&lt;/R&gt;&lt;C&gt;1&lt;/C&gt;&lt;D xsi:type="xsd:double"&gt;1&lt;/D&gt;&lt;D xsi:type="xsd:double"&gt;1.2280747&lt;/D&gt;&lt;D xsi:type="xsd:double"&gt;1.4017217&lt;/D&gt;&lt;D xsi:type="xsd:double"&gt;1.3343245&lt;/D&gt;&lt;D xsi:type="xsd:double"&gt;1.3209299&lt;/D&gt;&lt;D xsi:type="xsd:double"&gt;1.0577124&lt;/D&gt;&lt;D xsi:type="xsd:double"&gt;1.1597711&lt;/D&gt;&lt;D xsi:type="xsd:double"&gt;1.135276&lt;/D&gt;&lt;D xsi:type="xsd:double"&gt;1.308385&lt;/D&gt;&lt;D xsi:type="xsd:double"&gt;1.2726191&lt;/D&gt;&lt;D xsi:type="xsd:double"&gt;1.1667374&lt;/D&gt;&lt;D xsi:type="xsd:double"&gt;1.3559879&lt;/D&gt;&lt;D xsi:type="xsd:double"&gt;1.7549343&lt;/D&gt;&lt;/FQL&gt;&lt;FQL&gt;&lt;Q&gt;US8168501018^FG_PRICE(44530,44895,M)&lt;/Q&gt;&lt;R&gt;13&lt;/R&gt;&lt;C&gt;1&lt;/C&gt;&lt;D xsi:type="xsd:double"&gt;85.67&lt;/D&gt;&lt;D xsi:type="xsd:double"&gt;88.93&lt;/D&gt;&lt;D xsi:type="xsd:double"&gt;71.1&lt;/D&gt;&lt;D xsi:type="xsd:double"&gt;69.38&lt;/D&gt;&lt;D xsi:type="xsd:double"&gt;69.34&lt;/D&gt;&lt;D xsi:type="xsd:double"&gt;59.6&lt;/D&gt;&lt;D xsi:type="xsd:double"&gt;64.09&lt;/D&gt;&lt;D xsi:type="xsd:double"&gt;54.97&lt;/D&gt;&lt;D xsi:type="xsd:double"&gt;62.33&lt;/D&gt;&lt;D xsi:type="xsd:double"&gt;46.19&lt;/D&gt;&lt;D xsi:type="xsd:double"&gt;29.41&lt;/D&gt;&lt;D xsi:type="xsd:double"&gt;27.69&lt;/D&gt;&lt;D xsi:type="xsd:double"&gt;30.74&lt;/D&gt;&lt;/FQL&gt;&lt;FQL&gt;&lt;Q&gt;US9258151029^FG_PRICE(44530,44895,M)&lt;/Q&gt;&lt;R&gt;13&lt;/R&gt;&lt;C&gt;1&lt;/C&gt;&lt;D xsi:type="xsd:double"&gt;143.46&lt;/D&gt;&lt;D xsi:type="xsd:double"&gt;126.98&lt;/D&gt;&lt;D xsi:type="xsd:double"&gt;94.33&lt;/D&gt;&lt;D xsi:type="xsd:double"&gt;74.77&lt;/D&gt;&lt;D xsi:type="xsd:double"&gt;70.55&lt;/D&gt;&lt;D xsi:type="xsd:double"&gt;60.52&lt;/D&gt;&lt;D xsi:type="xsd:double"&gt;67.3&lt;/D&gt;&lt;D xsi:type="xsd:double"&gt;54.73&lt;/D&gt;&lt;D xsi:type="xsd:double"&gt;72.96&lt;/D&gt;&lt;D xsi:type="xsd:double"&gt;71.14&lt;/D&gt;&lt;D xsi:type="xsd:double"&gt;59.14&lt;/D&gt;&lt;D xsi:type="xsd:double"&gt;47.77&lt;/D&gt;&lt;D xsi:type="xsd:double"&gt;53.99&lt;/D&gt;&lt;/FQL&gt;&lt;FQL&gt;&lt;Q&gt;US3976241071^FG_PRICE(44530,44895,M)&lt;/Q&gt;&lt;R&gt;13&lt;/R&gt;&lt;C&gt;1&lt;/C&gt;&lt;D xsi:type="xsd:double"&gt;60.68&lt;/D&gt;&lt;D xsi:type="xsd:double"&gt;60.37&lt;/D&gt;&lt;D xsi:type="xsd:double"&gt;59.16&lt;/D&gt;&lt;D xsi:type="xsd:double"&gt;57.49&lt;/D&gt;&lt;D xsi:type="xsd:double"&gt;65.06&lt;/D&gt;&lt;D xsi:type="xsd:double"&gt;60.68&lt;/D&gt;&lt;D xsi:type="xsd:double"&gt;59.47&lt;/D&gt;&lt;D xsi:type="xsd:double"&gt;62.38&lt;/D&gt;&lt;D xsi:type="xsd:double"&gt;70.62&lt;/D&gt;&lt;D xsi:type="xsd:double"&gt;67.05&lt;/D&gt;&lt;D xsi:type="xsd:double"&gt;59.57&lt;/D&gt;&lt;D xsi:type="xsd:double"&gt;66.21&lt;/D&gt;&lt;D xsi:type="xsd:double"&gt;70.31&lt;/D&gt;&lt;/FQL&gt;&lt;FQL&gt;&lt;Q&gt;US8168501018^P_COM_SHS_OUT(44530,44895,M,,,1)&lt;/Q&gt;&lt;R&gt;13&lt;/R&gt;&lt;C&gt;1&lt;/C&gt;&lt;D xsi:type="xsd:double"&gt;64.39674&lt;/D&gt;&lt;D xsi:type="xsd:double"&gt;64.43683&lt;/D&gt;&lt;D xsi:type="xsd:double"&gt;64.43683&lt;/D&gt;&lt;D xsi:type="xsd:double"&gt;64.43683&lt;/D&gt;&lt;D xsi:type="xsd:double"&gt;64.106316&lt;/D&gt;&lt;D xsi:type="xsd:double"&gt;64.106316&lt;/D&gt;&lt;D xsi:type="xsd:double"&gt;64.106316&lt;/D&gt;&lt;D xsi:type="xsd:double"&gt;63.477783&lt;/D&gt;&lt;D xsi:type="xsd:double"&gt;63.477783&lt;/D&gt;&lt;D xsi:type="xsd:double"&gt;63.477783&lt;/D&gt;&lt;D xsi:type="xsd:double"&gt;63.516342&lt;/D&gt;&lt;D xsi:type="xsd:double"&gt;63.516342&lt;/D&gt;&lt;D xsi:type="xsd:double"&gt;63.516342&lt;/D&gt;&lt;/FQL&gt;&lt;FQL&gt;&lt;Q&gt;US9258151029^P_COM_SHS_OUT(44530,44895,M,,,1)&lt;/Q&gt;&lt;R&gt;13&lt;/R&gt;&lt;C&gt;1&lt;/C&gt;&lt;D xsi:type="xsd:double"&gt;32.010277&lt;/D&gt;&lt;D xsi:type="xsd:double"&gt;32.010277&lt;/D&gt;&lt;D xsi:type="xsd:double"&gt;32.010277&lt;/D&gt;&lt;D xsi:type="xsd:double"&gt;32.010277&lt;/D&gt;&lt;D xsi:type="xsd:double"&gt;32.172825&lt;/D&gt;&lt;D xsi:type="xsd:double"&gt;32.172825&lt;/D&gt;&lt;D xsi:type="xsd:double"&gt;32.209072&lt;/D&gt;&lt;D xsi:type="xsd:double"&gt;32.209072&lt;/D&gt;&lt;D xsi:type="xsd:double"&gt;32.209072&lt;/D&gt;&lt;D xsi:type="xsd:double"&gt;32.225594&lt;/D&gt;&lt;D xsi:type="xsd:double"&gt;32.225594&lt;/D&gt;&lt;D xsi:type="xsd:double"&gt;32.225594&lt;/D&gt;&lt;D xsi:type="xsd:double"&gt;32.305313&lt;/D&gt;&lt;/FQL&gt;&lt;FQL&gt;&lt;Q&gt;US3976241071^P_COM_SHS_OUT(44530,44895,M,,,1)&lt;/Q&gt;&lt;R&gt;13&lt;/R&gt;&lt;C&gt;1&lt;/C&gt;&lt;D xsi:type="xsd:double"&gt;26.550924&lt;/D&gt;&lt;D xsi:type="xsd:double"&gt;26.550924&lt;/D&gt;&lt;D xsi:type="xsd:double"&gt;26.550924&lt;/D&gt;&lt;D xsi:type="xsd:double"&gt;26.550924&lt;/D&gt;&lt;D xsi:type="xsd:double"&gt;26.60284&lt;/D&gt;&lt;D xsi:type="xsd:double"&gt;26.60284&lt;/D&gt;&lt;D xsi:type="xsd:double"&gt;26.60284&lt;/D&gt;&lt;D xsi:type="xsd:double"&gt;26.627739&lt;/D&gt;&lt;D xsi:type="xsd:double"&gt;26.627739&lt;/D&gt;&lt;D xsi:type="xsd:double"&gt;25.606287&lt;/D&gt;&lt;D xsi:type="xsd:double"&gt;25.606287&lt;/D&gt;&lt;D xsi:type="xsd:double"&gt;25.606287&lt;/D&gt;&lt;D xsi:type="xsd:double"&gt;25.606287&lt;/D&gt;&lt;/FQL&gt;&lt;FQL&gt;&lt;Q&gt;US8168501018^FG_PRICE_INDEXED(44530,44895,M,,44530,1,"EXDATE")&lt;/Q&gt;&lt;R&gt;13&lt;/R&gt;&lt;C&gt;1&lt;/C&gt;&lt;D xsi:type="xsd:double"&gt;1&lt;/D&gt;&lt;D xsi:type="xsd:double"&gt;1.038053&lt;/D&gt;&lt;D xsi:type="xsd:double"&gt;0.8299288&lt;/D&gt;&lt;D xsi:type="xsd:double"&gt;0.80985177&lt;/D&gt;&lt;D xsi:type="xsd:double"&gt;0.8093848&lt;/D&gt;&lt;D xsi:type="xsd:double"&gt;0.6956928&lt;/D&gt;&lt;D xsi:type="xsd:double"&gt;0.74810314&lt;/D&gt;&lt;D xsi:type="xsd:double"&gt;0.64164823&lt;/D&gt;&lt;D xsi:type="xsd:double"&gt;0.72755927&lt;/D&gt;&lt;D xsi:type="xsd:double"&gt;0.5391619&lt;/D&gt;&lt;D xsi:type="xsd:double"&gt;0.34329405&lt;/D&gt;&lt;D xsi:type="xsd:double"&gt;0.323217&lt;/D&gt;&lt;D xsi:type="xsd:double"&gt;0.35881874&lt;/D&gt;&lt;/FQL&gt;&lt;FQL&gt;&lt;Q&gt;US9258151029^FG_PRICE_INDEXED(44530,44895,M,,44530,1,"EXDATE")&lt;/Q&gt;&lt;R&gt;13&lt;/R&gt;&lt;C&gt;1&lt;/C&gt;&lt;D xsi:type="xsd:double"&gt;1&lt;/D&gt;&lt;D xsi:type="xsd:double"&gt;0.88512474&lt;/D&gt;&lt;D xsi:type="xsd:double"&gt;0.6575352&lt;/D&gt;&lt;D xsi:type="xsd:double"&gt;0.5211905&lt;/D&gt;&lt;D xsi:type="xsd:double"&gt;0.4917747&lt;/D&gt;&lt;D xsi:type="xsd:double"&gt;0.42185974&lt;/D&gt;&lt;D xsi:type="xsd:double"&gt;0.46912032&lt;/D&gt;&lt;D xsi:type="xsd:double"&gt;0.38150004&lt;/D&gt;&lt;D xsi:type="xsd:double"&gt;0.5085738&lt;/D&gt;&lt;D xsi:type="xsd:double"&gt;0.49588734&lt;/D&gt;&lt;D xsi:type="xsd:double"&gt;0.41224033&lt;/D&gt;&lt;D xsi:type="xsd:double"&gt;0.3329848&lt;/D&gt;&lt;D xsi:type="xsd:double"&gt;0.37634182&lt;/D&gt;&lt;/FQL&gt;&lt;FQL&gt;&lt;Q&gt;US3976241071^FG_PRICE_INDEXED(44530,44895,M,,44530,1,"EXDATE")&lt;/Q&gt;&lt;R&gt;13&lt;/R&gt;&lt;C&gt;1&lt;/C&gt;&lt;D xsi:type="xsd:double"&gt;1&lt;/D&gt;&lt;D xsi:type="xsd:double"&gt;1.0024507&lt;/D&gt;&lt;D xsi:type="xsd:double"&gt;0.98235846&lt;/D&gt;&lt;D xsi:type="xsd:double"&gt;0.954628&lt;/D&gt;&lt;D xsi:type="xsd:double"&gt;1.0886126&lt;/D&gt;&lt;D xsi:type="xsd:double"&gt;1.0153245&lt;/D&gt;&lt;D xsi:type="xsd:double"&gt;0.99507827&lt;/D&gt;&lt;D xsi:type="xsd:double"&gt;1.0520735&lt;/D&gt;&lt;D xsi:type="xsd:double"&gt;1.1910456&lt;/D&gt;&lt;D xsi:type="xsd:double"&gt;1.1308357&lt;/D&gt;&lt;D xsi:type="xsd:double"&gt;1.0123029&lt;/D&gt;&lt;D xsi:type="xsd:double"&gt;1.1251397&lt;/D&gt;&lt;D xsi:type="xsd:double"&gt;1.1948131&lt;/D&gt;&lt;/FQL&gt;&lt;FQL&gt;&lt;Q&gt;US3976241071^P_DATE(44530,44895,M,"DATEJ")&lt;/Q&gt;&lt;R&gt;13&lt;/R&gt;&lt;C&gt;1&lt;/C&gt;&lt;D xsi:type="xsd:long"&gt;44530&lt;/D&gt;&lt;D xsi:type="xsd:long"&gt;44561&lt;/D&gt;&lt;D xsi:type="xsd:long"&gt;44592&lt;/D&gt;&lt;D xsi:type="xsd:long"&gt;44620&lt;/D&gt;&lt;D xsi:type="xsd:long"&gt;44651&lt;/D&gt;&lt;D xsi:type="xsd:long"&gt;44680&lt;/D&gt;&lt;D xsi:type="xsd:long"&gt;44712&lt;/D&gt;&lt;D xsi:type="xsd:long"&gt;44742&lt;/D&gt;&lt;D xsi:type="xsd:long"&gt;44771&lt;/D&gt;&lt;D xsi:type="xsd:long"&gt;44804&lt;/D&gt;&lt;D xsi:type="xsd:long"&gt;44834&lt;/D&gt;&lt;D xsi:type="xsd:long"&gt;44865&lt;/D&gt;&lt;D xsi:type="xsd:long"&gt;44895&lt;/D&gt;&lt;/FQL&gt;&lt;FQL&gt;&lt;Q&gt;LANC^FF_BPS(ANN_R,0)&lt;/Q&gt;&lt;R&gt;1&lt;/R&gt;&lt;C&gt;1&lt;/C&gt;&lt;D xsi:type="xsd:double"&gt;30.6933&lt;/D&gt;&lt;/FQL&gt;&lt;/Schema&gt;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<sst xmlns="http://schemas.openxmlformats.org/spreadsheetml/2006/main" count="3386" uniqueCount="1374">
  <si>
    <t>S&amp;P Mid Cap 400 (MID)</t>
  </si>
  <si>
    <t>$2497.90</t>
  </si>
  <si>
    <t>S&amp;P Mid Cap 400</t>
  </si>
  <si>
    <t>Name</t>
  </si>
  <si>
    <t>Symbol</t>
  </si>
  <si>
    <t>MID-USA</t>
  </si>
  <si>
    <t>Lancaster Colony Corporation</t>
  </si>
  <si>
    <t>US5138471033</t>
  </si>
  <si>
    <t>QuidelOrtho Corporation</t>
  </si>
  <si>
    <t>US2197981051</t>
  </si>
  <si>
    <t>Greif Inc Class A</t>
  </si>
  <si>
    <t>US3976241071</t>
  </si>
  <si>
    <t>Universal Display Corporation</t>
  </si>
  <si>
    <t>US91347P1057</t>
  </si>
  <si>
    <t>MasTec, Inc.</t>
  </si>
  <si>
    <t>US5763231090</t>
  </si>
  <si>
    <t>Fulton Financial Corporation</t>
  </si>
  <si>
    <t>US3602711000</t>
  </si>
  <si>
    <t>Littelfuse, Inc.</t>
  </si>
  <si>
    <t>US5370081045</t>
  </si>
  <si>
    <t>Simpson Manufacturing Co., Inc.</t>
  </si>
  <si>
    <t>US8290731053</t>
  </si>
  <si>
    <t>Mattel, Inc.</t>
  </si>
  <si>
    <t>US5770811025</t>
  </si>
  <si>
    <t>Coherent Corp.</t>
  </si>
  <si>
    <t>US19247G1076</t>
  </si>
  <si>
    <t>Affiliated Managers Group, Inc.</t>
  </si>
  <si>
    <t>US0082521081</t>
  </si>
  <si>
    <t>Cousins Properties Incorporated</t>
  </si>
  <si>
    <t>US2227955026</t>
  </si>
  <si>
    <t>RPM International Inc.</t>
  </si>
  <si>
    <t>US7496851038</t>
  </si>
  <si>
    <t>UGI Corporation</t>
  </si>
  <si>
    <t>US9026811052</t>
  </si>
  <si>
    <t>Mercury Systems, Inc.</t>
  </si>
  <si>
    <t>US5893781089</t>
  </si>
  <si>
    <t>Synaptics Incorporated</t>
  </si>
  <si>
    <t>US87157D1090</t>
  </si>
  <si>
    <t>Cirrus Logic, Inc.</t>
  </si>
  <si>
    <t>US1727551004</t>
  </si>
  <si>
    <t>H&amp;R Block, Inc.</t>
  </si>
  <si>
    <t>US0936711052</t>
  </si>
  <si>
    <t>Cabot Corporation</t>
  </si>
  <si>
    <t>US1270551013</t>
  </si>
  <si>
    <t>Euronet Worldwide, Inc.</t>
  </si>
  <si>
    <t>US2987361092</t>
  </si>
  <si>
    <t>Selective Insurance Group, Inc.</t>
  </si>
  <si>
    <t>US8163001071</t>
  </si>
  <si>
    <t>Hawaiian Electric Industries, Inc.</t>
  </si>
  <si>
    <t>US4198701009</t>
  </si>
  <si>
    <t>Graham Holdings Co. Class B</t>
  </si>
  <si>
    <t>US3846371041</t>
  </si>
  <si>
    <t>Nordstrom, Inc.</t>
  </si>
  <si>
    <t>US6556641008</t>
  </si>
  <si>
    <t>Gap, Inc.</t>
  </si>
  <si>
    <t>US3647601083</t>
  </si>
  <si>
    <t>Stifel Financial Corp.</t>
  </si>
  <si>
    <t>US8606301021</t>
  </si>
  <si>
    <t>JetBlue Airways Corporation</t>
  </si>
  <si>
    <t>US4771431016</t>
  </si>
  <si>
    <t>Leggett &amp; Platt, Incorporated</t>
  </si>
  <si>
    <t>US5246601075</t>
  </si>
  <si>
    <t>Highwoods Properties, Inc.</t>
  </si>
  <si>
    <t>US4312841087</t>
  </si>
  <si>
    <t>Wintrust Financial Corporation</t>
  </si>
  <si>
    <t>US97650W1080</t>
  </si>
  <si>
    <t>Avient Corporation</t>
  </si>
  <si>
    <t>US05368V1061</t>
  </si>
  <si>
    <t>Hexcel Corporation</t>
  </si>
  <si>
    <t>US4282911084</t>
  </si>
  <si>
    <t>Terex Corporation</t>
  </si>
  <si>
    <t>US8807791038</t>
  </si>
  <si>
    <t>NCR Corporation</t>
  </si>
  <si>
    <t>US62886E1082</t>
  </si>
  <si>
    <t>Papa John's International, Inc.</t>
  </si>
  <si>
    <t>US6988131024</t>
  </si>
  <si>
    <t>Power Integrations, Inc.</t>
  </si>
  <si>
    <t>US7392761034</t>
  </si>
  <si>
    <t>Fluor Corporation</t>
  </si>
  <si>
    <t>US3434121022</t>
  </si>
  <si>
    <t>Kemper Corp</t>
  </si>
  <si>
    <t>US4884011002</t>
  </si>
  <si>
    <t>MAXIMUS, Inc.</t>
  </si>
  <si>
    <t>US5779331041</t>
  </si>
  <si>
    <t>MDU Resources Group Inc</t>
  </si>
  <si>
    <t>US5526901096</t>
  </si>
  <si>
    <t>Scotts Miracle-Gro Company Class A</t>
  </si>
  <si>
    <t>US8101861065</t>
  </si>
  <si>
    <t>Dick's Sporting Goods, Inc.</t>
  </si>
  <si>
    <t>US2533931026</t>
  </si>
  <si>
    <t>Life Storage, Inc.</t>
  </si>
  <si>
    <t>US53223X1072</t>
  </si>
  <si>
    <t>Avnet, Inc.</t>
  </si>
  <si>
    <t>US0538071038</t>
  </si>
  <si>
    <t>IDACORP, Inc.</t>
  </si>
  <si>
    <t>US4511071064</t>
  </si>
  <si>
    <t>ManpowerGroup Inc.</t>
  </si>
  <si>
    <t>US56418H1005</t>
  </si>
  <si>
    <t>LivaNova Plc</t>
  </si>
  <si>
    <t>GB00BYMT0J19</t>
  </si>
  <si>
    <t>Churchill Downs Incorporated</t>
  </si>
  <si>
    <t>US1714841087</t>
  </si>
  <si>
    <t>Foot Locker, Inc.</t>
  </si>
  <si>
    <t>US3448491049</t>
  </si>
  <si>
    <t>AGCO Corporation</t>
  </si>
  <si>
    <t>US0010841023</t>
  </si>
  <si>
    <t>Arrowhead Pharmaceuticals, Inc.</t>
  </si>
  <si>
    <t>US04280A1007</t>
  </si>
  <si>
    <t>Federated Hermes, Inc. Class B</t>
  </si>
  <si>
    <t>US3142111034</t>
  </si>
  <si>
    <t>Steel Dynamics, Inc.</t>
  </si>
  <si>
    <t>US8581191009</t>
  </si>
  <si>
    <t>Novanta Inc</t>
  </si>
  <si>
    <t>CA67000B1040</t>
  </si>
  <si>
    <t>Axon Enterprise Inc</t>
  </si>
  <si>
    <t>US05464C1018</t>
  </si>
  <si>
    <t>Knight-Swift Transportation Holdings Inc. Class A</t>
  </si>
  <si>
    <t>US4990491049</t>
  </si>
  <si>
    <t>Kohl's Corporation</t>
  </si>
  <si>
    <t>US5002551043</t>
  </si>
  <si>
    <t>Trex Company, Inc.</t>
  </si>
  <si>
    <t>US89531P1057</t>
  </si>
  <si>
    <t>Clean Harbors, Inc.</t>
  </si>
  <si>
    <t>US1844961078</t>
  </si>
  <si>
    <t>Chemed Corporation</t>
  </si>
  <si>
    <t>US16359R1032</t>
  </si>
  <si>
    <t>Amedisys, Inc.</t>
  </si>
  <si>
    <t>US0234361089</t>
  </si>
  <si>
    <t>ViaSat, Inc.</t>
  </si>
  <si>
    <t>US92552V1008</t>
  </si>
  <si>
    <t>Manhattan Associates, Inc.</t>
  </si>
  <si>
    <t>US5627501092</t>
  </si>
  <si>
    <t>Ryder System, Inc.</t>
  </si>
  <si>
    <t>US7835491082</t>
  </si>
  <si>
    <t>Glacier Bancorp, Inc.</t>
  </si>
  <si>
    <t>US37637Q1058</t>
  </si>
  <si>
    <t>Regal Rexnord Corporation</t>
  </si>
  <si>
    <t>US7587501039</t>
  </si>
  <si>
    <t>ICU Medical, Inc.</t>
  </si>
  <si>
    <t>US44930G1076</t>
  </si>
  <si>
    <t>Amkor Technology, Inc.</t>
  </si>
  <si>
    <t>US0316521006</t>
  </si>
  <si>
    <t>Cathay General Bancorp</t>
  </si>
  <si>
    <t>US1491501045</t>
  </si>
  <si>
    <t>Corporate Office Properties Trust</t>
  </si>
  <si>
    <t>US22002T1088</t>
  </si>
  <si>
    <t>RLI Corp.</t>
  </si>
  <si>
    <t>US7496071074</t>
  </si>
  <si>
    <t>Umpqua Holdings Corporation</t>
  </si>
  <si>
    <t>US9042141039</t>
  </si>
  <si>
    <t>Wolfspeed Inc</t>
  </si>
  <si>
    <t>US9778521024</t>
  </si>
  <si>
    <t>FTI Consulting, Inc.</t>
  </si>
  <si>
    <t>US3029411093</t>
  </si>
  <si>
    <t>Worthington Industries, Inc.</t>
  </si>
  <si>
    <t>US9818111026</t>
  </si>
  <si>
    <t>Reliance Steel &amp; Aluminum Co.</t>
  </si>
  <si>
    <t>US7595091023</t>
  </si>
  <si>
    <t>KB Home</t>
  </si>
  <si>
    <t>US48666K1097</t>
  </si>
  <si>
    <t>Stericycle, Inc.</t>
  </si>
  <si>
    <t>US8589121081</t>
  </si>
  <si>
    <t>F.N.B. Corporation</t>
  </si>
  <si>
    <t>US3025201019</t>
  </si>
  <si>
    <t>Middleby Corporation</t>
  </si>
  <si>
    <t>US5962781010</t>
  </si>
  <si>
    <t>PENN Entertainment, Inc.</t>
  </si>
  <si>
    <t>US7075691094</t>
  </si>
  <si>
    <t>Neurocrine Biosciences, Inc.</t>
  </si>
  <si>
    <t>US64125C1099</t>
  </si>
  <si>
    <t>Lincoln Electric Holdings, Inc.</t>
  </si>
  <si>
    <t>US5339001068</t>
  </si>
  <si>
    <t>Valley National Bancorp</t>
  </si>
  <si>
    <t>US9197941076</t>
  </si>
  <si>
    <t>Fair Isaac Corporation</t>
  </si>
  <si>
    <t>US3032501047</t>
  </si>
  <si>
    <t>Harley-Davidson, Inc.</t>
  </si>
  <si>
    <t>US4128221086</t>
  </si>
  <si>
    <t>Silgan Holdings Inc.</t>
  </si>
  <si>
    <t>US8270481091</t>
  </si>
  <si>
    <t>Commercial Metals Company</t>
  </si>
  <si>
    <t>US2017231034</t>
  </si>
  <si>
    <t>Woodward, Inc.</t>
  </si>
  <si>
    <t>US9807451037</t>
  </si>
  <si>
    <t>PNM Resources, Inc.</t>
  </si>
  <si>
    <t>US69349H1077</t>
  </si>
  <si>
    <t>Service Corporation International</t>
  </si>
  <si>
    <t>US8175651046</t>
  </si>
  <si>
    <t>Associated Banc-Corp</t>
  </si>
  <si>
    <t>US0454871056</t>
  </si>
  <si>
    <t>EPR Properties</t>
  </si>
  <si>
    <t>US26884U1097</t>
  </si>
  <si>
    <t>Polaris Inc.</t>
  </si>
  <si>
    <t>US7310681025</t>
  </si>
  <si>
    <t>Integra LifeSciences Holdings Corporation</t>
  </si>
  <si>
    <t>US4579852082</t>
  </si>
  <si>
    <t>Toro Company</t>
  </si>
  <si>
    <t>US8910921084</t>
  </si>
  <si>
    <t>Kennametal Inc.</t>
  </si>
  <si>
    <t>US4891701009</t>
  </si>
  <si>
    <t>Kilroy Realty Corporation</t>
  </si>
  <si>
    <t>US49427F1084</t>
  </si>
  <si>
    <t>Southwest Gas Holdings, Inc.</t>
  </si>
  <si>
    <t>US8448951025</t>
  </si>
  <si>
    <t>Annaly Capital Management, Inc.</t>
  </si>
  <si>
    <t>US0357108390</t>
  </si>
  <si>
    <t>Boston Beer Company, Inc. Class A</t>
  </si>
  <si>
    <t>US1005571070</t>
  </si>
  <si>
    <t>Lamar Advertising Company Class A</t>
  </si>
  <si>
    <t>US5128161099</t>
  </si>
  <si>
    <t>Murphy Oil Corporation</t>
  </si>
  <si>
    <t>US6267171022</t>
  </si>
  <si>
    <t>Xerox Holdings Corporation</t>
  </si>
  <si>
    <t>US98421M1062</t>
  </si>
  <si>
    <t>OGE Energy Corp.</t>
  </si>
  <si>
    <t>US6708371033</t>
  </si>
  <si>
    <t>National Instruments Corporation</t>
  </si>
  <si>
    <t>US6365181022</t>
  </si>
  <si>
    <t>Graco Inc.</t>
  </si>
  <si>
    <t>US3841091040</t>
  </si>
  <si>
    <t>NOV Inc.</t>
  </si>
  <si>
    <t>US62955J1034</t>
  </si>
  <si>
    <t>Unum Group</t>
  </si>
  <si>
    <t>US91529Y1064</t>
  </si>
  <si>
    <t>Jefferies Financial Group Inc.</t>
  </si>
  <si>
    <t>US47233W1099</t>
  </si>
  <si>
    <t>Rayonier Inc.</t>
  </si>
  <si>
    <t>US7549071030</t>
  </si>
  <si>
    <t>New York Community Bancorp, Inc.</t>
  </si>
  <si>
    <t>US6494451031</t>
  </si>
  <si>
    <t>Neogen Corporation</t>
  </si>
  <si>
    <t>US6404911066</t>
  </si>
  <si>
    <t>R1 RCM Inc</t>
  </si>
  <si>
    <t>US77634L1052</t>
  </si>
  <si>
    <t>EastGroup Properties, Inc.</t>
  </si>
  <si>
    <t>US2772761019</t>
  </si>
  <si>
    <t>Coca-Cola Consolidated, Inc.</t>
  </si>
  <si>
    <t>US1910981026</t>
  </si>
  <si>
    <t>Deckers Outdoor Corporation</t>
  </si>
  <si>
    <t>US2435371073</t>
  </si>
  <si>
    <t>Thor Industries, Inc.</t>
  </si>
  <si>
    <t>US8851601018</t>
  </si>
  <si>
    <t>Belden Inc.</t>
  </si>
  <si>
    <t>US0774541066</t>
  </si>
  <si>
    <t>United Bankshares, Inc.</t>
  </si>
  <si>
    <t>US9099071071</t>
  </si>
  <si>
    <t>Synovus Financial Corp.</t>
  </si>
  <si>
    <t>US87161C5013</t>
  </si>
  <si>
    <t>MKS Instruments, Inc.</t>
  </si>
  <si>
    <t>US55306N1046</t>
  </si>
  <si>
    <t>American Financial Group, Inc.</t>
  </si>
  <si>
    <t>US0259321042</t>
  </si>
  <si>
    <t>Darling Ingredients Inc.</t>
  </si>
  <si>
    <t>US2372661015</t>
  </si>
  <si>
    <t>Old National Bancorp</t>
  </si>
  <si>
    <t>US6800331075</t>
  </si>
  <si>
    <t>FirstCash Holdings, Inc.</t>
  </si>
  <si>
    <t>US33768G1076</t>
  </si>
  <si>
    <t>Encompass Health Corporation</t>
  </si>
  <si>
    <t>US29261A1007</t>
  </si>
  <si>
    <t>Werner Enterprises, Inc.</t>
  </si>
  <si>
    <t>US9507551086</t>
  </si>
  <si>
    <t>National Fuel Gas Company</t>
  </si>
  <si>
    <t>US6361801011</t>
  </si>
  <si>
    <t>Omega Healthcare Investors, Inc.</t>
  </si>
  <si>
    <t>US6819361006</t>
  </si>
  <si>
    <t>EMCOR Group, Inc.</t>
  </si>
  <si>
    <t>US29084Q1004</t>
  </si>
  <si>
    <t>Bank of Hawaii Corp</t>
  </si>
  <si>
    <t>US0625401098</t>
  </si>
  <si>
    <t>NewMarket Corporation</t>
  </si>
  <si>
    <t>US6515871076</t>
  </si>
  <si>
    <t>Kirby Corporation</t>
  </si>
  <si>
    <t>US4972661064</t>
  </si>
  <si>
    <t>Louisiana-Pacific Corporation</t>
  </si>
  <si>
    <t>US5463471053</t>
  </si>
  <si>
    <t>CNX Resources Corporation</t>
  </si>
  <si>
    <t>US12653C1080</t>
  </si>
  <si>
    <t>Vicor Corporation</t>
  </si>
  <si>
    <t>US9258151029</t>
  </si>
  <si>
    <t>Timken Company</t>
  </si>
  <si>
    <t>US8873891043</t>
  </si>
  <si>
    <t>Tetra Tech, Inc.</t>
  </si>
  <si>
    <t>US88162G1031</t>
  </si>
  <si>
    <t>Acuity Brands, Inc.</t>
  </si>
  <si>
    <t>US00508Y1029</t>
  </si>
  <si>
    <t>Toll Brothers, Inc.</t>
  </si>
  <si>
    <t>US8894781033</t>
  </si>
  <si>
    <t>Jabil Inc.</t>
  </si>
  <si>
    <t>US4663131039</t>
  </si>
  <si>
    <t>Patterson Companies Incorporated</t>
  </si>
  <si>
    <t>US7033951036</t>
  </si>
  <si>
    <t>MSC Industrial Direct Co., Inc. Class A</t>
  </si>
  <si>
    <t>US5535301064</t>
  </si>
  <si>
    <t>Flowserve Corporation</t>
  </si>
  <si>
    <t>US34354P1057</t>
  </si>
  <si>
    <t>National Retail Properties, Inc.</t>
  </si>
  <si>
    <t>US6374171063</t>
  </si>
  <si>
    <t>CACI International Inc Class A</t>
  </si>
  <si>
    <t>US1271903049</t>
  </si>
  <si>
    <t>UMB Financial Corporation</t>
  </si>
  <si>
    <t>US9027881088</t>
  </si>
  <si>
    <t>Landstar System, Inc.</t>
  </si>
  <si>
    <t>US5150981018</t>
  </si>
  <si>
    <t>New Jersey Resources Corporation</t>
  </si>
  <si>
    <t>US6460251068</t>
  </si>
  <si>
    <t>Southwestern Energy Company</t>
  </si>
  <si>
    <t>US8454671095</t>
  </si>
  <si>
    <t>Commerce Bancshares, Inc.</t>
  </si>
  <si>
    <t>US2005251036</t>
  </si>
  <si>
    <t>Lattice Semiconductor Corporation</t>
  </si>
  <si>
    <t>US5184151042</t>
  </si>
  <si>
    <t>Choice Hotels International, Inc.</t>
  </si>
  <si>
    <t>US1699051066</t>
  </si>
  <si>
    <t>First Industrial Realty Trust, Inc.</t>
  </si>
  <si>
    <t>US32054K1034</t>
  </si>
  <si>
    <t>Donaldson Company, Inc.</t>
  </si>
  <si>
    <t>US2576511099</t>
  </si>
  <si>
    <t>Black Hills Corporation</t>
  </si>
  <si>
    <t>US0921131092</t>
  </si>
  <si>
    <t>Essential Utilities, Inc.</t>
  </si>
  <si>
    <t>US29670G1022</t>
  </si>
  <si>
    <t>AutoNation, Inc.</t>
  </si>
  <si>
    <t>US05329W1027</t>
  </si>
  <si>
    <t>Repligen Corporation</t>
  </si>
  <si>
    <t>US7599161095</t>
  </si>
  <si>
    <t>Flowers Foods, Inc.</t>
  </si>
  <si>
    <t>US3434981011</t>
  </si>
  <si>
    <t>Goodyear Tire &amp; Rubber Company</t>
  </si>
  <si>
    <t>US3825501014</t>
  </si>
  <si>
    <t>United Therapeutics Corporation</t>
  </si>
  <si>
    <t>US91307C1027</t>
  </si>
  <si>
    <t>Old Republic International Corporation</t>
  </si>
  <si>
    <t>US6802231042</t>
  </si>
  <si>
    <t>Range Resources Corporation</t>
  </si>
  <si>
    <t>US75281A1097</t>
  </si>
  <si>
    <t>Ingredion Incorporated</t>
  </si>
  <si>
    <t>US4571871023</t>
  </si>
  <si>
    <t>Sensient Technologies Corporation</t>
  </si>
  <si>
    <t>US81725T1007</t>
  </si>
  <si>
    <t>Arrow Electronics, Inc.</t>
  </si>
  <si>
    <t>US0427351004</t>
  </si>
  <si>
    <t>East West Bancorp, Inc.</t>
  </si>
  <si>
    <t>US27579R1041</t>
  </si>
  <si>
    <t>Webster Financial Corporation</t>
  </si>
  <si>
    <t>US9478901096</t>
  </si>
  <si>
    <t>Watsco, Inc.</t>
  </si>
  <si>
    <t>US9426222009</t>
  </si>
  <si>
    <t>Brink's Company</t>
  </si>
  <si>
    <t>US1096961040</t>
  </si>
  <si>
    <t>Omnicell, Inc.</t>
  </si>
  <si>
    <t>US68213N1090</t>
  </si>
  <si>
    <t>Jones Lang LaSalle Incorporated</t>
  </si>
  <si>
    <t>US48020Q1076</t>
  </si>
  <si>
    <t>Light &amp; Wonder, Inc.</t>
  </si>
  <si>
    <t>US80874P1093</t>
  </si>
  <si>
    <t>Semtech Corporation</t>
  </si>
  <si>
    <t>US8168501018</t>
  </si>
  <si>
    <t>Royal Gold, Inc.</t>
  </si>
  <si>
    <t>US7802871084</t>
  </si>
  <si>
    <t>Columbia Sportswear Company</t>
  </si>
  <si>
    <t>US1985161066</t>
  </si>
  <si>
    <t>AptarGroup, Inc.</t>
  </si>
  <si>
    <t>US0383361039</t>
  </si>
  <si>
    <t>Williams-Sonoma, Inc.</t>
  </si>
  <si>
    <t>US9699041011</t>
  </si>
  <si>
    <t>Vishay Intertechnology, Inc.</t>
  </si>
  <si>
    <t>US9282981086</t>
  </si>
  <si>
    <t>Washington Federal, Inc.</t>
  </si>
  <si>
    <t>US9388241096</t>
  </si>
  <si>
    <t>Casey's General Stores, Inc.</t>
  </si>
  <si>
    <t>US1475281036</t>
  </si>
  <si>
    <t>Tenet Healthcare Corporation</t>
  </si>
  <si>
    <t>US88033G4073</t>
  </si>
  <si>
    <t>Silicon Laboratories Inc.</t>
  </si>
  <si>
    <t>US8269191024</t>
  </si>
  <si>
    <t>SLM Corp</t>
  </si>
  <si>
    <t>US78442P1066</t>
  </si>
  <si>
    <t>Olin Corporation</t>
  </si>
  <si>
    <t>US6806652052</t>
  </si>
  <si>
    <t>STAAR Surgical Company</t>
  </si>
  <si>
    <t>US8523123052</t>
  </si>
  <si>
    <t>SEI Investments Company</t>
  </si>
  <si>
    <t>US7841171033</t>
  </si>
  <si>
    <t>Lithia Motors, Inc.</t>
  </si>
  <si>
    <t>US5367971034</t>
  </si>
  <si>
    <t>Haemonetics Corporation</t>
  </si>
  <si>
    <t>US4050241003</t>
  </si>
  <si>
    <t>Crane Holdings, Co.</t>
  </si>
  <si>
    <t>US2244411052</t>
  </si>
  <si>
    <t>Skechers U.S.A., Inc. Class A</t>
  </si>
  <si>
    <t>US8305661055</t>
  </si>
  <si>
    <t>Ashland Inc.</t>
  </si>
  <si>
    <t>US0441861046</t>
  </si>
  <si>
    <t>Bruker Corporation</t>
  </si>
  <si>
    <t>US1167941087</t>
  </si>
  <si>
    <t>Boyd Gaming Corporation</t>
  </si>
  <si>
    <t>US1033041013</t>
  </si>
  <si>
    <t>International Bancshares Corporation</t>
  </si>
  <si>
    <t>US4590441030</t>
  </si>
  <si>
    <t>Gentex Corporation</t>
  </si>
  <si>
    <t>US3719011096</t>
  </si>
  <si>
    <t>World Wrestling Entertainment, Inc. Class A</t>
  </si>
  <si>
    <t>US98156Q1085</t>
  </si>
  <si>
    <t>Topgolf Callaway Brands Corp.</t>
  </si>
  <si>
    <t>US1311931042</t>
  </si>
  <si>
    <t>New York Times Company Class A</t>
  </si>
  <si>
    <t>US6501111073</t>
  </si>
  <si>
    <t>John Wiley &amp; Sons, Inc. Class A</t>
  </si>
  <si>
    <t>US9682232064</t>
  </si>
  <si>
    <t>Watts Water Technologies, Inc. Class A</t>
  </si>
  <si>
    <t>US9427491025</t>
  </si>
  <si>
    <t>Insperity, Inc.</t>
  </si>
  <si>
    <t>US45778Q1076</t>
  </si>
  <si>
    <t>Nexstar Media Group, Inc.</t>
  </si>
  <si>
    <t>US65336K1034</t>
  </si>
  <si>
    <t>Hancock Whitney Corporation</t>
  </si>
  <si>
    <t>US4101201097</t>
  </si>
  <si>
    <t>Helen of Troy Limited</t>
  </si>
  <si>
    <t>BMG4388N1065</t>
  </si>
  <si>
    <t>Alcoa Corporation</t>
  </si>
  <si>
    <t>US0138721065</t>
  </si>
  <si>
    <t>Oshkosh Corp</t>
  </si>
  <si>
    <t>US6882392011</t>
  </si>
  <si>
    <t>Curtiss-Wright Corporation</t>
  </si>
  <si>
    <t>US2315611010</t>
  </si>
  <si>
    <t>MSA Safety, Inc.</t>
  </si>
  <si>
    <t>US5534981064</t>
  </si>
  <si>
    <t>Hubbell Incorporated</t>
  </si>
  <si>
    <t>US4435106079</t>
  </si>
  <si>
    <t>Exelixis, Inc.</t>
  </si>
  <si>
    <t>US30161Q1040</t>
  </si>
  <si>
    <t>PDC Energy, Inc.</t>
  </si>
  <si>
    <t>US69327R1014</t>
  </si>
  <si>
    <t>Lennox International Inc.</t>
  </si>
  <si>
    <t>US5261071071</t>
  </si>
  <si>
    <t>Sonoco Products Company</t>
  </si>
  <si>
    <t>US8354951027</t>
  </si>
  <si>
    <t>GATX Corporation</t>
  </si>
  <si>
    <t>US3614481030</t>
  </si>
  <si>
    <t>Ziff Davis, Inc.</t>
  </si>
  <si>
    <t>US48123V1026</t>
  </si>
  <si>
    <t>Brunswick Corporation</t>
  </si>
  <si>
    <t>US1170431092</t>
  </si>
  <si>
    <t>SL Green Realty Corp.</t>
  </si>
  <si>
    <t>US78440X8873</t>
  </si>
  <si>
    <t>Dycom Industries, Inc.</t>
  </si>
  <si>
    <t>US2674751019</t>
  </si>
  <si>
    <t>Carlisle Companies Incorporated</t>
  </si>
  <si>
    <t>US1423391002</t>
  </si>
  <si>
    <t>Macerich Company</t>
  </si>
  <si>
    <t>US5543821012</t>
  </si>
  <si>
    <t>United States Steel Corporation</t>
  </si>
  <si>
    <t>US9129091081</t>
  </si>
  <si>
    <t>Valmont Industries, Inc.</t>
  </si>
  <si>
    <t>US9202531011</t>
  </si>
  <si>
    <t>MGIC Investment Corporation</t>
  </si>
  <si>
    <t>US5528481030</t>
  </si>
  <si>
    <t>Prosperity Bancshares, Inc.(R)</t>
  </si>
  <si>
    <t>US7436061052</t>
  </si>
  <si>
    <t>First Horizon Corporation</t>
  </si>
  <si>
    <t>US3205171057</t>
  </si>
  <si>
    <t>Bank OZK</t>
  </si>
  <si>
    <t>US06417N1037</t>
  </si>
  <si>
    <t>First Financial Bankshares Inc</t>
  </si>
  <si>
    <t>US32020R1095</t>
  </si>
  <si>
    <t>Cullen/Frost Bankers, Inc.</t>
  </si>
  <si>
    <t>US2298991090</t>
  </si>
  <si>
    <t>Cognex Corporation</t>
  </si>
  <si>
    <t>US1924221039</t>
  </si>
  <si>
    <t>Spire Inc.</t>
  </si>
  <si>
    <t>US84857L1017</t>
  </si>
  <si>
    <t>RenaissanceRe Holdings Ltd.</t>
  </si>
  <si>
    <t>BMG7496G1033</t>
  </si>
  <si>
    <t>Teradata Corporation</t>
  </si>
  <si>
    <t>US88076W1036</t>
  </si>
  <si>
    <t>Inari Medical, Inc.</t>
  </si>
  <si>
    <t>US45332Y1091</t>
  </si>
  <si>
    <t>Texas Roadhouse, Inc.</t>
  </si>
  <si>
    <t>US8826811098</t>
  </si>
  <si>
    <t>EnerSys</t>
  </si>
  <si>
    <t>US29275Y1029</t>
  </si>
  <si>
    <t>Cleveland-Cliffs Inc</t>
  </si>
  <si>
    <t>US1858991011</t>
  </si>
  <si>
    <t>AECOM</t>
  </si>
  <si>
    <t>US00766T1007</t>
  </si>
  <si>
    <t>Kite Realty Group Trust</t>
  </si>
  <si>
    <t>US49803T3005</t>
  </si>
  <si>
    <t>Evercore Inc. Class A</t>
  </si>
  <si>
    <t>US29977A1051</t>
  </si>
  <si>
    <t>CommVault Systems, Inc.</t>
  </si>
  <si>
    <t>US2041661024</t>
  </si>
  <si>
    <t>Sprouts Farmers Market, Inc.</t>
  </si>
  <si>
    <t>US85208M1027</t>
  </si>
  <si>
    <t>Chart Industries, Inc.</t>
  </si>
  <si>
    <t>US16115Q3083</t>
  </si>
  <si>
    <t>Option Care Health Inc</t>
  </si>
  <si>
    <t>US68404L2016</t>
  </si>
  <si>
    <t>Under Armour, Inc. Class A</t>
  </si>
  <si>
    <t>US9043111072</t>
  </si>
  <si>
    <t>First American Financial Corporation</t>
  </si>
  <si>
    <t>US31847R1023</t>
  </si>
  <si>
    <t>Genpact Limited</t>
  </si>
  <si>
    <t>BMG3922B1072</t>
  </si>
  <si>
    <t>Crocs, Inc.</t>
  </si>
  <si>
    <t>US2270461096</t>
  </si>
  <si>
    <t>PotlatchDeltic Corporation</t>
  </si>
  <si>
    <t>US7376301039</t>
  </si>
  <si>
    <t>Eagle Materials Inc.</t>
  </si>
  <si>
    <t>US26969P1084</t>
  </si>
  <si>
    <t>Independence Realty Trust, Inc.</t>
  </si>
  <si>
    <t>US45378A1060</t>
  </si>
  <si>
    <t>Matador Resources Company</t>
  </si>
  <si>
    <t>US5764852050</t>
  </si>
  <si>
    <t>Under Armour, Inc. Class C</t>
  </si>
  <si>
    <t>US9043112062</t>
  </si>
  <si>
    <t>Lear Corporation</t>
  </si>
  <si>
    <t>US5218652049</t>
  </si>
  <si>
    <t>PacWest Bancorp</t>
  </si>
  <si>
    <t>US6952631033</t>
  </si>
  <si>
    <t>Ciena Corporation</t>
  </si>
  <si>
    <t>US1717793095</t>
  </si>
  <si>
    <t>Owens Corning</t>
  </si>
  <si>
    <t>US6907421019</t>
  </si>
  <si>
    <t>Adient plc</t>
  </si>
  <si>
    <t>IE00BD845X29</t>
  </si>
  <si>
    <t>Pinnacle Financial Partners, Inc.</t>
  </si>
  <si>
    <t>US72346Q1040</t>
  </si>
  <si>
    <t>Enovis Corporation</t>
  </si>
  <si>
    <t>US1940145022</t>
  </si>
  <si>
    <t>Avis Budget Group, Inc.</t>
  </si>
  <si>
    <t>US0537741052</t>
  </si>
  <si>
    <t>Saia, Inc.</t>
  </si>
  <si>
    <t>US78709Y1055</t>
  </si>
  <si>
    <t>XPO Logistics, Inc.</t>
  </si>
  <si>
    <t>US9837931008</t>
  </si>
  <si>
    <t>Paylocity Holding Corp.</t>
  </si>
  <si>
    <t>US70438V1061</t>
  </si>
  <si>
    <t>Five Below, Inc.</t>
  </si>
  <si>
    <t>US33829M1018</t>
  </si>
  <si>
    <t>HF Sinclair Corporation</t>
  </si>
  <si>
    <t>US4039491000</t>
  </si>
  <si>
    <t>National Storage Affiliates Trust</t>
  </si>
  <si>
    <t>US6378701063</t>
  </si>
  <si>
    <t>ChampionX Corporation</t>
  </si>
  <si>
    <t>US15872M1045</t>
  </si>
  <si>
    <t>SiTime Corporation</t>
  </si>
  <si>
    <t>US82982T1060</t>
  </si>
  <si>
    <t>Cracker Barrel Old Country Store, Inc.</t>
  </si>
  <si>
    <t>US22410J1060</t>
  </si>
  <si>
    <t>Kinsale Capital Group, Inc.</t>
  </si>
  <si>
    <t>US49714P1084</t>
  </si>
  <si>
    <t>Reinsurance Group of America, Incorporated</t>
  </si>
  <si>
    <t>US7593516047</t>
  </si>
  <si>
    <t>NorthWestern Corporation</t>
  </si>
  <si>
    <t>US6680743050</t>
  </si>
  <si>
    <t>Shockwave Medical, Inc.</t>
  </si>
  <si>
    <t>US82489T1043</t>
  </si>
  <si>
    <t>YETI Holdings, Inc.</t>
  </si>
  <si>
    <t>US98585X1046</t>
  </si>
  <si>
    <t>Navient Corp</t>
  </si>
  <si>
    <t>US63938C1080</t>
  </si>
  <si>
    <t>Globus Medical Inc Class A</t>
  </si>
  <si>
    <t>US3795772082</t>
  </si>
  <si>
    <t>PBF Energy, Inc. Class A</t>
  </si>
  <si>
    <t>US69318G1067</t>
  </si>
  <si>
    <t>Equitrans Midstream Corporation</t>
  </si>
  <si>
    <t>US2946001011</t>
  </si>
  <si>
    <t>Taylor Morrison Home Corporation</t>
  </si>
  <si>
    <t>US87724P1066</t>
  </si>
  <si>
    <t>Healthcare Realty Trust Incorporated Class A</t>
  </si>
  <si>
    <t>US42226K1051</t>
  </si>
  <si>
    <t>Coty Inc. Class A</t>
  </si>
  <si>
    <t>US2220702037</t>
  </si>
  <si>
    <t>DT Midstream, Inc.</t>
  </si>
  <si>
    <t>US23345M1071</t>
  </si>
  <si>
    <t>Pebblebrook Hotel Trust</t>
  </si>
  <si>
    <t>US70509V1008</t>
  </si>
  <si>
    <t>Pilgrim's Pride Corporation</t>
  </si>
  <si>
    <t>US72147K1088</t>
  </si>
  <si>
    <t>PVH Corp.</t>
  </si>
  <si>
    <t>US6936561009</t>
  </si>
  <si>
    <t>Hanesbrands Inc.</t>
  </si>
  <si>
    <t>US4103451021</t>
  </si>
  <si>
    <t>Builders FirstSource, Inc.</t>
  </si>
  <si>
    <t>US12008R1077</t>
  </si>
  <si>
    <t>Westlake Corporation</t>
  </si>
  <si>
    <t>US9604131022</t>
  </si>
  <si>
    <t>Park Hotels &amp; Resorts, Inc.</t>
  </si>
  <si>
    <t>US7005171050</t>
  </si>
  <si>
    <t>Celsius Holdings, Inc.</t>
  </si>
  <si>
    <t>US15118V2079</t>
  </si>
  <si>
    <t>ALLETE, Inc.</t>
  </si>
  <si>
    <t>US0185223007</t>
  </si>
  <si>
    <t>Travel + Leisure Co.</t>
  </si>
  <si>
    <t>US8941641024</t>
  </si>
  <si>
    <t>SunPower Corporation</t>
  </si>
  <si>
    <t>US8676524064</t>
  </si>
  <si>
    <t>Medpace Holdings, Inc.</t>
  </si>
  <si>
    <t>US58506Q1094</t>
  </si>
  <si>
    <t>GameStop Corp. Class A</t>
  </si>
  <si>
    <t>US36467W1099</t>
  </si>
  <si>
    <t>Halozyme Therapeutics, Inc.</t>
  </si>
  <si>
    <t>US40637H1095</t>
  </si>
  <si>
    <t>Azenta, Inc.</t>
  </si>
  <si>
    <t>US1143401024</t>
  </si>
  <si>
    <t>Perrigo Co. Plc</t>
  </si>
  <si>
    <t>IE00BGH1M568</t>
  </si>
  <si>
    <t>Ollie's Bargain Outlet Holdings Inc</t>
  </si>
  <si>
    <t>US6811161099</t>
  </si>
  <si>
    <t>Tempur Sealy International Inc</t>
  </si>
  <si>
    <t>US88023U1016</t>
  </si>
  <si>
    <t>NuVasive, Inc.</t>
  </si>
  <si>
    <t>US6707041058</t>
  </si>
  <si>
    <t>Portland General Electric Company</t>
  </si>
  <si>
    <t>US7365088472</t>
  </si>
  <si>
    <t>ExlService Holdings, Inc.</t>
  </si>
  <si>
    <t>US3020811044</t>
  </si>
  <si>
    <t>Medical Properties Trust, Inc.</t>
  </si>
  <si>
    <t>US58463J3041</t>
  </si>
  <si>
    <t>Hanover Insurance Group, Inc.</t>
  </si>
  <si>
    <t>US4108671052</t>
  </si>
  <si>
    <t>Ormat Technologies, Inc.</t>
  </si>
  <si>
    <t>US6866881021</t>
  </si>
  <si>
    <t>Visteon Corporation</t>
  </si>
  <si>
    <t>US92839U2069</t>
  </si>
  <si>
    <t>Texas Capital Bancshares, Inc.</t>
  </si>
  <si>
    <t>US88224Q1076</t>
  </si>
  <si>
    <t>Carter's, Inc.</t>
  </si>
  <si>
    <t>US1462291097</t>
  </si>
  <si>
    <t>TD SYNNEX Corporation</t>
  </si>
  <si>
    <t>US87162W1009</t>
  </si>
  <si>
    <t>Wendy's Company</t>
  </si>
  <si>
    <t>US95058W1009</t>
  </si>
  <si>
    <t>LHC Group, Inc.</t>
  </si>
  <si>
    <t>US50187A1079</t>
  </si>
  <si>
    <t>WEX Inc.</t>
  </si>
  <si>
    <t>US96208T1043</t>
  </si>
  <si>
    <t>Syneos Health, Inc. Class A</t>
  </si>
  <si>
    <t>US87166B1026</t>
  </si>
  <si>
    <t>Home BancShares, Inc.</t>
  </si>
  <si>
    <t>US4368932004</t>
  </si>
  <si>
    <t>CNO Financial Group, Inc.</t>
  </si>
  <si>
    <t>US12621E1038</t>
  </si>
  <si>
    <t>nVent Electric plc</t>
  </si>
  <si>
    <t>IE00BDVJJQ56</t>
  </si>
  <si>
    <t>Western Union Company</t>
  </si>
  <si>
    <t>US9598021098</t>
  </si>
  <si>
    <t>ACI Worldwide, Inc.</t>
  </si>
  <si>
    <t>US0044981019</t>
  </si>
  <si>
    <t>Blackbaud, Inc.</t>
  </si>
  <si>
    <t>US09227Q1004</t>
  </si>
  <si>
    <t>Douglas Emmett, Inc</t>
  </si>
  <si>
    <t>US25960P1093</t>
  </si>
  <si>
    <t>KBR, Inc.</t>
  </si>
  <si>
    <t>US48242W1062</t>
  </si>
  <si>
    <t>First Solar, Inc.</t>
  </si>
  <si>
    <t>US3364331070</t>
  </si>
  <si>
    <t>IPG Photonics Corporation</t>
  </si>
  <si>
    <t>US44980X1090</t>
  </si>
  <si>
    <t>Voya Financial, Inc.</t>
  </si>
  <si>
    <t>US9290891004</t>
  </si>
  <si>
    <t>Interactive Brokers Group, Inc. Class A</t>
  </si>
  <si>
    <t>US45841N1072</t>
  </si>
  <si>
    <t>Jazz Pharmaceuticals Public Limited Company</t>
  </si>
  <si>
    <t>IE00B4Q5ZN47</t>
  </si>
  <si>
    <t>Macy's Inc</t>
  </si>
  <si>
    <t>US55616P1049</t>
  </si>
  <si>
    <t>Fox Factory Holding Corp.</t>
  </si>
  <si>
    <t>US35138V1026</t>
  </si>
  <si>
    <t>Antero Resources Corporation</t>
  </si>
  <si>
    <t>US03674X1063</t>
  </si>
  <si>
    <t>Iridium Communications Inc.</t>
  </si>
  <si>
    <t>US46269C1027</t>
  </si>
  <si>
    <t>Masimo Corporation</t>
  </si>
  <si>
    <t>US5747951003</t>
  </si>
  <si>
    <t>Dana Incorporated</t>
  </si>
  <si>
    <t>US2358252052</t>
  </si>
  <si>
    <t>ONE Gas, Inc.</t>
  </si>
  <si>
    <t>US68235P1084</t>
  </si>
  <si>
    <t>Lumentum Holdings, Inc.</t>
  </si>
  <si>
    <t>US55024U1097</t>
  </si>
  <si>
    <t>Rexford Industrial Realty, Inc.</t>
  </si>
  <si>
    <t>US76169C1009</t>
  </si>
  <si>
    <t>Physicians Realty Trust</t>
  </si>
  <si>
    <t>US71943U1043</t>
  </si>
  <si>
    <t>Spirit Realty Capital, Inc.</t>
  </si>
  <si>
    <t>US84860W3007</t>
  </si>
  <si>
    <t>Grand Canyon Education, Inc.</t>
  </si>
  <si>
    <t>US38526M1062</t>
  </si>
  <si>
    <t>Acadia Healthcare Company, Inc.</t>
  </si>
  <si>
    <t>US00404A1097</t>
  </si>
  <si>
    <t>IAA, Inc.</t>
  </si>
  <si>
    <t>US4492531037</t>
  </si>
  <si>
    <t>Murphy USA, Inc.</t>
  </si>
  <si>
    <t>US6267551025</t>
  </si>
  <si>
    <t>Science Applications International Corp.</t>
  </si>
  <si>
    <t>US8086251076</t>
  </si>
  <si>
    <t>Primerica, Inc.</t>
  </si>
  <si>
    <t>US74164M1080</t>
  </si>
  <si>
    <t>Essent Group Ltd.</t>
  </si>
  <si>
    <t>BMG3198U1027</t>
  </si>
  <si>
    <t>Brixmor Property Group, Inc.</t>
  </si>
  <si>
    <t>US11120U1051</t>
  </si>
  <si>
    <t>Antero Midstream Corp.</t>
  </si>
  <si>
    <t>US03676B1026</t>
  </si>
  <si>
    <t>Tandem Diabetes Care, Inc.</t>
  </si>
  <si>
    <t>US8753722037</t>
  </si>
  <si>
    <t>Calix, Inc.</t>
  </si>
  <si>
    <t>US13100M5094</t>
  </si>
  <si>
    <t>Envestnet, Inc.</t>
  </si>
  <si>
    <t>US29404K1060</t>
  </si>
  <si>
    <t>Sabra Health Care REIT, Inc.</t>
  </si>
  <si>
    <t>US78573L1061</t>
  </si>
  <si>
    <t>HealthEquity Inc</t>
  </si>
  <si>
    <t>US42226A1079</t>
  </si>
  <si>
    <t>Lantheus Holdings Inc</t>
  </si>
  <si>
    <t>US5165441032</t>
  </si>
  <si>
    <t>Marriott Vacations Worldwide Corporation</t>
  </si>
  <si>
    <t>US57164Y1073</t>
  </si>
  <si>
    <t>JBG SMITH Properties</t>
  </si>
  <si>
    <t>US46590V1008</t>
  </si>
  <si>
    <t>Victoria's Secret &amp; Company</t>
  </si>
  <si>
    <t>US9264001028</t>
  </si>
  <si>
    <t>Univar Solutions Inc.</t>
  </si>
  <si>
    <t>US91336L1070</t>
  </si>
  <si>
    <t>MACOM Technology Solutions Holdings, Inc.</t>
  </si>
  <si>
    <t>US55405Y1001</t>
  </si>
  <si>
    <t>ITT, Inc.</t>
  </si>
  <si>
    <t>US45073V1089</t>
  </si>
  <si>
    <t>TripAdvisor, Inc.</t>
  </si>
  <si>
    <t>US8969452015</t>
  </si>
  <si>
    <t>Post Holdings, Inc.</t>
  </si>
  <si>
    <t>US7374461041</t>
  </si>
  <si>
    <t>STORE Capital Corporation</t>
  </si>
  <si>
    <t>US8621211007</t>
  </si>
  <si>
    <t>Chemours Co.</t>
  </si>
  <si>
    <t>US1638511089</t>
  </si>
  <si>
    <t>RH</t>
  </si>
  <si>
    <t>US74967X1037</t>
  </si>
  <si>
    <t>Qualys, Inc.</t>
  </si>
  <si>
    <t>US74758T3032</t>
  </si>
  <si>
    <t>TEGNA, Inc.</t>
  </si>
  <si>
    <t>US87901J1051</t>
  </si>
  <si>
    <t>TopBuild Corp.</t>
  </si>
  <si>
    <t>US89055F1030</t>
  </si>
  <si>
    <t>Energizer Holdings, Inc.</t>
  </si>
  <si>
    <t>US29272W1099</t>
  </si>
  <si>
    <t>Wingstop, Inc.</t>
  </si>
  <si>
    <t>US9741551033</t>
  </si>
  <si>
    <t>Cable One, Inc.</t>
  </si>
  <si>
    <t>US12685J1051</t>
  </si>
  <si>
    <t>Sunrun Inc.</t>
  </si>
  <si>
    <t>US86771W1053</t>
  </si>
  <si>
    <t>Performance Food Group Company</t>
  </si>
  <si>
    <t>US71377A1034</t>
  </si>
  <si>
    <t>Penumbra, Inc.</t>
  </si>
  <si>
    <t>US70975L1070</t>
  </si>
  <si>
    <t>Ingevity Corporation</t>
  </si>
  <si>
    <t>US45688C1071</t>
  </si>
  <si>
    <t>Valvoline, Inc.</t>
  </si>
  <si>
    <t>US92047W1018</t>
  </si>
  <si>
    <t>Janus Henderson Group PLC</t>
  </si>
  <si>
    <t>JE00BYPZJM29</t>
  </si>
  <si>
    <t>Brighthouse Financial, Inc.</t>
  </si>
  <si>
    <t>US10922N1037</t>
  </si>
  <si>
    <t>Cadence Bank</t>
  </si>
  <si>
    <t>US12740C1036</t>
  </si>
  <si>
    <t>Sotera Health Company</t>
  </si>
  <si>
    <t>US83601L1026</t>
  </si>
  <si>
    <t>ASGN Inc</t>
  </si>
  <si>
    <t>US00191U1025</t>
  </si>
  <si>
    <t>Wyndham Hotels &amp; Resorts, Inc.</t>
  </si>
  <si>
    <t>US98311A1051</t>
  </si>
  <si>
    <t>BJ's Wholesale Club Holdings, Inc.</t>
  </si>
  <si>
    <t>US05550J1016</t>
  </si>
  <si>
    <t>Capri Holdings Limited</t>
  </si>
  <si>
    <t>VGG1890L1076</t>
  </si>
  <si>
    <t>Grocery Outlet Holding Corp.</t>
  </si>
  <si>
    <t>US39874R1014</t>
  </si>
  <si>
    <t>Dynatrace, Inc.</t>
  </si>
  <si>
    <t>US2681501092</t>
  </si>
  <si>
    <t>Envista Holdings Corp.</t>
  </si>
  <si>
    <t>US29415F1049</t>
  </si>
  <si>
    <t>BellRing Brands, Inc.</t>
  </si>
  <si>
    <t>US07831C1036</t>
  </si>
  <si>
    <t>Progyny, Inc.</t>
  </si>
  <si>
    <t>US74340E1038</t>
  </si>
  <si>
    <t>MP Materials Corp Class A</t>
  </si>
  <si>
    <t>US5533681012</t>
  </si>
  <si>
    <t>Vontier Corp</t>
  </si>
  <si>
    <t>US9288811014</t>
  </si>
  <si>
    <t>Concentrix Corporation</t>
  </si>
  <si>
    <t>US20602D1019</t>
  </si>
  <si>
    <t>Apartment Income REIT Corp</t>
  </si>
  <si>
    <t>US03750L1098</t>
  </si>
  <si>
    <t>RXO, Inc.</t>
  </si>
  <si>
    <t>US74982T1034</t>
  </si>
  <si>
    <t>GXO Logistics Inc</t>
  </si>
  <si>
    <t>US36262G1013</t>
  </si>
  <si>
    <t>Frontier Communications Parent, Inc.</t>
  </si>
  <si>
    <t>US35909D1090</t>
  </si>
  <si>
    <t>Kyndryl Holdings Incorporation</t>
  </si>
  <si>
    <t>US50155Q1004</t>
  </si>
  <si>
    <t>ESAB Corporation</t>
  </si>
  <si>
    <t>US29605J1060</t>
  </si>
  <si>
    <t>Aspen Technology, Inc.</t>
  </si>
  <si>
    <t>US29109X1063</t>
  </si>
  <si>
    <t>Data as of: 14-Dec-2022</t>
  </si>
  <si>
    <t>Constituents: 401</t>
  </si>
  <si>
    <t>Price &amp; Market Value in U.S. Dollar.  Market Value in Millions.</t>
  </si>
  <si>
    <t>Not Grouped</t>
  </si>
  <si>
    <t>ISIN</t>
  </si>
  <si>
    <t>FG_PRICE(0)</t>
  </si>
  <si>
    <t>FF_BPS(QTR_R,0)</t>
  </si>
  <si>
    <t>FF_COM_SHS_OUT_SECS(CURR,0)</t>
  </si>
  <si>
    <t>FF_COM_SHS_OUT(CURR,0)</t>
  </si>
  <si>
    <t>P_MARKET_VAL_SEC(0)</t>
  </si>
  <si>
    <t>FG_FACTSET_SECTOR</t>
  </si>
  <si>
    <t>FG_FACTSET_SECTORN</t>
  </si>
  <si>
    <t>FG_FACTSET_IND</t>
  </si>
  <si>
    <t>FG_FACTSET_INDN</t>
  </si>
  <si>
    <t>Consumer Non-Durables</t>
  </si>
  <si>
    <t>Food: Specialty/Candy</t>
  </si>
  <si>
    <t>Health Technology</t>
  </si>
  <si>
    <t>Medical Specialties</t>
  </si>
  <si>
    <t>Process Industries</t>
  </si>
  <si>
    <t>Containers/Packaging</t>
  </si>
  <si>
    <t>Electronic Technology</t>
  </si>
  <si>
    <t>Electronic Production Equipment</t>
  </si>
  <si>
    <t>Industrial Services</t>
  </si>
  <si>
    <t>Engineering &amp; Construction</t>
  </si>
  <si>
    <t>Finance</t>
  </si>
  <si>
    <t>Major Banks</t>
  </si>
  <si>
    <t>Producer Manufacturing</t>
  </si>
  <si>
    <t>Building Products</t>
  </si>
  <si>
    <t>Consumer Durables</t>
  </si>
  <si>
    <t>Recreational Products</t>
  </si>
  <si>
    <t>Electronic Equipment/Instruments</t>
  </si>
  <si>
    <t>Investment Managers</t>
  </si>
  <si>
    <t>Real Estate Investment Trusts</t>
  </si>
  <si>
    <t>Industrial Specialties</t>
  </si>
  <si>
    <t>Distribution Services</t>
  </si>
  <si>
    <t>Wholesale Distributors</t>
  </si>
  <si>
    <t>Aerospace &amp; Defense</t>
  </si>
  <si>
    <t>Semiconductors</t>
  </si>
  <si>
    <t>Consumer Services</t>
  </si>
  <si>
    <t>Other Consumer Services</t>
  </si>
  <si>
    <t>Chemicals: Specialty</t>
  </si>
  <si>
    <t>Technology Services</t>
  </si>
  <si>
    <t>Data Processing Services</t>
  </si>
  <si>
    <t>Property/Casualty Insurance</t>
  </si>
  <si>
    <t>Utilities</t>
  </si>
  <si>
    <t>Electric Utilities</t>
  </si>
  <si>
    <t>Retail Trade</t>
  </si>
  <si>
    <t>Department Stores</t>
  </si>
  <si>
    <t>Apparel/Footwear Retail</t>
  </si>
  <si>
    <t>Investment Banks/Brokers</t>
  </si>
  <si>
    <t>Transportation</t>
  </si>
  <si>
    <t>Airlines</t>
  </si>
  <si>
    <t>Home Furnishings</t>
  </si>
  <si>
    <t>Regional Banks</t>
  </si>
  <si>
    <t>Chemicals: Major Diversified</t>
  </si>
  <si>
    <t>Trucks/Construction/Farm Machinery</t>
  </si>
  <si>
    <t>Restaurants</t>
  </si>
  <si>
    <t>Commercial Services</t>
  </si>
  <si>
    <t>Miscellaneous Commercial Services</t>
  </si>
  <si>
    <t>Gas Distributors</t>
  </si>
  <si>
    <t>Chemicals: Agricultural</t>
  </si>
  <si>
    <t>Specialty Stores</t>
  </si>
  <si>
    <t>Electronics Distributors</t>
  </si>
  <si>
    <t>Personnel Services</t>
  </si>
  <si>
    <t>Movies/Entertainment</t>
  </si>
  <si>
    <t>Biotechnology</t>
  </si>
  <si>
    <t>Non-Energy Minerals</t>
  </si>
  <si>
    <t>Steel</t>
  </si>
  <si>
    <t>Trucking</t>
  </si>
  <si>
    <t>Forest Products</t>
  </si>
  <si>
    <t>Environmental Services</t>
  </si>
  <si>
    <t>Health Services</t>
  </si>
  <si>
    <t>Hospital/Nursing Management</t>
  </si>
  <si>
    <t>Medical/Nursing Services</t>
  </si>
  <si>
    <t>Telecommunications Equipment</t>
  </si>
  <si>
    <t>Packaged Software</t>
  </si>
  <si>
    <t>Other Transportation</t>
  </si>
  <si>
    <t>Industrial Machinery</t>
  </si>
  <si>
    <t>Multi-Line Insurance</t>
  </si>
  <si>
    <t>Homebuilding</t>
  </si>
  <si>
    <t>Pharmaceuticals: Major</t>
  </si>
  <si>
    <t>Motor Vehicles</t>
  </si>
  <si>
    <t>Beverages: Alcoholic</t>
  </si>
  <si>
    <t>Energy Minerals</t>
  </si>
  <si>
    <t>Oil &amp; Gas Production</t>
  </si>
  <si>
    <t>Computer Peripherals</t>
  </si>
  <si>
    <t>Oilfield Services/Equipment</t>
  </si>
  <si>
    <t>Savings Banks</t>
  </si>
  <si>
    <t>Beverages: Non-Alcoholic</t>
  </si>
  <si>
    <t>Apparel/Footwear</t>
  </si>
  <si>
    <t>Electrical Products</t>
  </si>
  <si>
    <t>Finance/Rental/Leasing</t>
  </si>
  <si>
    <t>Integrated Oil</t>
  </si>
  <si>
    <t>Marine Shipping</t>
  </si>
  <si>
    <t>Electronic Components</t>
  </si>
  <si>
    <t>Metal Fabrication</t>
  </si>
  <si>
    <t>Medical Distributors</t>
  </si>
  <si>
    <t>Information Technology Services</t>
  </si>
  <si>
    <t>Hotels/Resorts/Cruiselines</t>
  </si>
  <si>
    <t>Auto Parts: OEM</t>
  </si>
  <si>
    <t>Water Utilities</t>
  </si>
  <si>
    <t>Automotive Aftermarket</t>
  </si>
  <si>
    <t>Specialty Insurance</t>
  </si>
  <si>
    <t>Real Estate Development</t>
  </si>
  <si>
    <t>Casinos/Gaming</t>
  </si>
  <si>
    <t>Precious Metals</t>
  </si>
  <si>
    <t>Publishing: Newspapers</t>
  </si>
  <si>
    <t>Publishing: Books/Magazines</t>
  </si>
  <si>
    <t>Broadcasting</t>
  </si>
  <si>
    <t>Aluminum</t>
  </si>
  <si>
    <t>Other Consumer Specialties</t>
  </si>
  <si>
    <t>Railroads</t>
  </si>
  <si>
    <t>Internet Software/Services</t>
  </si>
  <si>
    <t>Food Retail</t>
  </si>
  <si>
    <t>Construction Materials</t>
  </si>
  <si>
    <t>Discount Stores</t>
  </si>
  <si>
    <t>Oil Refining/Marketing</t>
  </si>
  <si>
    <t>Miscellaneous Manufacturing</t>
  </si>
  <si>
    <t>Oil &amp; Gas Pipelines</t>
  </si>
  <si>
    <t>Household/Personal Care</t>
  </si>
  <si>
    <t>Agricultural Commodities/Milling</t>
  </si>
  <si>
    <t>Home Improvement Chains</t>
  </si>
  <si>
    <t>Electronics/Appliance Stores</t>
  </si>
  <si>
    <t>Life/Health Insurance</t>
  </si>
  <si>
    <t>Communications</t>
  </si>
  <si>
    <t>Specialty Telecommunications</t>
  </si>
  <si>
    <t>Cable/Satellite TV</t>
  </si>
  <si>
    <t>Alternative Power Generation</t>
  </si>
  <si>
    <t>Other Metals/Minerals</t>
  </si>
  <si>
    <t>Air Freight/Couriers</t>
  </si>
  <si>
    <t>Major Telecommunications</t>
  </si>
  <si>
    <t>This sheet contains FactSet XML data for use with this workbook's =FDS codes.  Modifying the worksheet's contents may damage the workbook's =FDS functionality.</t>
  </si>
  <si>
    <t>shsec</t>
  </si>
  <si>
    <t>shcom</t>
  </si>
  <si>
    <t>bps</t>
  </si>
  <si>
    <t>price</t>
  </si>
  <si>
    <t>mcsec</t>
  </si>
  <si>
    <t>secn</t>
  </si>
  <si>
    <t>indn</t>
  </si>
  <si>
    <t>sec</t>
  </si>
  <si>
    <t>ind</t>
  </si>
  <si>
    <t>EPS12</t>
  </si>
  <si>
    <t>EPS24</t>
  </si>
  <si>
    <t>eps12</t>
  </si>
  <si>
    <t>eps24</t>
  </si>
  <si>
    <t>RATING</t>
  </si>
  <si>
    <t>rating</t>
  </si>
  <si>
    <t>FG_COMPANY_NAME</t>
  </si>
  <si>
    <t>XPO, Inc.</t>
  </si>
  <si>
    <t>coname</t>
  </si>
  <si>
    <t>Weight</t>
  </si>
  <si>
    <t>P_SYMBOL</t>
  </si>
  <si>
    <t>symbol</t>
  </si>
  <si>
    <t>LANC</t>
  </si>
  <si>
    <t>QDEL</t>
  </si>
  <si>
    <t>GEF</t>
  </si>
  <si>
    <t>OLED</t>
  </si>
  <si>
    <t>MTZ</t>
  </si>
  <si>
    <t>FULT</t>
  </si>
  <si>
    <t>LFUS</t>
  </si>
  <si>
    <t>SSD</t>
  </si>
  <si>
    <t>MAT</t>
  </si>
  <si>
    <t>COHR</t>
  </si>
  <si>
    <t>AMG</t>
  </si>
  <si>
    <t>CUZ</t>
  </si>
  <si>
    <t>RPM</t>
  </si>
  <si>
    <t>UGI</t>
  </si>
  <si>
    <t>MRCY</t>
  </si>
  <si>
    <t>SYNA</t>
  </si>
  <si>
    <t>CRUS</t>
  </si>
  <si>
    <t>HRB</t>
  </si>
  <si>
    <t>CBT</t>
  </si>
  <si>
    <t>EEFT</t>
  </si>
  <si>
    <t>SIGI</t>
  </si>
  <si>
    <t>HE</t>
  </si>
  <si>
    <t>GHC</t>
  </si>
  <si>
    <t>JWN</t>
  </si>
  <si>
    <t>GPS</t>
  </si>
  <si>
    <t>SF</t>
  </si>
  <si>
    <t>JBLU</t>
  </si>
  <si>
    <t>LEG</t>
  </si>
  <si>
    <t>HIW</t>
  </si>
  <si>
    <t>WTFC</t>
  </si>
  <si>
    <t>AVNT</t>
  </si>
  <si>
    <t>HXL</t>
  </si>
  <si>
    <t>TEX</t>
  </si>
  <si>
    <t>NCR</t>
  </si>
  <si>
    <t>PZZA</t>
  </si>
  <si>
    <t>POWI</t>
  </si>
  <si>
    <t>FLR</t>
  </si>
  <si>
    <t>KMPR</t>
  </si>
  <si>
    <t>MMS</t>
  </si>
  <si>
    <t>MDU</t>
  </si>
  <si>
    <t>SMG</t>
  </si>
  <si>
    <t>DKS</t>
  </si>
  <si>
    <t>LSI</t>
  </si>
  <si>
    <t>AVT</t>
  </si>
  <si>
    <t>IDA</t>
  </si>
  <si>
    <t>MAN</t>
  </si>
  <si>
    <t>LIVN</t>
  </si>
  <si>
    <t>CHDN</t>
  </si>
  <si>
    <t>FL</t>
  </si>
  <si>
    <t>AGCO</t>
  </si>
  <si>
    <t>ARWR</t>
  </si>
  <si>
    <t>FHI</t>
  </si>
  <si>
    <t>STLD</t>
  </si>
  <si>
    <t>NOVT</t>
  </si>
  <si>
    <t>AXON</t>
  </si>
  <si>
    <t>KNX</t>
  </si>
  <si>
    <t>KSS</t>
  </si>
  <si>
    <t>TREX</t>
  </si>
  <si>
    <t>CLH</t>
  </si>
  <si>
    <t>CHE</t>
  </si>
  <si>
    <t>AMED</t>
  </si>
  <si>
    <t>VSAT</t>
  </si>
  <si>
    <t>MANH</t>
  </si>
  <si>
    <t>R</t>
  </si>
  <si>
    <t>GBCI</t>
  </si>
  <si>
    <t>RRX</t>
  </si>
  <si>
    <t>ICUI</t>
  </si>
  <si>
    <t>AMKR</t>
  </si>
  <si>
    <t>CATY</t>
  </si>
  <si>
    <t>OFC</t>
  </si>
  <si>
    <t>RLI</t>
  </si>
  <si>
    <t>UMPQ</t>
  </si>
  <si>
    <t>WOLF</t>
  </si>
  <si>
    <t>FCN</t>
  </si>
  <si>
    <t>WOR</t>
  </si>
  <si>
    <t>RS</t>
  </si>
  <si>
    <t>KBH</t>
  </si>
  <si>
    <t>SRCL</t>
  </si>
  <si>
    <t>FNB</t>
  </si>
  <si>
    <t>MIDD</t>
  </si>
  <si>
    <t>PENN</t>
  </si>
  <si>
    <t>NBIX</t>
  </si>
  <si>
    <t>LECO</t>
  </si>
  <si>
    <t>VLY</t>
  </si>
  <si>
    <t>FICO</t>
  </si>
  <si>
    <t>HOG</t>
  </si>
  <si>
    <t>SLGN</t>
  </si>
  <si>
    <t>CMC</t>
  </si>
  <si>
    <t>WWD</t>
  </si>
  <si>
    <t>PNM</t>
  </si>
  <si>
    <t>SCI</t>
  </si>
  <si>
    <t>ASB</t>
  </si>
  <si>
    <t>EPR</t>
  </si>
  <si>
    <t>PII</t>
  </si>
  <si>
    <t>IART</t>
  </si>
  <si>
    <t>TTC</t>
  </si>
  <si>
    <t>KMT</t>
  </si>
  <si>
    <t>KRC</t>
  </si>
  <si>
    <t>SWX</t>
  </si>
  <si>
    <t>NLY</t>
  </si>
  <si>
    <t>SAM</t>
  </si>
  <si>
    <t>LAMR</t>
  </si>
  <si>
    <t>MUR</t>
  </si>
  <si>
    <t>XRX</t>
  </si>
  <si>
    <t>OGE</t>
  </si>
  <si>
    <t>NATI</t>
  </si>
  <si>
    <t>GGG</t>
  </si>
  <si>
    <t>NOV</t>
  </si>
  <si>
    <t>UNM</t>
  </si>
  <si>
    <t>JEF</t>
  </si>
  <si>
    <t>RYN</t>
  </si>
  <si>
    <t>NYCB</t>
  </si>
  <si>
    <t>NEOG</t>
  </si>
  <si>
    <t>RCM</t>
  </si>
  <si>
    <t>EGP</t>
  </si>
  <si>
    <t>COKE</t>
  </si>
  <si>
    <t>DECK</t>
  </si>
  <si>
    <t>THO</t>
  </si>
  <si>
    <t>BDC</t>
  </si>
  <si>
    <t>UBSI</t>
  </si>
  <si>
    <t>SNV</t>
  </si>
  <si>
    <t>MKSI</t>
  </si>
  <si>
    <t>AFG</t>
  </si>
  <si>
    <t>DAR</t>
  </si>
  <si>
    <t>ONB</t>
  </si>
  <si>
    <t>FCFS</t>
  </si>
  <si>
    <t>EHC</t>
  </si>
  <si>
    <t>WERN</t>
  </si>
  <si>
    <t>NFG</t>
  </si>
  <si>
    <t>OHI</t>
  </si>
  <si>
    <t>EME</t>
  </si>
  <si>
    <t>BOH</t>
  </si>
  <si>
    <t>NEU</t>
  </si>
  <si>
    <t>KEX</t>
  </si>
  <si>
    <t>LPX</t>
  </si>
  <si>
    <t>CNX</t>
  </si>
  <si>
    <t>VICR</t>
  </si>
  <si>
    <t>TKR</t>
  </si>
  <si>
    <t>TTEK</t>
  </si>
  <si>
    <t>AYI</t>
  </si>
  <si>
    <t>TOL</t>
  </si>
  <si>
    <t>JBL</t>
  </si>
  <si>
    <t>PDCO</t>
  </si>
  <si>
    <t>MSM</t>
  </si>
  <si>
    <t>FLS</t>
  </si>
  <si>
    <t>NNN</t>
  </si>
  <si>
    <t>CACI</t>
  </si>
  <si>
    <t>UMBF</t>
  </si>
  <si>
    <t>LSTR</t>
  </si>
  <si>
    <t>NJR</t>
  </si>
  <si>
    <t>SWN</t>
  </si>
  <si>
    <t>CBSH</t>
  </si>
  <si>
    <t>LSCC</t>
  </si>
  <si>
    <t>CHH</t>
  </si>
  <si>
    <t>FR</t>
  </si>
  <si>
    <t>DCI</t>
  </si>
  <si>
    <t>BKH</t>
  </si>
  <si>
    <t>WTRG</t>
  </si>
  <si>
    <t>AN</t>
  </si>
  <si>
    <t>RGEN</t>
  </si>
  <si>
    <t>FLO</t>
  </si>
  <si>
    <t>GT</t>
  </si>
  <si>
    <t>UTHR</t>
  </si>
  <si>
    <t>ORI</t>
  </si>
  <si>
    <t>RRC</t>
  </si>
  <si>
    <t>INGR</t>
  </si>
  <si>
    <t>SXT</t>
  </si>
  <si>
    <t>ARW</t>
  </si>
  <si>
    <t>EWBC</t>
  </si>
  <si>
    <t>WBS</t>
  </si>
  <si>
    <t>WSO</t>
  </si>
  <si>
    <t>BCO</t>
  </si>
  <si>
    <t>OMCL</t>
  </si>
  <si>
    <t>JLL</t>
  </si>
  <si>
    <t>LNW</t>
  </si>
  <si>
    <t>SMTC</t>
  </si>
  <si>
    <t>RGLD</t>
  </si>
  <si>
    <t>COLM</t>
  </si>
  <si>
    <t>ATR</t>
  </si>
  <si>
    <t>WSM</t>
  </si>
  <si>
    <t>VSH</t>
  </si>
  <si>
    <t>WAFD</t>
  </si>
  <si>
    <t>CASY</t>
  </si>
  <si>
    <t>THC</t>
  </si>
  <si>
    <t>SLAB</t>
  </si>
  <si>
    <t>SLM</t>
  </si>
  <si>
    <t>OLN</t>
  </si>
  <si>
    <t>STAA</t>
  </si>
  <si>
    <t>SEIC</t>
  </si>
  <si>
    <t>LAD</t>
  </si>
  <si>
    <t>HAE</t>
  </si>
  <si>
    <t>CR</t>
  </si>
  <si>
    <t>SKX</t>
  </si>
  <si>
    <t>ASH</t>
  </si>
  <si>
    <t>BRKR</t>
  </si>
  <si>
    <t>BYD</t>
  </si>
  <si>
    <t>IBOC</t>
  </si>
  <si>
    <t>GNTX</t>
  </si>
  <si>
    <t>WWE</t>
  </si>
  <si>
    <t>MODG</t>
  </si>
  <si>
    <t>NYT</t>
  </si>
  <si>
    <t>WLY</t>
  </si>
  <si>
    <t>WTS</t>
  </si>
  <si>
    <t>NSP</t>
  </si>
  <si>
    <t>NXST</t>
  </si>
  <si>
    <t>HWC</t>
  </si>
  <si>
    <t>HELE</t>
  </si>
  <si>
    <t>AA</t>
  </si>
  <si>
    <t>OSK</t>
  </si>
  <si>
    <t>CW</t>
  </si>
  <si>
    <t>MSA</t>
  </si>
  <si>
    <t>HUBB</t>
  </si>
  <si>
    <t>EXEL</t>
  </si>
  <si>
    <t>PDCE</t>
  </si>
  <si>
    <t>LII</t>
  </si>
  <si>
    <t>SON</t>
  </si>
  <si>
    <t>GATX</t>
  </si>
  <si>
    <t>ZD</t>
  </si>
  <si>
    <t>BC</t>
  </si>
  <si>
    <t>SLG</t>
  </si>
  <si>
    <t>DY</t>
  </si>
  <si>
    <t>CSL</t>
  </si>
  <si>
    <t>MAC</t>
  </si>
  <si>
    <t>X</t>
  </si>
  <si>
    <t>VMI</t>
  </si>
  <si>
    <t>MTG</t>
  </si>
  <si>
    <t>PB</t>
  </si>
  <si>
    <t>FHN</t>
  </si>
  <si>
    <t>OZK</t>
  </si>
  <si>
    <t>FFIN</t>
  </si>
  <si>
    <t>CFR</t>
  </si>
  <si>
    <t>CGNX</t>
  </si>
  <si>
    <t>SR</t>
  </si>
  <si>
    <t>RNR</t>
  </si>
  <si>
    <t>TDC</t>
  </si>
  <si>
    <t>NARI</t>
  </si>
  <si>
    <t>TXRH</t>
  </si>
  <si>
    <t>ENS</t>
  </si>
  <si>
    <t>CLF</t>
  </si>
  <si>
    <t>ACM</t>
  </si>
  <si>
    <t>KRG</t>
  </si>
  <si>
    <t>EVR</t>
  </si>
  <si>
    <t>CVLT</t>
  </si>
  <si>
    <t>SFM</t>
  </si>
  <si>
    <t>GTLS</t>
  </si>
  <si>
    <t>OPCH</t>
  </si>
  <si>
    <t>UAA</t>
  </si>
  <si>
    <t>FAF</t>
  </si>
  <si>
    <t>G</t>
  </si>
  <si>
    <t>CROX</t>
  </si>
  <si>
    <t>PCH</t>
  </si>
  <si>
    <t>EXP</t>
  </si>
  <si>
    <t>IRT</t>
  </si>
  <si>
    <t>MTDR</t>
  </si>
  <si>
    <t>UA</t>
  </si>
  <si>
    <t>LEA</t>
  </si>
  <si>
    <t>PACW</t>
  </si>
  <si>
    <t>CIEN</t>
  </si>
  <si>
    <t>OC</t>
  </si>
  <si>
    <t>ADNT</t>
  </si>
  <si>
    <t>PNFP</t>
  </si>
  <si>
    <t>ENOV</t>
  </si>
  <si>
    <t>CAR</t>
  </si>
  <si>
    <t>SAIA</t>
  </si>
  <si>
    <t>XPO</t>
  </si>
  <si>
    <t>PCTY</t>
  </si>
  <si>
    <t>FIVE</t>
  </si>
  <si>
    <t>DINO</t>
  </si>
  <si>
    <t>NSA</t>
  </si>
  <si>
    <t>CHX</t>
  </si>
  <si>
    <t>SITM</t>
  </si>
  <si>
    <t>CBRL</t>
  </si>
  <si>
    <t>KNSL</t>
  </si>
  <si>
    <t>RGA</t>
  </si>
  <si>
    <t>NWE</t>
  </si>
  <si>
    <t>SWAV</t>
  </si>
  <si>
    <t>YETI</t>
  </si>
  <si>
    <t>NAVI</t>
  </si>
  <si>
    <t>GMED</t>
  </si>
  <si>
    <t>PBF</t>
  </si>
  <si>
    <t>ETRN</t>
  </si>
  <si>
    <t>TMHC</t>
  </si>
  <si>
    <t>HR</t>
  </si>
  <si>
    <t>COTY</t>
  </si>
  <si>
    <t>DTM</t>
  </si>
  <si>
    <t>PEB</t>
  </si>
  <si>
    <t>PPC</t>
  </si>
  <si>
    <t>PVH</t>
  </si>
  <si>
    <t>HBI</t>
  </si>
  <si>
    <t>BLDR</t>
  </si>
  <si>
    <t>WLK</t>
  </si>
  <si>
    <t>PK</t>
  </si>
  <si>
    <t>CELH</t>
  </si>
  <si>
    <t>ALE</t>
  </si>
  <si>
    <t>TNL</t>
  </si>
  <si>
    <t>SPWR</t>
  </si>
  <si>
    <t>MEDP</t>
  </si>
  <si>
    <t>GME</t>
  </si>
  <si>
    <t>HALO</t>
  </si>
  <si>
    <t>AZTA</t>
  </si>
  <si>
    <t>PRGO</t>
  </si>
  <si>
    <t>OLLI</t>
  </si>
  <si>
    <t>TPX</t>
  </si>
  <si>
    <t>NUVA</t>
  </si>
  <si>
    <t>POR</t>
  </si>
  <si>
    <t>EXLS</t>
  </si>
  <si>
    <t>MPW</t>
  </si>
  <si>
    <t>THG</t>
  </si>
  <si>
    <t>ORA</t>
  </si>
  <si>
    <t>VC</t>
  </si>
  <si>
    <t>TCBI</t>
  </si>
  <si>
    <t>CRI</t>
  </si>
  <si>
    <t>SNX</t>
  </si>
  <si>
    <t>WEN</t>
  </si>
  <si>
    <t>LHCG</t>
  </si>
  <si>
    <t>WEX</t>
  </si>
  <si>
    <t>SYNH</t>
  </si>
  <si>
    <t>HOMB</t>
  </si>
  <si>
    <t>CNO</t>
  </si>
  <si>
    <t>NVT</t>
  </si>
  <si>
    <t>WU</t>
  </si>
  <si>
    <t>ACIW</t>
  </si>
  <si>
    <t>BLKB</t>
  </si>
  <si>
    <t>DEI</t>
  </si>
  <si>
    <t>KBR</t>
  </si>
  <si>
    <t>FSLR</t>
  </si>
  <si>
    <t>IPGP</t>
  </si>
  <si>
    <t>VOYA</t>
  </si>
  <si>
    <t>IBKR</t>
  </si>
  <si>
    <t>JAZZ</t>
  </si>
  <si>
    <t>M</t>
  </si>
  <si>
    <t>FOXF</t>
  </si>
  <si>
    <t>AR</t>
  </si>
  <si>
    <t>IRDM</t>
  </si>
  <si>
    <t>MASI</t>
  </si>
  <si>
    <t>DAN</t>
  </si>
  <si>
    <t>OGS</t>
  </si>
  <si>
    <t>LITE</t>
  </si>
  <si>
    <t>REXR</t>
  </si>
  <si>
    <t>DOC</t>
  </si>
  <si>
    <t>SRC</t>
  </si>
  <si>
    <t>LOPE</t>
  </si>
  <si>
    <t>ACHC</t>
  </si>
  <si>
    <t>IAA</t>
  </si>
  <si>
    <t>MUSA</t>
  </si>
  <si>
    <t>SAIC</t>
  </si>
  <si>
    <t>PRI</t>
  </si>
  <si>
    <t>ESNT</t>
  </si>
  <si>
    <t>BRX</t>
  </si>
  <si>
    <t>AM</t>
  </si>
  <si>
    <t>TNDM</t>
  </si>
  <si>
    <t>CALX</t>
  </si>
  <si>
    <t>ENV</t>
  </si>
  <si>
    <t>SBRA</t>
  </si>
  <si>
    <t>HQY</t>
  </si>
  <si>
    <t>LNTH</t>
  </si>
  <si>
    <t>VAC</t>
  </si>
  <si>
    <t>JBGS</t>
  </si>
  <si>
    <t>VSCO</t>
  </si>
  <si>
    <t>UNVR</t>
  </si>
  <si>
    <t>MTSI</t>
  </si>
  <si>
    <t>ITT</t>
  </si>
  <si>
    <t>TRIP</t>
  </si>
  <si>
    <t>POST</t>
  </si>
  <si>
    <t>STOR</t>
  </si>
  <si>
    <t>CC</t>
  </si>
  <si>
    <t>QLYS</t>
  </si>
  <si>
    <t>TGNA</t>
  </si>
  <si>
    <t>BLD</t>
  </si>
  <si>
    <t>ENR</t>
  </si>
  <si>
    <t>WING</t>
  </si>
  <si>
    <t>CABO</t>
  </si>
  <si>
    <t>RUN</t>
  </si>
  <si>
    <t>PFGC</t>
  </si>
  <si>
    <t>PEN</t>
  </si>
  <si>
    <t>NGVT</t>
  </si>
  <si>
    <t>VVV</t>
  </si>
  <si>
    <t>JHG</t>
  </si>
  <si>
    <t>BHF</t>
  </si>
  <si>
    <t>CADE</t>
  </si>
  <si>
    <t>SHC</t>
  </si>
  <si>
    <t>ASGN</t>
  </si>
  <si>
    <t>WH</t>
  </si>
  <si>
    <t>BJ</t>
  </si>
  <si>
    <t>CPRI</t>
  </si>
  <si>
    <t>GO</t>
  </si>
  <si>
    <t>DT</t>
  </si>
  <si>
    <t>NVST</t>
  </si>
  <si>
    <t>BRBR</t>
  </si>
  <si>
    <t>PGNY</t>
  </si>
  <si>
    <t>MP</t>
  </si>
  <si>
    <t>VNT</t>
  </si>
  <si>
    <t>CNXC</t>
  </si>
  <si>
    <t>AIRC</t>
  </si>
  <si>
    <t>RXO</t>
  </si>
  <si>
    <t>GXO</t>
  </si>
  <si>
    <t>FYBR</t>
  </si>
  <si>
    <t>KD</t>
  </si>
  <si>
    <t>ESAB</t>
  </si>
  <si>
    <t>AZPN</t>
  </si>
  <si>
    <t>Start</t>
  </si>
  <si>
    <t>End</t>
  </si>
  <si>
    <t>Example ETF computations</t>
  </si>
  <si>
    <t>Shares</t>
  </si>
  <si>
    <t>Date</t>
  </si>
  <si>
    <t>Price</t>
  </si>
  <si>
    <t>Mkt Cap</t>
  </si>
  <si>
    <t>Returns index on each stock</t>
  </si>
  <si>
    <t>Index return</t>
  </si>
  <si>
    <t>Stock return</t>
  </si>
  <si>
    <t>Index</t>
  </si>
  <si>
    <t>DateNum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</si>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</sst>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Calibri"/>
      <family val="2"/>
      <scheme val="minor"/>
    </font>
    <font>
      <sz val="10"/>
      <color rgb="FF0066FF"/>
      <name val="Calibri"/>
      <family val="2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1" xfId="1" applyFont="1" applyBorder="1"/>
    <xf numFmtId="0" fontId="1" fillId="0" borderId="2" xfId="1" applyFont="1" applyBorder="1"/>
    <xf numFmtId="0" fontId="2" fillId="2" borderId="0" xfId="1" applyFont="1" applyFill="1" applyAlignment="1">
      <alignment horizontal="left"/>
    </xf>
    <xf numFmtId="0" fontId="1" fillId="3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horizontal="right"/>
    </xf>
    <xf numFmtId="10" fontId="0" fillId="0" borderId="0" xfId="2" applyNumberFormat="1" applyFont="1"/>
    <xf numFmtId="0" fontId="0" fillId="4" borderId="0" xfId="0" applyFill="1"/>
    <xf numFmtId="15" fontId="5" fillId="4" borderId="0" xfId="0" applyNumberFormat="1" applyFont="1" applyFill="1"/>
    <xf numFmtId="164" fontId="0" fillId="4" borderId="0" xfId="0" applyNumberForma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0" fontId="0" fillId="6" borderId="0" xfId="2" applyNumberFormat="1" applyFont="1" applyFill="1" applyAlignment="1">
      <alignment vertical="center"/>
    </xf>
    <xf numFmtId="164" fontId="0" fillId="4" borderId="3" xfId="0" applyNumberFormat="1" applyFill="1" applyBorder="1" applyAlignment="1">
      <alignment vertical="center"/>
    </xf>
    <xf numFmtId="10" fontId="0" fillId="4" borderId="3" xfId="2" applyNumberFormat="1" applyFont="1" applyFill="1" applyBorder="1" applyAlignment="1">
      <alignment vertical="center"/>
    </xf>
    <xf numFmtId="10" fontId="0" fillId="6" borderId="3" xfId="2" applyNumberFormat="1" applyFont="1" applyFill="1" applyBorder="1" applyAlignment="1">
      <alignment vertical="center"/>
    </xf>
    <xf numFmtId="164" fontId="0" fillId="4" borderId="3" xfId="0" applyNumberFormat="1" applyFill="1" applyBorder="1" applyAlignment="1">
      <alignment horizontal="right"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2" fontId="0" fillId="4" borderId="0" xfId="0" applyNumberFormat="1" applyFill="1" applyAlignment="1">
      <alignment vertical="center"/>
    </xf>
    <xf numFmtId="2" fontId="0" fillId="4" borderId="5" xfId="0" applyNumberFormat="1" applyFill="1" applyBorder="1" applyAlignment="1">
      <alignment vertical="center"/>
    </xf>
    <xf numFmtId="2" fontId="0" fillId="4" borderId="3" xfId="0" applyNumberFormat="1" applyFill="1" applyBorder="1" applyAlignment="1">
      <alignment vertical="center"/>
    </xf>
    <xf numFmtId="2" fontId="0" fillId="4" borderId="4" xfId="0" applyNumberFormat="1" applyFill="1" applyBorder="1" applyAlignment="1">
      <alignment vertical="center"/>
    </xf>
    <xf numFmtId="165" fontId="0" fillId="5" borderId="6" xfId="0" applyNumberFormat="1" applyFill="1" applyBorder="1" applyAlignment="1">
      <alignment vertical="center"/>
    </xf>
    <xf numFmtId="165" fontId="0" fillId="5" borderId="0" xfId="0" applyNumberFormat="1" applyFill="1" applyAlignment="1">
      <alignment vertical="center"/>
    </xf>
    <xf numFmtId="165" fontId="0" fillId="5" borderId="5" xfId="0" applyNumberFormat="1" applyFill="1" applyBorder="1" applyAlignment="1">
      <alignment vertical="center"/>
    </xf>
    <xf numFmtId="165" fontId="0" fillId="4" borderId="0" xfId="0" applyNumberFormat="1" applyFill="1" applyAlignment="1">
      <alignment vertical="center"/>
    </xf>
    <xf numFmtId="165" fontId="0" fillId="4" borderId="5" xfId="0" applyNumberFormat="1" applyFill="1" applyBorder="1" applyAlignment="1">
      <alignment vertical="center"/>
    </xf>
    <xf numFmtId="165" fontId="0" fillId="5" borderId="7" xfId="0" applyNumberFormat="1" applyFill="1" applyBorder="1" applyAlignment="1">
      <alignment vertical="center"/>
    </xf>
    <xf numFmtId="165" fontId="0" fillId="4" borderId="3" xfId="0" applyNumberFormat="1" applyFill="1" applyBorder="1" applyAlignment="1">
      <alignment vertical="center"/>
    </xf>
    <xf numFmtId="165" fontId="0" fillId="4" borderId="4" xfId="0" applyNumberFormat="1" applyFill="1" applyBorder="1" applyAlignment="1">
      <alignment vertical="center"/>
    </xf>
    <xf numFmtId="2" fontId="0" fillId="5" borderId="6" xfId="0" applyNumberFormat="1" applyFill="1" applyBorder="1" applyAlignment="1">
      <alignment vertical="center"/>
    </xf>
    <xf numFmtId="2" fontId="0" fillId="5" borderId="0" xfId="0" applyNumberFormat="1" applyFill="1" applyAlignment="1">
      <alignment vertical="center"/>
    </xf>
    <xf numFmtId="2" fontId="0" fillId="5" borderId="5" xfId="0" applyNumberFormat="1" applyFill="1" applyBorder="1" applyAlignment="1">
      <alignment vertical="center"/>
    </xf>
    <xf numFmtId="2" fontId="0" fillId="5" borderId="7" xfId="0" applyNumberFormat="1" applyFill="1" applyBorder="1" applyAlignment="1">
      <alignment vertical="center"/>
    </xf>
    <xf numFmtId="3" fontId="0" fillId="4" borderId="0" xfId="0" applyNumberFormat="1" applyFill="1" applyAlignment="1">
      <alignment vertical="center"/>
    </xf>
    <xf numFmtId="3" fontId="0" fillId="4" borderId="3" xfId="0" applyNumberFormat="1" applyFill="1" applyBorder="1" applyAlignment="1">
      <alignment vertical="center"/>
    </xf>
    <xf numFmtId="9" fontId="0" fillId="4" borderId="3" xfId="2" applyFont="1" applyFill="1" applyBorder="1" applyAlignment="1">
      <alignment vertical="center"/>
    </xf>
    <xf numFmtId="9" fontId="0" fillId="4" borderId="0" xfId="2" applyFont="1" applyFill="1" applyBorder="1" applyAlignment="1">
      <alignment vertical="center"/>
    </xf>
    <xf numFmtId="9" fontId="0" fillId="4" borderId="5" xfId="2" applyFont="1" applyFill="1" applyBorder="1" applyAlignment="1">
      <alignment vertical="center"/>
    </xf>
    <xf numFmtId="9" fontId="0" fillId="4" borderId="4" xfId="2" applyFont="1" applyFill="1" applyBorder="1" applyAlignment="1">
      <alignment vertical="center"/>
    </xf>
    <xf numFmtId="3" fontId="0" fillId="4" borderId="6" xfId="0" applyNumberFormat="1" applyFill="1" applyBorder="1" applyAlignment="1">
      <alignment vertical="center"/>
    </xf>
    <xf numFmtId="3" fontId="0" fillId="4" borderId="5" xfId="0" applyNumberFormat="1" applyFill="1" applyBorder="1" applyAlignment="1">
      <alignment vertical="center"/>
    </xf>
    <xf numFmtId="3" fontId="0" fillId="4" borderId="7" xfId="0" applyNumberFormat="1" applyFill="1" applyBorder="1" applyAlignment="1">
      <alignment vertical="center"/>
    </xf>
    <xf numFmtId="3" fontId="0" fillId="4" borderId="4" xfId="0" applyNumberFormat="1" applyFill="1" applyBorder="1" applyAlignment="1">
      <alignment vertical="center"/>
    </xf>
    <xf numFmtId="10" fontId="0" fillId="4" borderId="6" xfId="2" applyNumberFormat="1" applyFont="1" applyFill="1" applyBorder="1" applyAlignment="1">
      <alignment vertical="center"/>
    </xf>
    <xf numFmtId="10" fontId="0" fillId="4" borderId="0" xfId="2" applyNumberFormat="1" applyFont="1" applyFill="1" applyBorder="1" applyAlignment="1">
      <alignment vertical="center"/>
    </xf>
    <xf numFmtId="10" fontId="0" fillId="4" borderId="5" xfId="2" applyNumberFormat="1" applyFont="1" applyFill="1" applyBorder="1" applyAlignment="1">
      <alignment vertical="center"/>
    </xf>
    <xf numFmtId="10" fontId="0" fillId="4" borderId="7" xfId="2" applyNumberFormat="1" applyFont="1" applyFill="1" applyBorder="1" applyAlignment="1">
      <alignment vertical="center"/>
    </xf>
    <xf numFmtId="10" fontId="0" fillId="4" borderId="4" xfId="2" applyNumberFormat="1" applyFont="1" applyFill="1" applyBorder="1" applyAlignment="1">
      <alignment vertical="center"/>
    </xf>
    <xf numFmtId="0" fontId="0" fillId="6" borderId="0" xfId="0" applyFill="1" applyAlignment="1">
      <alignment vertical="center"/>
    </xf>
    <xf numFmtId="2" fontId="0" fillId="6" borderId="0" xfId="0" applyNumberFormat="1" applyFill="1" applyAlignment="1">
      <alignment vertical="center"/>
    </xf>
    <xf numFmtId="2" fontId="0" fillId="6" borderId="3" xfId="0" applyNumberFormat="1" applyFill="1" applyBorder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4" borderId="3" xfId="0" applyFont="1" applyFill="1" applyBorder="1" applyAlignment="1">
      <alignment vertical="center"/>
    </xf>
    <xf numFmtId="0" fontId="0" fillId="0" borderId="0" xfId="0" applyNumberFormat="1" applyFill="1"/>
  </cellXfs>
  <cellStyles count="3">
    <cellStyle name="Normal" xfId="0" builtinId="0"/>
    <cellStyle name="Normal 2" xfId="1" xr:uid="{09EDEA7D-0DCA-4D3F-B45A-8C737D4FD7C1}"/>
    <cellStyle name="Percent" xfId="2" builtin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8389129483814521"/>
          <c:h val="0.716973242927967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'Example returns 1'!$U$4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'Example returns 1'!$V$5:$V$17</c:f>
              <c:numCache>
                <c:formatCode>0.00</c:formatCode>
                <c:ptCount val="13"/>
                <c:pt idx="0" formatCode="General">
                  <c:v>2021.11</c:v>
                </c:pt>
                <c:pt idx="1">
                  <c:v>2021.12</c:v>
                </c:pt>
                <c:pt idx="2">
                  <c:v>2022.01</c:v>
                </c:pt>
                <c:pt idx="3">
                  <c:v>2022.02</c:v>
                </c:pt>
                <c:pt idx="4">
                  <c:v>2022.03</c:v>
                </c:pt>
                <c:pt idx="5">
                  <c:v>2022.04</c:v>
                </c:pt>
                <c:pt idx="6">
                  <c:v>2022.05</c:v>
                </c:pt>
                <c:pt idx="7">
                  <c:v>2022.06</c:v>
                </c:pt>
                <c:pt idx="8">
                  <c:v>2022.07</c:v>
                </c:pt>
                <c:pt idx="9">
                  <c:v>2022.08</c:v>
                </c:pt>
                <c:pt idx="10">
                  <c:v>2022.09</c:v>
                </c:pt>
                <c:pt idx="11">
                  <c:v>2022.1</c:v>
                </c:pt>
                <c:pt idx="12">
                  <c:v>2022.11</c:v>
                </c:pt>
              </c:numCache>
            </c:numRef>
          </c:cat>
          <c:val>
            <c:numRef>
              <c:f>'Example returns 1'!$U$5:$U$17</c:f>
              <c:numCache>
                <c:formatCode>0.00</c:formatCode>
                <c:ptCount val="13"/>
                <c:pt idx="0">
                  <c:v>1</c:v>
                </c:pt>
                <c:pt idx="1">
                  <c:v>1.0294270698322572</c:v>
                </c:pt>
                <c:pt idx="2">
                  <c:v>1.012322442470817</c:v>
                </c:pt>
                <c:pt idx="3">
                  <c:v>1.0759733238627307</c:v>
                </c:pt>
                <c:pt idx="4">
                  <c:v>1.1806572267164841</c:v>
                </c:pt>
                <c:pt idx="5">
                  <c:v>1.0808653684812839</c:v>
                </c:pt>
                <c:pt idx="6">
                  <c:v>1.1003577571562668</c:v>
                </c:pt>
                <c:pt idx="7">
                  <c:v>0.9701508598484766</c:v>
                </c:pt>
                <c:pt idx="8">
                  <c:v>1.1996802546958412</c:v>
                </c:pt>
                <c:pt idx="9">
                  <c:v>1.305783067514968</c:v>
                </c:pt>
                <c:pt idx="10">
                  <c:v>1.2346164229901073</c:v>
                </c:pt>
                <c:pt idx="11">
                  <c:v>1.4759923571316016</c:v>
                </c:pt>
                <c:pt idx="12">
                  <c:v>1.7486842487135879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3-44C7-9CE4-CD593CB20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2771224"/>
        <c:axId val="982768600"/>
      </c:barChart>
      <c:lineChart>
        <c:grouping val="standard"/>
        <c:varyColors val="0"/>
        <c:ser>
          <c:idx val="1"/>
          <c:order val="1"/>
          <c:tx>
            <c:strRef>
              <c:f>'Example returns 1'!$B$2</c:f>
              <c:strCache>
                <c:ptCount val="1"/>
                <c:pt idx="0">
                  <c:v>Steel Dynamics, Inc.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'Example returns 1'!$B$5:$B$17</c:f>
              <c:numCache>
                <c:formatCode>0.00</c:formatCode>
                <c:ptCount val="13"/>
                <c:pt idx="0">
                  <c:v>1</c:v>
                </c:pt>
                <c:pt idx="1">
                  <c:v>1.0423210000000001</c:v>
                </c:pt>
                <c:pt idx="2">
                  <c:v>0.93232906000000004</c:v>
                </c:pt>
                <c:pt idx="3">
                  <c:v>1.1852267000000001</c:v>
                </c:pt>
                <c:pt idx="4">
                  <c:v>1.4067076000000001</c:v>
                </c:pt>
                <c:pt idx="5">
                  <c:v>1.4458249999999999</c:v>
                </c:pt>
                <c:pt idx="6">
                  <c:v>1.4395864</c:v>
                </c:pt>
                <c:pt idx="7">
                  <c:v>1.1210251</c:v>
                </c:pt>
                <c:pt idx="8">
                  <c:v>1.3198099999999999</c:v>
                </c:pt>
                <c:pt idx="9">
                  <c:v>1.3679387999999999</c:v>
                </c:pt>
                <c:pt idx="10">
                  <c:v>1.2081507</c:v>
                </c:pt>
                <c:pt idx="11">
                  <c:v>1.6015022000000001</c:v>
                </c:pt>
                <c:pt idx="12">
                  <c:v>1.7697407999999999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3-44C7-9CE4-CD593CB20655}"/>
            </c:ext>
          </c:extLst>
        </c:ser>
        <c:ser>
          <c:idx val="2"/>
          <c:order val="2"/>
          <c:tx>
            <c:strRef>
              <c:f>'Example returns 1'!$C$2</c:f>
              <c:strCache>
                <c:ptCount val="1"/>
                <c:pt idx="0">
                  <c:v>Fair Isaac Corporation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'Example returns 1'!$C$5:$C$17</c:f>
              <c:numCache>
                <c:formatCode>0.00</c:formatCode>
                <c:ptCount val="13"/>
                <c:pt idx="0">
                  <c:v>1</c:v>
                </c:pt>
                <c:pt idx="1">
                  <c:v>1.2280747000000001</c:v>
                </c:pt>
                <c:pt idx="2">
                  <c:v>1.4017217</c:v>
                </c:pt>
                <c:pt idx="3">
                  <c:v>1.3343244999999999</c:v>
                </c:pt>
                <c:pt idx="4">
                  <c:v>1.3209299000000001</c:v>
                </c:pt>
                <c:pt idx="5">
                  <c:v>1.0577124</c:v>
                </c:pt>
                <c:pt idx="6">
                  <c:v>1.1597710999999999</c:v>
                </c:pt>
                <c:pt idx="7">
                  <c:v>1.135276</c:v>
                </c:pt>
                <c:pt idx="8">
                  <c:v>1.3083849999999999</c:v>
                </c:pt>
                <c:pt idx="9">
                  <c:v>1.2726191</c:v>
                </c:pt>
                <c:pt idx="10">
                  <c:v>1.1667373999999999</c:v>
                </c:pt>
                <c:pt idx="11">
                  <c:v>1.3559878999999999</c:v>
                </c:pt>
                <c:pt idx="12">
                  <c:v>1.7549342999999999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3-44C7-9CE4-CD593CB20655}"/>
            </c:ext>
          </c:extLst>
        </c:ser>
        <c:ser>
          <c:idx val="3"/>
          <c:order val="3"/>
          <c:tx>
            <c:strRef>
              <c:f>'Example returns 1'!$D$2</c:f>
              <c:strCache>
                <c:ptCount val="1"/>
                <c:pt idx="0">
                  <c:v>First Solar, Inc.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'Example returns 1'!$D$5:$D$17</c:f>
              <c:numCache>
                <c:formatCode>0.00</c:formatCode>
                <c:ptCount val="13"/>
                <c:pt idx="0">
                  <c:v>1</c:v>
                </c:pt>
                <c:pt idx="1">
                  <c:v>0.84131277000000004</c:v>
                </c:pt>
                <c:pt idx="2">
                  <c:v>0.75656365999999997</c:v>
                </c:pt>
                <c:pt idx="3">
                  <c:v>0.72673750000000004</c:v>
                </c:pt>
                <c:pt idx="4">
                  <c:v>0.80830115000000002</c:v>
                </c:pt>
                <c:pt idx="5">
                  <c:v>0.70492279999999996</c:v>
                </c:pt>
                <c:pt idx="6">
                  <c:v>0.68156373999999997</c:v>
                </c:pt>
                <c:pt idx="7">
                  <c:v>0.65762544000000001</c:v>
                </c:pt>
                <c:pt idx="8">
                  <c:v>0.95723939999999996</c:v>
                </c:pt>
                <c:pt idx="9">
                  <c:v>1.2311776999999999</c:v>
                </c:pt>
                <c:pt idx="10">
                  <c:v>1.2767375999999999</c:v>
                </c:pt>
                <c:pt idx="11">
                  <c:v>1.405116</c:v>
                </c:pt>
                <c:pt idx="12">
                  <c:v>1.6653475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3-44C7-9CE4-CD593CB20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771224"/>
        <c:axId val="982768600"/>
      </c:lineChart>
      <c:catAx>
        <c:axId val="98277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68600"/>
        <c:crosses val="autoZero"/>
        <c:auto val="1"/>
        <c:lblAlgn val="ctr"/>
        <c:lblOffset val="100"/>
        <c:noMultiLvlLbl val="0"/>
      </c:catAx>
      <c:valAx>
        <c:axId val="982768600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7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666666666666666E-2"/>
          <c:y val="4.687445319335079E-2"/>
          <c:w val="0.9"/>
          <c:h val="0.13368110236220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8389129483814521"/>
          <c:h val="0.716973242927967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'Example returns 2'!$U$4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'Example returns 2'!$V$5:$V$17</c:f>
              <c:numCache>
                <c:formatCode>0.00</c:formatCode>
                <c:ptCount val="13"/>
                <c:pt idx="0" formatCode="General">
                  <c:v>2021.11</c:v>
                </c:pt>
                <c:pt idx="1">
                  <c:v>2021.12</c:v>
                </c:pt>
                <c:pt idx="2">
                  <c:v>2022.01</c:v>
                </c:pt>
                <c:pt idx="3">
                  <c:v>2022.02</c:v>
                </c:pt>
                <c:pt idx="4">
                  <c:v>2022.03</c:v>
                </c:pt>
                <c:pt idx="5">
                  <c:v>2022.04</c:v>
                </c:pt>
                <c:pt idx="6">
                  <c:v>2022.05</c:v>
                </c:pt>
                <c:pt idx="7">
                  <c:v>2022.06</c:v>
                </c:pt>
                <c:pt idx="8">
                  <c:v>2022.07</c:v>
                </c:pt>
                <c:pt idx="9">
                  <c:v>2022.08</c:v>
                </c:pt>
                <c:pt idx="10">
                  <c:v>2022.09</c:v>
                </c:pt>
                <c:pt idx="11">
                  <c:v>2022.1</c:v>
                </c:pt>
                <c:pt idx="12">
                  <c:v>2022.11</c:v>
                </c:pt>
              </c:numCache>
            </c:numRef>
          </c:cat>
          <c:val>
            <c:numRef>
              <c:f>'Example returns 2'!$U$5:$U$17</c:f>
              <c:numCache>
                <c:formatCode>0.00</c:formatCode>
                <c:ptCount val="13"/>
                <c:pt idx="0">
                  <c:v>1</c:v>
                </c:pt>
                <c:pt idx="1">
                  <c:v>0.97323864053624298</c:v>
                </c:pt>
                <c:pt idx="2">
                  <c:v>0.78315158306658272</c:v>
                </c:pt>
                <c:pt idx="3">
                  <c:v>0.71643899989071691</c:v>
                </c:pt>
                <c:pt idx="4">
                  <c:v>0.72297756102169031</c:v>
                </c:pt>
                <c:pt idx="5">
                  <c:v>0.63192945692834979</c:v>
                </c:pt>
                <c:pt idx="6">
                  <c:v>0.67248638757133228</c:v>
                </c:pt>
                <c:pt idx="7">
                  <c:v>0.5955616819030749</c:v>
                </c:pt>
                <c:pt idx="8">
                  <c:v>0.70529568611182325</c:v>
                </c:pt>
                <c:pt idx="9">
                  <c:v>0.60379465419767742</c:v>
                </c:pt>
                <c:pt idx="10">
                  <c:v>0.46185224085145066</c:v>
                </c:pt>
                <c:pt idx="11">
                  <c:v>0.43521527209188016</c:v>
                </c:pt>
                <c:pt idx="12">
                  <c:v>0.47871904145336036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5-4D6F-92A6-7083D9A7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82771224"/>
        <c:axId val="982768600"/>
      </c:barChart>
      <c:lineChart>
        <c:grouping val="standard"/>
        <c:varyColors val="0"/>
        <c:ser>
          <c:idx val="1"/>
          <c:order val="1"/>
          <c:tx>
            <c:strRef>
              <c:f>'Example returns 2'!$B$2</c:f>
              <c:strCache>
                <c:ptCount val="1"/>
                <c:pt idx="0">
                  <c:v>Greif Inc Class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'Example returns 2'!$B$5:$B$17</c:f>
              <c:numCache>
                <c:formatCode>0.00</c:formatCode>
                <c:ptCount val="13"/>
                <c:pt idx="0">
                  <c:v>1</c:v>
                </c:pt>
                <c:pt idx="1">
                  <c:v>1.0024507</c:v>
                </c:pt>
                <c:pt idx="2">
                  <c:v>0.98235846000000004</c:v>
                </c:pt>
                <c:pt idx="3">
                  <c:v>0.95462800000000003</c:v>
                </c:pt>
                <c:pt idx="4">
                  <c:v>1.0886126</c:v>
                </c:pt>
                <c:pt idx="5">
                  <c:v>1.0153245</c:v>
                </c:pt>
                <c:pt idx="6">
                  <c:v>0.99507827000000004</c:v>
                </c:pt>
                <c:pt idx="7">
                  <c:v>1.0520735000000001</c:v>
                </c:pt>
                <c:pt idx="8">
                  <c:v>1.1910456</c:v>
                </c:pt>
                <c:pt idx="9">
                  <c:v>1.1308357</c:v>
                </c:pt>
                <c:pt idx="10">
                  <c:v>1.0123028999999999</c:v>
                </c:pt>
                <c:pt idx="11">
                  <c:v>1.1251397000000001</c:v>
                </c:pt>
                <c:pt idx="12">
                  <c:v>1.1948131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5-4D6F-92A6-7083D9A7E4B9}"/>
            </c:ext>
          </c:extLst>
        </c:ser>
        <c:ser>
          <c:idx val="2"/>
          <c:order val="2"/>
          <c:tx>
            <c:strRef>
              <c:f>'Example returns 2'!$C$2</c:f>
              <c:strCache>
                <c:ptCount val="1"/>
                <c:pt idx="0">
                  <c:v>Vicor Corporation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'Example returns 2'!$C$5:$C$17</c:f>
              <c:numCache>
                <c:formatCode>0.00</c:formatCode>
                <c:ptCount val="13"/>
                <c:pt idx="0">
                  <c:v>1</c:v>
                </c:pt>
                <c:pt idx="1">
                  <c:v>0.88512473999999997</c:v>
                </c:pt>
                <c:pt idx="2">
                  <c:v>0.65753519999999999</c:v>
                </c:pt>
                <c:pt idx="3">
                  <c:v>0.5211905</c:v>
                </c:pt>
                <c:pt idx="4">
                  <c:v>0.49177470000000001</c:v>
                </c:pt>
                <c:pt idx="5">
                  <c:v>0.42185973999999998</c:v>
                </c:pt>
                <c:pt idx="6">
                  <c:v>0.46912031999999998</c:v>
                </c:pt>
                <c:pt idx="7">
                  <c:v>0.38150003999999998</c:v>
                </c:pt>
                <c:pt idx="8">
                  <c:v>0.50857379999999996</c:v>
                </c:pt>
                <c:pt idx="9">
                  <c:v>0.49588734000000001</c:v>
                </c:pt>
                <c:pt idx="10">
                  <c:v>0.41224032999999999</c:v>
                </c:pt>
                <c:pt idx="11">
                  <c:v>0.33298480000000003</c:v>
                </c:pt>
                <c:pt idx="12">
                  <c:v>0.37634181999999999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05-4D6F-92A6-7083D9A7E4B9}"/>
            </c:ext>
          </c:extLst>
        </c:ser>
        <c:ser>
          <c:idx val="3"/>
          <c:order val="3"/>
          <c:tx>
            <c:strRef>
              <c:f>'Example returns 2'!$D$2</c:f>
              <c:strCache>
                <c:ptCount val="1"/>
                <c:pt idx="0">
                  <c:v>Semtech Corporation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'Example returns 2'!$D$5:$D$17</c:f>
              <c:numCache>
                <c:formatCode>0.00</c:formatCode>
                <c:ptCount val="13"/>
                <c:pt idx="0">
                  <c:v>1</c:v>
                </c:pt>
                <c:pt idx="1">
                  <c:v>1.0380529999999999</c:v>
                </c:pt>
                <c:pt idx="2">
                  <c:v>0.82992880000000002</c:v>
                </c:pt>
                <c:pt idx="3">
                  <c:v>0.80985176999999997</c:v>
                </c:pt>
                <c:pt idx="4">
                  <c:v>0.80938480000000002</c:v>
                </c:pt>
                <c:pt idx="5">
                  <c:v>0.6956928</c:v>
                </c:pt>
                <c:pt idx="6">
                  <c:v>0.74810314</c:v>
                </c:pt>
                <c:pt idx="7">
                  <c:v>0.64164823000000004</c:v>
                </c:pt>
                <c:pt idx="8">
                  <c:v>0.72755926999999998</c:v>
                </c:pt>
                <c:pt idx="9">
                  <c:v>0.53916189999999997</c:v>
                </c:pt>
                <c:pt idx="10">
                  <c:v>0.34329405000000002</c:v>
                </c:pt>
                <c:pt idx="11">
                  <c:v>0.32321699999999998</c:v>
                </c:pt>
                <c:pt idx="12">
                  <c:v>0.35881874000000002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05-4D6F-92A6-7083D9A7E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2771224"/>
        <c:axId val="982768600"/>
      </c:lineChart>
      <c:catAx>
        <c:axId val="98277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68600"/>
        <c:crosses val="autoZero"/>
        <c:auto val="1"/>
        <c:lblAlgn val="ctr"/>
        <c:lblOffset val="100"/>
        <c:noMultiLvlLbl val="0"/>
      </c:catAx>
      <c:valAx>
        <c:axId val="982768600"/>
        <c:scaling>
          <c:orientation val="minMax"/>
          <c:max val="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7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6666666666666666E-2"/>
          <c:y val="4.687445319335079E-2"/>
          <c:w val="0.9"/>
          <c:h val="0.13368110236220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CCA694-7483-4394-898E-EB801925F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D9D703-2FF0-43EB-B84E-8933D4C96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University of Michiga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274C"/>
      </a:accent1>
      <a:accent2>
        <a:srgbClr val="ED7D31"/>
      </a:accent2>
      <a:accent3>
        <a:srgbClr val="A5A5A5"/>
      </a:accent3>
      <a:accent4>
        <a:srgbClr val="FFCB05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53D0-7E3E-4191-93E5-62BF633EE8EB}">
  <dimension ref="A1:B26"/>
  <sheetViews>
    <sheetView workbookViewId="0"/>
  </sheetViews>
  <sheetFormatPr defaultRowHeight="13.15" x14ac:dyDescent="0.4"/>
  <sheetData>
    <row r="1" spans="1:2" x14ac:dyDescent="0.4">
      <c r="B1" t="s">
        <v>939</v>
      </c>
    </row>
    <row r="2" spans="1:2" x14ac:dyDescent="0.4"/>
    <row r="3" spans="1:2" x14ac:dyDescent="0.4"/>
    <row r="4" spans="1:2" x14ac:dyDescent="0.4"/>
    <row r="5" spans="1:2" x14ac:dyDescent="0.4"/>
    <row r="6" spans="1:2" x14ac:dyDescent="0.4"/>
    <row r="7" spans="1:2" x14ac:dyDescent="0.4"/>
    <row r="8" spans="1:2" x14ac:dyDescent="0.4"/>
    <row r="9" spans="1:2" x14ac:dyDescent="0.4"/>
    <row r="10" spans="1:2" x14ac:dyDescent="0.4"/>
    <row r="11" spans="1:2" x14ac:dyDescent="0.4"/>
    <row r="12" spans="1:2" x14ac:dyDescent="0.4"/>
    <row r="13" spans="1:2" x14ac:dyDescent="0.4"/>
    <row r="14" spans="1:2" x14ac:dyDescent="0.4"/>
    <row r="15" spans="1:2" x14ac:dyDescent="0.4"/>
    <row r="16" spans="1:2" x14ac:dyDescent="0.4"/>
    <row r="17" spans="1:1" x14ac:dyDescent="0.4"/>
    <row r="18" spans="1:1" x14ac:dyDescent="0.4"/>
    <row r="19" spans="1:1" x14ac:dyDescent="0.4"/>
    <row r="20" spans="1:1" x14ac:dyDescent="0.4"/>
    <row r="21" spans="1:1" x14ac:dyDescent="0.4"/>
    <row r="22" spans="1:1" x14ac:dyDescent="0.4"/>
    <row r="23" spans="1:1" x14ac:dyDescent="0.4"/>
    <row r="24" spans="1:1" x14ac:dyDescent="0.4"/>
    <row r="25" spans="1:1" x14ac:dyDescent="0.4"/>
    <row r="26" spans="1:1" x14ac:dyDescent="0.4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3D25-43EC-4843-861C-1D758E442E96}">
  <dimension ref="A1:B412"/>
  <sheetViews>
    <sheetView workbookViewId="0">
      <selection activeCell="B24" sqref="B24"/>
    </sheetView>
  </sheetViews>
  <sheetFormatPr defaultColWidth="9.78515625" defaultRowHeight="13.15" x14ac:dyDescent="0.4"/>
  <cols>
    <col min="1" max="1" width="44.85546875" style="2" customWidth="1"/>
    <col min="2" max="2" width="16.0703125" style="2" customWidth="1"/>
    <col min="3" max="16384" width="9.78515625" style="2"/>
  </cols>
  <sheetData>
    <row r="1" spans="1:2" x14ac:dyDescent="0.4">
      <c r="A1" s="1" t="s">
        <v>0</v>
      </c>
    </row>
    <row r="2" spans="1:2" x14ac:dyDescent="0.4">
      <c r="A2" s="3" t="s">
        <v>1</v>
      </c>
    </row>
    <row r="3" spans="1:2" x14ac:dyDescent="0.4">
      <c r="A3" s="4"/>
      <c r="B3" s="4"/>
    </row>
    <row r="4" spans="1:2" x14ac:dyDescent="0.4">
      <c r="A4" s="1" t="s">
        <v>2</v>
      </c>
    </row>
    <row r="6" spans="1:2" x14ac:dyDescent="0.4">
      <c r="A6" s="5" t="s">
        <v>3</v>
      </c>
      <c r="B6" s="5" t="s">
        <v>4</v>
      </c>
    </row>
    <row r="7" spans="1:2" x14ac:dyDescent="0.4">
      <c r="A7" s="6" t="s">
        <v>2</v>
      </c>
      <c r="B7" s="6" t="s">
        <v>5</v>
      </c>
    </row>
    <row r="8" spans="1:2" x14ac:dyDescent="0.4">
      <c r="A8" s="7" t="s">
        <v>6</v>
      </c>
      <c r="B8" s="7" t="s">
        <v>7</v>
      </c>
    </row>
    <row r="9" spans="1:2" x14ac:dyDescent="0.4">
      <c r="A9" s="6" t="s">
        <v>8</v>
      </c>
      <c r="B9" s="6" t="s">
        <v>9</v>
      </c>
    </row>
    <row r="10" spans="1:2" x14ac:dyDescent="0.4">
      <c r="A10" s="7" t="s">
        <v>10</v>
      </c>
      <c r="B10" s="7" t="s">
        <v>11</v>
      </c>
    </row>
    <row r="11" spans="1:2" x14ac:dyDescent="0.4">
      <c r="A11" s="6" t="s">
        <v>12</v>
      </c>
      <c r="B11" s="6" t="s">
        <v>13</v>
      </c>
    </row>
    <row r="12" spans="1:2" x14ac:dyDescent="0.4">
      <c r="A12" s="7" t="s">
        <v>14</v>
      </c>
      <c r="B12" s="7" t="s">
        <v>15</v>
      </c>
    </row>
    <row r="13" spans="1:2" x14ac:dyDescent="0.4">
      <c r="A13" s="6" t="s">
        <v>16</v>
      </c>
      <c r="B13" s="6" t="s">
        <v>17</v>
      </c>
    </row>
    <row r="14" spans="1:2" x14ac:dyDescent="0.4">
      <c r="A14" s="7" t="s">
        <v>18</v>
      </c>
      <c r="B14" s="7" t="s">
        <v>19</v>
      </c>
    </row>
    <row r="15" spans="1:2" x14ac:dyDescent="0.4">
      <c r="A15" s="6" t="s">
        <v>20</v>
      </c>
      <c r="B15" s="6" t="s">
        <v>21</v>
      </c>
    </row>
    <row r="16" spans="1:2" x14ac:dyDescent="0.4">
      <c r="A16" s="7" t="s">
        <v>22</v>
      </c>
      <c r="B16" s="7" t="s">
        <v>23</v>
      </c>
    </row>
    <row r="17" spans="1:2" x14ac:dyDescent="0.4">
      <c r="A17" s="6" t="s">
        <v>24</v>
      </c>
      <c r="B17" s="6" t="s">
        <v>25</v>
      </c>
    </row>
    <row r="18" spans="1:2" x14ac:dyDescent="0.4">
      <c r="A18" s="7" t="s">
        <v>26</v>
      </c>
      <c r="B18" s="7" t="s">
        <v>27</v>
      </c>
    </row>
    <row r="19" spans="1:2" x14ac:dyDescent="0.4">
      <c r="A19" s="6" t="s">
        <v>28</v>
      </c>
      <c r="B19" s="6" t="s">
        <v>29</v>
      </c>
    </row>
    <row r="20" spans="1:2" x14ac:dyDescent="0.4">
      <c r="A20" s="7" t="s">
        <v>30</v>
      </c>
      <c r="B20" s="7" t="s">
        <v>31</v>
      </c>
    </row>
    <row r="21" spans="1:2" x14ac:dyDescent="0.4">
      <c r="A21" s="6" t="s">
        <v>32</v>
      </c>
      <c r="B21" s="6" t="s">
        <v>33</v>
      </c>
    </row>
    <row r="22" spans="1:2" x14ac:dyDescent="0.4">
      <c r="A22" s="7" t="s">
        <v>34</v>
      </c>
      <c r="B22" s="7" t="s">
        <v>35</v>
      </c>
    </row>
    <row r="23" spans="1:2" x14ac:dyDescent="0.4">
      <c r="A23" s="6" t="s">
        <v>36</v>
      </c>
      <c r="B23" s="6" t="s">
        <v>37</v>
      </c>
    </row>
    <row r="24" spans="1:2" x14ac:dyDescent="0.4">
      <c r="A24" s="7" t="s">
        <v>38</v>
      </c>
      <c r="B24" s="7" t="s">
        <v>39</v>
      </c>
    </row>
    <row r="25" spans="1:2" x14ac:dyDescent="0.4">
      <c r="A25" s="6" t="s">
        <v>40</v>
      </c>
      <c r="B25" s="6" t="s">
        <v>41</v>
      </c>
    </row>
    <row r="26" spans="1:2" x14ac:dyDescent="0.4">
      <c r="A26" s="7" t="s">
        <v>42</v>
      </c>
      <c r="B26" s="7" t="s">
        <v>43</v>
      </c>
    </row>
    <row r="27" spans="1:2" x14ac:dyDescent="0.4">
      <c r="A27" s="6" t="s">
        <v>44</v>
      </c>
      <c r="B27" s="6" t="s">
        <v>45</v>
      </c>
    </row>
    <row r="28" spans="1:2" x14ac:dyDescent="0.4">
      <c r="A28" s="7" t="s">
        <v>46</v>
      </c>
      <c r="B28" s="7" t="s">
        <v>47</v>
      </c>
    </row>
    <row r="29" spans="1:2" x14ac:dyDescent="0.4">
      <c r="A29" s="6" t="s">
        <v>48</v>
      </c>
      <c r="B29" s="6" t="s">
        <v>49</v>
      </c>
    </row>
    <row r="30" spans="1:2" x14ac:dyDescent="0.4">
      <c r="A30" s="7" t="s">
        <v>50</v>
      </c>
      <c r="B30" s="7" t="s">
        <v>51</v>
      </c>
    </row>
    <row r="31" spans="1:2" x14ac:dyDescent="0.4">
      <c r="A31" s="6" t="s">
        <v>52</v>
      </c>
      <c r="B31" s="6" t="s">
        <v>53</v>
      </c>
    </row>
    <row r="32" spans="1:2" x14ac:dyDescent="0.4">
      <c r="A32" s="7" t="s">
        <v>54</v>
      </c>
      <c r="B32" s="7" t="s">
        <v>55</v>
      </c>
    </row>
    <row r="33" spans="1:2" x14ac:dyDescent="0.4">
      <c r="A33" s="6" t="s">
        <v>56</v>
      </c>
      <c r="B33" s="6" t="s">
        <v>57</v>
      </c>
    </row>
    <row r="34" spans="1:2" x14ac:dyDescent="0.4">
      <c r="A34" s="7" t="s">
        <v>58</v>
      </c>
      <c r="B34" s="7" t="s">
        <v>59</v>
      </c>
    </row>
    <row r="35" spans="1:2" x14ac:dyDescent="0.4">
      <c r="A35" s="6" t="s">
        <v>60</v>
      </c>
      <c r="B35" s="6" t="s">
        <v>61</v>
      </c>
    </row>
    <row r="36" spans="1:2" x14ac:dyDescent="0.4">
      <c r="A36" s="7" t="s">
        <v>62</v>
      </c>
      <c r="B36" s="7" t="s">
        <v>63</v>
      </c>
    </row>
    <row r="37" spans="1:2" x14ac:dyDescent="0.4">
      <c r="A37" s="6" t="s">
        <v>64</v>
      </c>
      <c r="B37" s="6" t="s">
        <v>65</v>
      </c>
    </row>
    <row r="38" spans="1:2" x14ac:dyDescent="0.4">
      <c r="A38" s="7" t="s">
        <v>66</v>
      </c>
      <c r="B38" s="7" t="s">
        <v>67</v>
      </c>
    </row>
    <row r="39" spans="1:2" x14ac:dyDescent="0.4">
      <c r="A39" s="6" t="s">
        <v>68</v>
      </c>
      <c r="B39" s="6" t="s">
        <v>69</v>
      </c>
    </row>
    <row r="40" spans="1:2" x14ac:dyDescent="0.4">
      <c r="A40" s="7" t="s">
        <v>70</v>
      </c>
      <c r="B40" s="7" t="s">
        <v>71</v>
      </c>
    </row>
    <row r="41" spans="1:2" x14ac:dyDescent="0.4">
      <c r="A41" s="6" t="s">
        <v>72</v>
      </c>
      <c r="B41" s="6" t="s">
        <v>73</v>
      </c>
    </row>
    <row r="42" spans="1:2" x14ac:dyDescent="0.4">
      <c r="A42" s="7" t="s">
        <v>74</v>
      </c>
      <c r="B42" s="7" t="s">
        <v>75</v>
      </c>
    </row>
    <row r="43" spans="1:2" x14ac:dyDescent="0.4">
      <c r="A43" s="6" t="s">
        <v>76</v>
      </c>
      <c r="B43" s="6" t="s">
        <v>77</v>
      </c>
    </row>
    <row r="44" spans="1:2" x14ac:dyDescent="0.4">
      <c r="A44" s="7" t="s">
        <v>78</v>
      </c>
      <c r="B44" s="7" t="s">
        <v>79</v>
      </c>
    </row>
    <row r="45" spans="1:2" x14ac:dyDescent="0.4">
      <c r="A45" s="6" t="s">
        <v>80</v>
      </c>
      <c r="B45" s="6" t="s">
        <v>81</v>
      </c>
    </row>
    <row r="46" spans="1:2" x14ac:dyDescent="0.4">
      <c r="A46" s="7" t="s">
        <v>82</v>
      </c>
      <c r="B46" s="7" t="s">
        <v>83</v>
      </c>
    </row>
    <row r="47" spans="1:2" x14ac:dyDescent="0.4">
      <c r="A47" s="6" t="s">
        <v>84</v>
      </c>
      <c r="B47" s="6" t="s">
        <v>85</v>
      </c>
    </row>
    <row r="48" spans="1:2" x14ac:dyDescent="0.4">
      <c r="A48" s="7" t="s">
        <v>86</v>
      </c>
      <c r="B48" s="7" t="s">
        <v>87</v>
      </c>
    </row>
    <row r="49" spans="1:2" x14ac:dyDescent="0.4">
      <c r="A49" s="6" t="s">
        <v>88</v>
      </c>
      <c r="B49" s="6" t="s">
        <v>89</v>
      </c>
    </row>
    <row r="50" spans="1:2" x14ac:dyDescent="0.4">
      <c r="A50" s="7" t="s">
        <v>90</v>
      </c>
      <c r="B50" s="7" t="s">
        <v>91</v>
      </c>
    </row>
    <row r="51" spans="1:2" x14ac:dyDescent="0.4">
      <c r="A51" s="6" t="s">
        <v>92</v>
      </c>
      <c r="B51" s="6" t="s">
        <v>93</v>
      </c>
    </row>
    <row r="52" spans="1:2" x14ac:dyDescent="0.4">
      <c r="A52" s="7" t="s">
        <v>94</v>
      </c>
      <c r="B52" s="7" t="s">
        <v>95</v>
      </c>
    </row>
    <row r="53" spans="1:2" x14ac:dyDescent="0.4">
      <c r="A53" s="6" t="s">
        <v>96</v>
      </c>
      <c r="B53" s="6" t="s">
        <v>97</v>
      </c>
    </row>
    <row r="54" spans="1:2" x14ac:dyDescent="0.4">
      <c r="A54" s="7" t="s">
        <v>98</v>
      </c>
      <c r="B54" s="7" t="s">
        <v>99</v>
      </c>
    </row>
    <row r="55" spans="1:2" x14ac:dyDescent="0.4">
      <c r="A55" s="6" t="s">
        <v>100</v>
      </c>
      <c r="B55" s="6" t="s">
        <v>101</v>
      </c>
    </row>
    <row r="56" spans="1:2" x14ac:dyDescent="0.4">
      <c r="A56" s="7" t="s">
        <v>102</v>
      </c>
      <c r="B56" s="7" t="s">
        <v>103</v>
      </c>
    </row>
    <row r="57" spans="1:2" x14ac:dyDescent="0.4">
      <c r="A57" s="6" t="s">
        <v>104</v>
      </c>
      <c r="B57" s="6" t="s">
        <v>105</v>
      </c>
    </row>
    <row r="58" spans="1:2" x14ac:dyDescent="0.4">
      <c r="A58" s="7" t="s">
        <v>106</v>
      </c>
      <c r="B58" s="7" t="s">
        <v>107</v>
      </c>
    </row>
    <row r="59" spans="1:2" x14ac:dyDescent="0.4">
      <c r="A59" s="6" t="s">
        <v>108</v>
      </c>
      <c r="B59" s="6" t="s">
        <v>109</v>
      </c>
    </row>
    <row r="60" spans="1:2" x14ac:dyDescent="0.4">
      <c r="A60" s="7" t="s">
        <v>110</v>
      </c>
      <c r="B60" s="7" t="s">
        <v>111</v>
      </c>
    </row>
    <row r="61" spans="1:2" x14ac:dyDescent="0.4">
      <c r="A61" s="6" t="s">
        <v>112</v>
      </c>
      <c r="B61" s="6" t="s">
        <v>113</v>
      </c>
    </row>
    <row r="62" spans="1:2" x14ac:dyDescent="0.4">
      <c r="A62" s="7" t="s">
        <v>114</v>
      </c>
      <c r="B62" s="7" t="s">
        <v>115</v>
      </c>
    </row>
    <row r="63" spans="1:2" x14ac:dyDescent="0.4">
      <c r="A63" s="6" t="s">
        <v>116</v>
      </c>
      <c r="B63" s="6" t="s">
        <v>117</v>
      </c>
    </row>
    <row r="64" spans="1:2" x14ac:dyDescent="0.4">
      <c r="A64" s="7" t="s">
        <v>118</v>
      </c>
      <c r="B64" s="7" t="s">
        <v>119</v>
      </c>
    </row>
    <row r="65" spans="1:2" x14ac:dyDescent="0.4">
      <c r="A65" s="6" t="s">
        <v>120</v>
      </c>
      <c r="B65" s="6" t="s">
        <v>121</v>
      </c>
    </row>
    <row r="66" spans="1:2" x14ac:dyDescent="0.4">
      <c r="A66" s="7" t="s">
        <v>122</v>
      </c>
      <c r="B66" s="7" t="s">
        <v>123</v>
      </c>
    </row>
    <row r="67" spans="1:2" x14ac:dyDescent="0.4">
      <c r="A67" s="6" t="s">
        <v>124</v>
      </c>
      <c r="B67" s="6" t="s">
        <v>125</v>
      </c>
    </row>
    <row r="68" spans="1:2" x14ac:dyDescent="0.4">
      <c r="A68" s="7" t="s">
        <v>126</v>
      </c>
      <c r="B68" s="7" t="s">
        <v>127</v>
      </c>
    </row>
    <row r="69" spans="1:2" x14ac:dyDescent="0.4">
      <c r="A69" s="6" t="s">
        <v>128</v>
      </c>
      <c r="B69" s="6" t="s">
        <v>129</v>
      </c>
    </row>
    <row r="70" spans="1:2" x14ac:dyDescent="0.4">
      <c r="A70" s="7" t="s">
        <v>130</v>
      </c>
      <c r="B70" s="7" t="s">
        <v>131</v>
      </c>
    </row>
    <row r="71" spans="1:2" x14ac:dyDescent="0.4">
      <c r="A71" s="6" t="s">
        <v>132</v>
      </c>
      <c r="B71" s="6" t="s">
        <v>133</v>
      </c>
    </row>
    <row r="72" spans="1:2" x14ac:dyDescent="0.4">
      <c r="A72" s="7" t="s">
        <v>134</v>
      </c>
      <c r="B72" s="7" t="s">
        <v>135</v>
      </c>
    </row>
    <row r="73" spans="1:2" x14ac:dyDescent="0.4">
      <c r="A73" s="6" t="s">
        <v>136</v>
      </c>
      <c r="B73" s="6" t="s">
        <v>137</v>
      </c>
    </row>
    <row r="74" spans="1:2" x14ac:dyDescent="0.4">
      <c r="A74" s="7" t="s">
        <v>138</v>
      </c>
      <c r="B74" s="7" t="s">
        <v>139</v>
      </c>
    </row>
    <row r="75" spans="1:2" x14ac:dyDescent="0.4">
      <c r="A75" s="6" t="s">
        <v>140</v>
      </c>
      <c r="B75" s="6" t="s">
        <v>141</v>
      </c>
    </row>
    <row r="76" spans="1:2" x14ac:dyDescent="0.4">
      <c r="A76" s="7" t="s">
        <v>142</v>
      </c>
      <c r="B76" s="7" t="s">
        <v>143</v>
      </c>
    </row>
    <row r="77" spans="1:2" x14ac:dyDescent="0.4">
      <c r="A77" s="6" t="s">
        <v>144</v>
      </c>
      <c r="B77" s="6" t="s">
        <v>145</v>
      </c>
    </row>
    <row r="78" spans="1:2" x14ac:dyDescent="0.4">
      <c r="A78" s="7" t="s">
        <v>146</v>
      </c>
      <c r="B78" s="7" t="s">
        <v>147</v>
      </c>
    </row>
    <row r="79" spans="1:2" x14ac:dyDescent="0.4">
      <c r="A79" s="6" t="s">
        <v>148</v>
      </c>
      <c r="B79" s="6" t="s">
        <v>149</v>
      </c>
    </row>
    <row r="80" spans="1:2" x14ac:dyDescent="0.4">
      <c r="A80" s="7" t="s">
        <v>150</v>
      </c>
      <c r="B80" s="7" t="s">
        <v>151</v>
      </c>
    </row>
    <row r="81" spans="1:2" x14ac:dyDescent="0.4">
      <c r="A81" s="6" t="s">
        <v>152</v>
      </c>
      <c r="B81" s="6" t="s">
        <v>153</v>
      </c>
    </row>
    <row r="82" spans="1:2" x14ac:dyDescent="0.4">
      <c r="A82" s="7" t="s">
        <v>154</v>
      </c>
      <c r="B82" s="7" t="s">
        <v>155</v>
      </c>
    </row>
    <row r="83" spans="1:2" x14ac:dyDescent="0.4">
      <c r="A83" s="6" t="s">
        <v>156</v>
      </c>
      <c r="B83" s="6" t="s">
        <v>157</v>
      </c>
    </row>
    <row r="84" spans="1:2" x14ac:dyDescent="0.4">
      <c r="A84" s="7" t="s">
        <v>158</v>
      </c>
      <c r="B84" s="7" t="s">
        <v>159</v>
      </c>
    </row>
    <row r="85" spans="1:2" x14ac:dyDescent="0.4">
      <c r="A85" s="6" t="s">
        <v>160</v>
      </c>
      <c r="B85" s="6" t="s">
        <v>161</v>
      </c>
    </row>
    <row r="86" spans="1:2" x14ac:dyDescent="0.4">
      <c r="A86" s="7" t="s">
        <v>162</v>
      </c>
      <c r="B86" s="7" t="s">
        <v>163</v>
      </c>
    </row>
    <row r="87" spans="1:2" x14ac:dyDescent="0.4">
      <c r="A87" s="6" t="s">
        <v>164</v>
      </c>
      <c r="B87" s="6" t="s">
        <v>165</v>
      </c>
    </row>
    <row r="88" spans="1:2" x14ac:dyDescent="0.4">
      <c r="A88" s="7" t="s">
        <v>166</v>
      </c>
      <c r="B88" s="7" t="s">
        <v>167</v>
      </c>
    </row>
    <row r="89" spans="1:2" x14ac:dyDescent="0.4">
      <c r="A89" s="6" t="s">
        <v>168</v>
      </c>
      <c r="B89" s="6" t="s">
        <v>169</v>
      </c>
    </row>
    <row r="90" spans="1:2" x14ac:dyDescent="0.4">
      <c r="A90" s="7" t="s">
        <v>170</v>
      </c>
      <c r="B90" s="7" t="s">
        <v>171</v>
      </c>
    </row>
    <row r="91" spans="1:2" x14ac:dyDescent="0.4">
      <c r="A91" s="6" t="s">
        <v>172</v>
      </c>
      <c r="B91" s="6" t="s">
        <v>173</v>
      </c>
    </row>
    <row r="92" spans="1:2" x14ac:dyDescent="0.4">
      <c r="A92" s="7" t="s">
        <v>174</v>
      </c>
      <c r="B92" s="7" t="s">
        <v>175</v>
      </c>
    </row>
    <row r="93" spans="1:2" x14ac:dyDescent="0.4">
      <c r="A93" s="6" t="s">
        <v>176</v>
      </c>
      <c r="B93" s="6" t="s">
        <v>177</v>
      </c>
    </row>
    <row r="94" spans="1:2" x14ac:dyDescent="0.4">
      <c r="A94" s="7" t="s">
        <v>178</v>
      </c>
      <c r="B94" s="7" t="s">
        <v>179</v>
      </c>
    </row>
    <row r="95" spans="1:2" x14ac:dyDescent="0.4">
      <c r="A95" s="6" t="s">
        <v>180</v>
      </c>
      <c r="B95" s="6" t="s">
        <v>181</v>
      </c>
    </row>
    <row r="96" spans="1:2" x14ac:dyDescent="0.4">
      <c r="A96" s="7" t="s">
        <v>182</v>
      </c>
      <c r="B96" s="7" t="s">
        <v>183</v>
      </c>
    </row>
    <row r="97" spans="1:2" x14ac:dyDescent="0.4">
      <c r="A97" s="6" t="s">
        <v>184</v>
      </c>
      <c r="B97" s="6" t="s">
        <v>185</v>
      </c>
    </row>
    <row r="98" spans="1:2" x14ac:dyDescent="0.4">
      <c r="A98" s="7" t="s">
        <v>186</v>
      </c>
      <c r="B98" s="7" t="s">
        <v>187</v>
      </c>
    </row>
    <row r="99" spans="1:2" x14ac:dyDescent="0.4">
      <c r="A99" s="6" t="s">
        <v>188</v>
      </c>
      <c r="B99" s="6" t="s">
        <v>189</v>
      </c>
    </row>
    <row r="100" spans="1:2" x14ac:dyDescent="0.4">
      <c r="A100" s="7" t="s">
        <v>190</v>
      </c>
      <c r="B100" s="7" t="s">
        <v>191</v>
      </c>
    </row>
    <row r="101" spans="1:2" x14ac:dyDescent="0.4">
      <c r="A101" s="6" t="s">
        <v>192</v>
      </c>
      <c r="B101" s="6" t="s">
        <v>193</v>
      </c>
    </row>
    <row r="102" spans="1:2" x14ac:dyDescent="0.4">
      <c r="A102" s="7" t="s">
        <v>194</v>
      </c>
      <c r="B102" s="7" t="s">
        <v>195</v>
      </c>
    </row>
    <row r="103" spans="1:2" x14ac:dyDescent="0.4">
      <c r="A103" s="6" t="s">
        <v>196</v>
      </c>
      <c r="B103" s="6" t="s">
        <v>197</v>
      </c>
    </row>
    <row r="104" spans="1:2" x14ac:dyDescent="0.4">
      <c r="A104" s="7" t="s">
        <v>198</v>
      </c>
      <c r="B104" s="7" t="s">
        <v>199</v>
      </c>
    </row>
    <row r="105" spans="1:2" x14ac:dyDescent="0.4">
      <c r="A105" s="6" t="s">
        <v>200</v>
      </c>
      <c r="B105" s="6" t="s">
        <v>201</v>
      </c>
    </row>
    <row r="106" spans="1:2" x14ac:dyDescent="0.4">
      <c r="A106" s="7" t="s">
        <v>202</v>
      </c>
      <c r="B106" s="7" t="s">
        <v>203</v>
      </c>
    </row>
    <row r="107" spans="1:2" x14ac:dyDescent="0.4">
      <c r="A107" s="6" t="s">
        <v>204</v>
      </c>
      <c r="B107" s="6" t="s">
        <v>205</v>
      </c>
    </row>
    <row r="108" spans="1:2" x14ac:dyDescent="0.4">
      <c r="A108" s="7" t="s">
        <v>206</v>
      </c>
      <c r="B108" s="7" t="s">
        <v>207</v>
      </c>
    </row>
    <row r="109" spans="1:2" x14ac:dyDescent="0.4">
      <c r="A109" s="6" t="s">
        <v>208</v>
      </c>
      <c r="B109" s="6" t="s">
        <v>209</v>
      </c>
    </row>
    <row r="110" spans="1:2" x14ac:dyDescent="0.4">
      <c r="A110" s="7" t="s">
        <v>210</v>
      </c>
      <c r="B110" s="7" t="s">
        <v>211</v>
      </c>
    </row>
    <row r="111" spans="1:2" x14ac:dyDescent="0.4">
      <c r="A111" s="6" t="s">
        <v>212</v>
      </c>
      <c r="B111" s="6" t="s">
        <v>213</v>
      </c>
    </row>
    <row r="112" spans="1:2" x14ac:dyDescent="0.4">
      <c r="A112" s="7" t="s">
        <v>214</v>
      </c>
      <c r="B112" s="7" t="s">
        <v>215</v>
      </c>
    </row>
    <row r="113" spans="1:2" x14ac:dyDescent="0.4">
      <c r="A113" s="6" t="s">
        <v>216</v>
      </c>
      <c r="B113" s="6" t="s">
        <v>217</v>
      </c>
    </row>
    <row r="114" spans="1:2" x14ac:dyDescent="0.4">
      <c r="A114" s="7" t="s">
        <v>218</v>
      </c>
      <c r="B114" s="7" t="s">
        <v>219</v>
      </c>
    </row>
    <row r="115" spans="1:2" x14ac:dyDescent="0.4">
      <c r="A115" s="6" t="s">
        <v>220</v>
      </c>
      <c r="B115" s="6" t="s">
        <v>221</v>
      </c>
    </row>
    <row r="116" spans="1:2" x14ac:dyDescent="0.4">
      <c r="A116" s="7" t="s">
        <v>222</v>
      </c>
      <c r="B116" s="7" t="s">
        <v>223</v>
      </c>
    </row>
    <row r="117" spans="1:2" x14ac:dyDescent="0.4">
      <c r="A117" s="6" t="s">
        <v>224</v>
      </c>
      <c r="B117" s="6" t="s">
        <v>225</v>
      </c>
    </row>
    <row r="118" spans="1:2" x14ac:dyDescent="0.4">
      <c r="A118" s="7" t="s">
        <v>226</v>
      </c>
      <c r="B118" s="7" t="s">
        <v>227</v>
      </c>
    </row>
    <row r="119" spans="1:2" x14ac:dyDescent="0.4">
      <c r="A119" s="6" t="s">
        <v>228</v>
      </c>
      <c r="B119" s="6" t="s">
        <v>229</v>
      </c>
    </row>
    <row r="120" spans="1:2" x14ac:dyDescent="0.4">
      <c r="A120" s="7" t="s">
        <v>230</v>
      </c>
      <c r="B120" s="7" t="s">
        <v>231</v>
      </c>
    </row>
    <row r="121" spans="1:2" x14ac:dyDescent="0.4">
      <c r="A121" s="6" t="s">
        <v>232</v>
      </c>
      <c r="B121" s="6" t="s">
        <v>233</v>
      </c>
    </row>
    <row r="122" spans="1:2" x14ac:dyDescent="0.4">
      <c r="A122" s="7" t="s">
        <v>234</v>
      </c>
      <c r="B122" s="7" t="s">
        <v>235</v>
      </c>
    </row>
    <row r="123" spans="1:2" x14ac:dyDescent="0.4">
      <c r="A123" s="6" t="s">
        <v>236</v>
      </c>
      <c r="B123" s="6" t="s">
        <v>237</v>
      </c>
    </row>
    <row r="124" spans="1:2" x14ac:dyDescent="0.4">
      <c r="A124" s="7" t="s">
        <v>238</v>
      </c>
      <c r="B124" s="7" t="s">
        <v>239</v>
      </c>
    </row>
    <row r="125" spans="1:2" x14ac:dyDescent="0.4">
      <c r="A125" s="6" t="s">
        <v>240</v>
      </c>
      <c r="B125" s="6" t="s">
        <v>241</v>
      </c>
    </row>
    <row r="126" spans="1:2" x14ac:dyDescent="0.4">
      <c r="A126" s="7" t="s">
        <v>242</v>
      </c>
      <c r="B126" s="7" t="s">
        <v>243</v>
      </c>
    </row>
    <row r="127" spans="1:2" x14ac:dyDescent="0.4">
      <c r="A127" s="6" t="s">
        <v>244</v>
      </c>
      <c r="B127" s="6" t="s">
        <v>245</v>
      </c>
    </row>
    <row r="128" spans="1:2" x14ac:dyDescent="0.4">
      <c r="A128" s="7" t="s">
        <v>246</v>
      </c>
      <c r="B128" s="7" t="s">
        <v>247</v>
      </c>
    </row>
    <row r="129" spans="1:2" x14ac:dyDescent="0.4">
      <c r="A129" s="6" t="s">
        <v>248</v>
      </c>
      <c r="B129" s="6" t="s">
        <v>249</v>
      </c>
    </row>
    <row r="130" spans="1:2" x14ac:dyDescent="0.4">
      <c r="A130" s="7" t="s">
        <v>250</v>
      </c>
      <c r="B130" s="7" t="s">
        <v>251</v>
      </c>
    </row>
    <row r="131" spans="1:2" x14ac:dyDescent="0.4">
      <c r="A131" s="6" t="s">
        <v>252</v>
      </c>
      <c r="B131" s="6" t="s">
        <v>253</v>
      </c>
    </row>
    <row r="132" spans="1:2" x14ac:dyDescent="0.4">
      <c r="A132" s="7" t="s">
        <v>254</v>
      </c>
      <c r="B132" s="7" t="s">
        <v>255</v>
      </c>
    </row>
    <row r="133" spans="1:2" x14ac:dyDescent="0.4">
      <c r="A133" s="6" t="s">
        <v>256</v>
      </c>
      <c r="B133" s="6" t="s">
        <v>257</v>
      </c>
    </row>
    <row r="134" spans="1:2" x14ac:dyDescent="0.4">
      <c r="A134" s="7" t="s">
        <v>258</v>
      </c>
      <c r="B134" s="7" t="s">
        <v>259</v>
      </c>
    </row>
    <row r="135" spans="1:2" x14ac:dyDescent="0.4">
      <c r="A135" s="6" t="s">
        <v>260</v>
      </c>
      <c r="B135" s="6" t="s">
        <v>261</v>
      </c>
    </row>
    <row r="136" spans="1:2" x14ac:dyDescent="0.4">
      <c r="A136" s="7" t="s">
        <v>262</v>
      </c>
      <c r="B136" s="7" t="s">
        <v>263</v>
      </c>
    </row>
    <row r="137" spans="1:2" x14ac:dyDescent="0.4">
      <c r="A137" s="6" t="s">
        <v>264</v>
      </c>
      <c r="B137" s="6" t="s">
        <v>265</v>
      </c>
    </row>
    <row r="138" spans="1:2" x14ac:dyDescent="0.4">
      <c r="A138" s="7" t="s">
        <v>266</v>
      </c>
      <c r="B138" s="7" t="s">
        <v>267</v>
      </c>
    </row>
    <row r="139" spans="1:2" x14ac:dyDescent="0.4">
      <c r="A139" s="6" t="s">
        <v>268</v>
      </c>
      <c r="B139" s="6" t="s">
        <v>269</v>
      </c>
    </row>
    <row r="140" spans="1:2" x14ac:dyDescent="0.4">
      <c r="A140" s="7" t="s">
        <v>270</v>
      </c>
      <c r="B140" s="7" t="s">
        <v>271</v>
      </c>
    </row>
    <row r="141" spans="1:2" x14ac:dyDescent="0.4">
      <c r="A141" s="6" t="s">
        <v>272</v>
      </c>
      <c r="B141" s="6" t="s">
        <v>273</v>
      </c>
    </row>
    <row r="142" spans="1:2" x14ac:dyDescent="0.4">
      <c r="A142" s="7" t="s">
        <v>274</v>
      </c>
      <c r="B142" s="7" t="s">
        <v>275</v>
      </c>
    </row>
    <row r="143" spans="1:2" x14ac:dyDescent="0.4">
      <c r="A143" s="6" t="s">
        <v>276</v>
      </c>
      <c r="B143" s="6" t="s">
        <v>277</v>
      </c>
    </row>
    <row r="144" spans="1:2" x14ac:dyDescent="0.4">
      <c r="A144" s="7" t="s">
        <v>278</v>
      </c>
      <c r="B144" s="7" t="s">
        <v>279</v>
      </c>
    </row>
    <row r="145" spans="1:2" x14ac:dyDescent="0.4">
      <c r="A145" s="6" t="s">
        <v>280</v>
      </c>
      <c r="B145" s="6" t="s">
        <v>281</v>
      </c>
    </row>
    <row r="146" spans="1:2" x14ac:dyDescent="0.4">
      <c r="A146" s="7" t="s">
        <v>282</v>
      </c>
      <c r="B146" s="7" t="s">
        <v>283</v>
      </c>
    </row>
    <row r="147" spans="1:2" x14ac:dyDescent="0.4">
      <c r="A147" s="6" t="s">
        <v>284</v>
      </c>
      <c r="B147" s="6" t="s">
        <v>285</v>
      </c>
    </row>
    <row r="148" spans="1:2" x14ac:dyDescent="0.4">
      <c r="A148" s="7" t="s">
        <v>286</v>
      </c>
      <c r="B148" s="7" t="s">
        <v>287</v>
      </c>
    </row>
    <row r="149" spans="1:2" x14ac:dyDescent="0.4">
      <c r="A149" s="6" t="s">
        <v>288</v>
      </c>
      <c r="B149" s="6" t="s">
        <v>289</v>
      </c>
    </row>
    <row r="150" spans="1:2" x14ac:dyDescent="0.4">
      <c r="A150" s="7" t="s">
        <v>290</v>
      </c>
      <c r="B150" s="7" t="s">
        <v>291</v>
      </c>
    </row>
    <row r="151" spans="1:2" x14ac:dyDescent="0.4">
      <c r="A151" s="6" t="s">
        <v>292</v>
      </c>
      <c r="B151" s="6" t="s">
        <v>293</v>
      </c>
    </row>
    <row r="152" spans="1:2" x14ac:dyDescent="0.4">
      <c r="A152" s="7" t="s">
        <v>294</v>
      </c>
      <c r="B152" s="7" t="s">
        <v>295</v>
      </c>
    </row>
    <row r="153" spans="1:2" x14ac:dyDescent="0.4">
      <c r="A153" s="6" t="s">
        <v>296</v>
      </c>
      <c r="B153" s="6" t="s">
        <v>297</v>
      </c>
    </row>
    <row r="154" spans="1:2" x14ac:dyDescent="0.4">
      <c r="A154" s="7" t="s">
        <v>298</v>
      </c>
      <c r="B154" s="7" t="s">
        <v>299</v>
      </c>
    </row>
    <row r="155" spans="1:2" x14ac:dyDescent="0.4">
      <c r="A155" s="6" t="s">
        <v>300</v>
      </c>
      <c r="B155" s="6" t="s">
        <v>301</v>
      </c>
    </row>
    <row r="156" spans="1:2" x14ac:dyDescent="0.4">
      <c r="A156" s="7" t="s">
        <v>302</v>
      </c>
      <c r="B156" s="7" t="s">
        <v>303</v>
      </c>
    </row>
    <row r="157" spans="1:2" x14ac:dyDescent="0.4">
      <c r="A157" s="6" t="s">
        <v>304</v>
      </c>
      <c r="B157" s="6" t="s">
        <v>305</v>
      </c>
    </row>
    <row r="158" spans="1:2" x14ac:dyDescent="0.4">
      <c r="A158" s="7" t="s">
        <v>306</v>
      </c>
      <c r="B158" s="7" t="s">
        <v>307</v>
      </c>
    </row>
    <row r="159" spans="1:2" x14ac:dyDescent="0.4">
      <c r="A159" s="6" t="s">
        <v>308</v>
      </c>
      <c r="B159" s="6" t="s">
        <v>309</v>
      </c>
    </row>
    <row r="160" spans="1:2" x14ac:dyDescent="0.4">
      <c r="A160" s="7" t="s">
        <v>310</v>
      </c>
      <c r="B160" s="7" t="s">
        <v>311</v>
      </c>
    </row>
    <row r="161" spans="1:2" x14ac:dyDescent="0.4">
      <c r="A161" s="6" t="s">
        <v>312</v>
      </c>
      <c r="B161" s="6" t="s">
        <v>313</v>
      </c>
    </row>
    <row r="162" spans="1:2" x14ac:dyDescent="0.4">
      <c r="A162" s="7" t="s">
        <v>314</v>
      </c>
      <c r="B162" s="7" t="s">
        <v>315</v>
      </c>
    </row>
    <row r="163" spans="1:2" x14ac:dyDescent="0.4">
      <c r="A163" s="6" t="s">
        <v>316</v>
      </c>
      <c r="B163" s="6" t="s">
        <v>317</v>
      </c>
    </row>
    <row r="164" spans="1:2" x14ac:dyDescent="0.4">
      <c r="A164" s="7" t="s">
        <v>318</v>
      </c>
      <c r="B164" s="7" t="s">
        <v>319</v>
      </c>
    </row>
    <row r="165" spans="1:2" x14ac:dyDescent="0.4">
      <c r="A165" s="6" t="s">
        <v>320</v>
      </c>
      <c r="B165" s="6" t="s">
        <v>321</v>
      </c>
    </row>
    <row r="166" spans="1:2" x14ac:dyDescent="0.4">
      <c r="A166" s="7" t="s">
        <v>322</v>
      </c>
      <c r="B166" s="7" t="s">
        <v>323</v>
      </c>
    </row>
    <row r="167" spans="1:2" x14ac:dyDescent="0.4">
      <c r="A167" s="6" t="s">
        <v>324</v>
      </c>
      <c r="B167" s="6" t="s">
        <v>325</v>
      </c>
    </row>
    <row r="168" spans="1:2" x14ac:dyDescent="0.4">
      <c r="A168" s="7" t="s">
        <v>326</v>
      </c>
      <c r="B168" s="7" t="s">
        <v>327</v>
      </c>
    </row>
    <row r="169" spans="1:2" x14ac:dyDescent="0.4">
      <c r="A169" s="6" t="s">
        <v>328</v>
      </c>
      <c r="B169" s="6" t="s">
        <v>329</v>
      </c>
    </row>
    <row r="170" spans="1:2" x14ac:dyDescent="0.4">
      <c r="A170" s="7" t="s">
        <v>330</v>
      </c>
      <c r="B170" s="7" t="s">
        <v>331</v>
      </c>
    </row>
    <row r="171" spans="1:2" x14ac:dyDescent="0.4">
      <c r="A171" s="6" t="s">
        <v>332</v>
      </c>
      <c r="B171" s="6" t="s">
        <v>333</v>
      </c>
    </row>
    <row r="172" spans="1:2" x14ac:dyDescent="0.4">
      <c r="A172" s="7" t="s">
        <v>334</v>
      </c>
      <c r="B172" s="7" t="s">
        <v>335</v>
      </c>
    </row>
    <row r="173" spans="1:2" x14ac:dyDescent="0.4">
      <c r="A173" s="6" t="s">
        <v>336</v>
      </c>
      <c r="B173" s="6" t="s">
        <v>337</v>
      </c>
    </row>
    <row r="174" spans="1:2" x14ac:dyDescent="0.4">
      <c r="A174" s="7" t="s">
        <v>338</v>
      </c>
      <c r="B174" s="7" t="s">
        <v>339</v>
      </c>
    </row>
    <row r="175" spans="1:2" x14ac:dyDescent="0.4">
      <c r="A175" s="6" t="s">
        <v>340</v>
      </c>
      <c r="B175" s="6" t="s">
        <v>341</v>
      </c>
    </row>
    <row r="176" spans="1:2" x14ac:dyDescent="0.4">
      <c r="A176" s="7" t="s">
        <v>342</v>
      </c>
      <c r="B176" s="7" t="s">
        <v>343</v>
      </c>
    </row>
    <row r="177" spans="1:2" x14ac:dyDescent="0.4">
      <c r="A177" s="6" t="s">
        <v>344</v>
      </c>
      <c r="B177" s="6" t="s">
        <v>345</v>
      </c>
    </row>
    <row r="178" spans="1:2" x14ac:dyDescent="0.4">
      <c r="A178" s="7" t="s">
        <v>346</v>
      </c>
      <c r="B178" s="7" t="s">
        <v>347</v>
      </c>
    </row>
    <row r="179" spans="1:2" x14ac:dyDescent="0.4">
      <c r="A179" s="6" t="s">
        <v>348</v>
      </c>
      <c r="B179" s="6" t="s">
        <v>349</v>
      </c>
    </row>
    <row r="180" spans="1:2" x14ac:dyDescent="0.4">
      <c r="A180" s="7" t="s">
        <v>350</v>
      </c>
      <c r="B180" s="7" t="s">
        <v>351</v>
      </c>
    </row>
    <row r="181" spans="1:2" x14ac:dyDescent="0.4">
      <c r="A181" s="6" t="s">
        <v>352</v>
      </c>
      <c r="B181" s="6" t="s">
        <v>353</v>
      </c>
    </row>
    <row r="182" spans="1:2" x14ac:dyDescent="0.4">
      <c r="A182" s="7" t="s">
        <v>354</v>
      </c>
      <c r="B182" s="7" t="s">
        <v>355</v>
      </c>
    </row>
    <row r="183" spans="1:2" x14ac:dyDescent="0.4">
      <c r="A183" s="6" t="s">
        <v>356</v>
      </c>
      <c r="B183" s="6" t="s">
        <v>357</v>
      </c>
    </row>
    <row r="184" spans="1:2" x14ac:dyDescent="0.4">
      <c r="A184" s="7" t="s">
        <v>358</v>
      </c>
      <c r="B184" s="7" t="s">
        <v>359</v>
      </c>
    </row>
    <row r="185" spans="1:2" x14ac:dyDescent="0.4">
      <c r="A185" s="6" t="s">
        <v>360</v>
      </c>
      <c r="B185" s="6" t="s">
        <v>361</v>
      </c>
    </row>
    <row r="186" spans="1:2" x14ac:dyDescent="0.4">
      <c r="A186" s="7" t="s">
        <v>362</v>
      </c>
      <c r="B186" s="7" t="s">
        <v>363</v>
      </c>
    </row>
    <row r="187" spans="1:2" x14ac:dyDescent="0.4">
      <c r="A187" s="6" t="s">
        <v>364</v>
      </c>
      <c r="B187" s="6" t="s">
        <v>365</v>
      </c>
    </row>
    <row r="188" spans="1:2" x14ac:dyDescent="0.4">
      <c r="A188" s="7" t="s">
        <v>366</v>
      </c>
      <c r="B188" s="7" t="s">
        <v>367</v>
      </c>
    </row>
    <row r="189" spans="1:2" x14ac:dyDescent="0.4">
      <c r="A189" s="6" t="s">
        <v>368</v>
      </c>
      <c r="B189" s="6" t="s">
        <v>369</v>
      </c>
    </row>
    <row r="190" spans="1:2" x14ac:dyDescent="0.4">
      <c r="A190" s="7" t="s">
        <v>370</v>
      </c>
      <c r="B190" s="7" t="s">
        <v>371</v>
      </c>
    </row>
    <row r="191" spans="1:2" x14ac:dyDescent="0.4">
      <c r="A191" s="6" t="s">
        <v>372</v>
      </c>
      <c r="B191" s="6" t="s">
        <v>373</v>
      </c>
    </row>
    <row r="192" spans="1:2" x14ac:dyDescent="0.4">
      <c r="A192" s="7" t="s">
        <v>374</v>
      </c>
      <c r="B192" s="7" t="s">
        <v>375</v>
      </c>
    </row>
    <row r="193" spans="1:2" x14ac:dyDescent="0.4">
      <c r="A193" s="6" t="s">
        <v>376</v>
      </c>
      <c r="B193" s="6" t="s">
        <v>377</v>
      </c>
    </row>
    <row r="194" spans="1:2" x14ac:dyDescent="0.4">
      <c r="A194" s="7" t="s">
        <v>378</v>
      </c>
      <c r="B194" s="7" t="s">
        <v>379</v>
      </c>
    </row>
    <row r="195" spans="1:2" x14ac:dyDescent="0.4">
      <c r="A195" s="6" t="s">
        <v>380</v>
      </c>
      <c r="B195" s="6" t="s">
        <v>381</v>
      </c>
    </row>
    <row r="196" spans="1:2" x14ac:dyDescent="0.4">
      <c r="A196" s="7" t="s">
        <v>382</v>
      </c>
      <c r="B196" s="7" t="s">
        <v>383</v>
      </c>
    </row>
    <row r="197" spans="1:2" x14ac:dyDescent="0.4">
      <c r="A197" s="6" t="s">
        <v>384</v>
      </c>
      <c r="B197" s="6" t="s">
        <v>385</v>
      </c>
    </row>
    <row r="198" spans="1:2" x14ac:dyDescent="0.4">
      <c r="A198" s="7" t="s">
        <v>386</v>
      </c>
      <c r="B198" s="7" t="s">
        <v>387</v>
      </c>
    </row>
    <row r="199" spans="1:2" x14ac:dyDescent="0.4">
      <c r="A199" s="6" t="s">
        <v>388</v>
      </c>
      <c r="B199" s="6" t="s">
        <v>389</v>
      </c>
    </row>
    <row r="200" spans="1:2" x14ac:dyDescent="0.4">
      <c r="A200" s="7" t="s">
        <v>390</v>
      </c>
      <c r="B200" s="7" t="s">
        <v>391</v>
      </c>
    </row>
    <row r="201" spans="1:2" x14ac:dyDescent="0.4">
      <c r="A201" s="6" t="s">
        <v>392</v>
      </c>
      <c r="B201" s="6" t="s">
        <v>393</v>
      </c>
    </row>
    <row r="202" spans="1:2" x14ac:dyDescent="0.4">
      <c r="A202" s="7" t="s">
        <v>394</v>
      </c>
      <c r="B202" s="7" t="s">
        <v>395</v>
      </c>
    </row>
    <row r="203" spans="1:2" x14ac:dyDescent="0.4">
      <c r="A203" s="6" t="s">
        <v>396</v>
      </c>
      <c r="B203" s="6" t="s">
        <v>397</v>
      </c>
    </row>
    <row r="204" spans="1:2" x14ac:dyDescent="0.4">
      <c r="A204" s="7" t="s">
        <v>398</v>
      </c>
      <c r="B204" s="7" t="s">
        <v>399</v>
      </c>
    </row>
    <row r="205" spans="1:2" x14ac:dyDescent="0.4">
      <c r="A205" s="6" t="s">
        <v>400</v>
      </c>
      <c r="B205" s="6" t="s">
        <v>401</v>
      </c>
    </row>
    <row r="206" spans="1:2" x14ac:dyDescent="0.4">
      <c r="A206" s="7" t="s">
        <v>402</v>
      </c>
      <c r="B206" s="7" t="s">
        <v>403</v>
      </c>
    </row>
    <row r="207" spans="1:2" x14ac:dyDescent="0.4">
      <c r="A207" s="6" t="s">
        <v>404</v>
      </c>
      <c r="B207" s="6" t="s">
        <v>405</v>
      </c>
    </row>
    <row r="208" spans="1:2" x14ac:dyDescent="0.4">
      <c r="A208" s="7" t="s">
        <v>406</v>
      </c>
      <c r="B208" s="7" t="s">
        <v>407</v>
      </c>
    </row>
    <row r="209" spans="1:2" x14ac:dyDescent="0.4">
      <c r="A209" s="6" t="s">
        <v>408</v>
      </c>
      <c r="B209" s="6" t="s">
        <v>409</v>
      </c>
    </row>
    <row r="210" spans="1:2" x14ac:dyDescent="0.4">
      <c r="A210" s="7" t="s">
        <v>410</v>
      </c>
      <c r="B210" s="7" t="s">
        <v>411</v>
      </c>
    </row>
    <row r="211" spans="1:2" x14ac:dyDescent="0.4">
      <c r="A211" s="6" t="s">
        <v>412</v>
      </c>
      <c r="B211" s="6" t="s">
        <v>413</v>
      </c>
    </row>
    <row r="212" spans="1:2" x14ac:dyDescent="0.4">
      <c r="A212" s="7" t="s">
        <v>414</v>
      </c>
      <c r="B212" s="7" t="s">
        <v>415</v>
      </c>
    </row>
    <row r="213" spans="1:2" x14ac:dyDescent="0.4">
      <c r="A213" s="6" t="s">
        <v>416</v>
      </c>
      <c r="B213" s="6" t="s">
        <v>417</v>
      </c>
    </row>
    <row r="214" spans="1:2" x14ac:dyDescent="0.4">
      <c r="A214" s="7" t="s">
        <v>418</v>
      </c>
      <c r="B214" s="7" t="s">
        <v>419</v>
      </c>
    </row>
    <row r="215" spans="1:2" x14ac:dyDescent="0.4">
      <c r="A215" s="6" t="s">
        <v>420</v>
      </c>
      <c r="B215" s="6" t="s">
        <v>421</v>
      </c>
    </row>
    <row r="216" spans="1:2" x14ac:dyDescent="0.4">
      <c r="A216" s="7" t="s">
        <v>422</v>
      </c>
      <c r="B216" s="7" t="s">
        <v>423</v>
      </c>
    </row>
    <row r="217" spans="1:2" x14ac:dyDescent="0.4">
      <c r="A217" s="6" t="s">
        <v>424</v>
      </c>
      <c r="B217" s="6" t="s">
        <v>425</v>
      </c>
    </row>
    <row r="218" spans="1:2" x14ac:dyDescent="0.4">
      <c r="A218" s="7" t="s">
        <v>426</v>
      </c>
      <c r="B218" s="7" t="s">
        <v>427</v>
      </c>
    </row>
    <row r="219" spans="1:2" x14ac:dyDescent="0.4">
      <c r="A219" s="6" t="s">
        <v>428</v>
      </c>
      <c r="B219" s="6" t="s">
        <v>429</v>
      </c>
    </row>
    <row r="220" spans="1:2" x14ac:dyDescent="0.4">
      <c r="A220" s="7" t="s">
        <v>430</v>
      </c>
      <c r="B220" s="7" t="s">
        <v>431</v>
      </c>
    </row>
    <row r="221" spans="1:2" x14ac:dyDescent="0.4">
      <c r="A221" s="6" t="s">
        <v>432</v>
      </c>
      <c r="B221" s="6" t="s">
        <v>433</v>
      </c>
    </row>
    <row r="222" spans="1:2" x14ac:dyDescent="0.4">
      <c r="A222" s="7" t="s">
        <v>434</v>
      </c>
      <c r="B222" s="7" t="s">
        <v>435</v>
      </c>
    </row>
    <row r="223" spans="1:2" x14ac:dyDescent="0.4">
      <c r="A223" s="6" t="s">
        <v>436</v>
      </c>
      <c r="B223" s="6" t="s">
        <v>437</v>
      </c>
    </row>
    <row r="224" spans="1:2" x14ac:dyDescent="0.4">
      <c r="A224" s="7" t="s">
        <v>438</v>
      </c>
      <c r="B224" s="7" t="s">
        <v>439</v>
      </c>
    </row>
    <row r="225" spans="1:2" x14ac:dyDescent="0.4">
      <c r="A225" s="6" t="s">
        <v>440</v>
      </c>
      <c r="B225" s="6" t="s">
        <v>441</v>
      </c>
    </row>
    <row r="226" spans="1:2" x14ac:dyDescent="0.4">
      <c r="A226" s="7" t="s">
        <v>442</v>
      </c>
      <c r="B226" s="7" t="s">
        <v>443</v>
      </c>
    </row>
    <row r="227" spans="1:2" x14ac:dyDescent="0.4">
      <c r="A227" s="6" t="s">
        <v>444</v>
      </c>
      <c r="B227" s="6" t="s">
        <v>445</v>
      </c>
    </row>
    <row r="228" spans="1:2" x14ac:dyDescent="0.4">
      <c r="A228" s="7" t="s">
        <v>446</v>
      </c>
      <c r="B228" s="7" t="s">
        <v>447</v>
      </c>
    </row>
    <row r="229" spans="1:2" x14ac:dyDescent="0.4">
      <c r="A229" s="6" t="s">
        <v>448</v>
      </c>
      <c r="B229" s="6" t="s">
        <v>449</v>
      </c>
    </row>
    <row r="230" spans="1:2" x14ac:dyDescent="0.4">
      <c r="A230" s="7" t="s">
        <v>450</v>
      </c>
      <c r="B230" s="7" t="s">
        <v>451</v>
      </c>
    </row>
    <row r="231" spans="1:2" x14ac:dyDescent="0.4">
      <c r="A231" s="6" t="s">
        <v>452</v>
      </c>
      <c r="B231" s="6" t="s">
        <v>453</v>
      </c>
    </row>
    <row r="232" spans="1:2" x14ac:dyDescent="0.4">
      <c r="A232" s="7" t="s">
        <v>454</v>
      </c>
      <c r="B232" s="7" t="s">
        <v>455</v>
      </c>
    </row>
    <row r="233" spans="1:2" x14ac:dyDescent="0.4">
      <c r="A233" s="6" t="s">
        <v>456</v>
      </c>
      <c r="B233" s="6" t="s">
        <v>457</v>
      </c>
    </row>
    <row r="234" spans="1:2" x14ac:dyDescent="0.4">
      <c r="A234" s="7" t="s">
        <v>458</v>
      </c>
      <c r="B234" s="7" t="s">
        <v>459</v>
      </c>
    </row>
    <row r="235" spans="1:2" x14ac:dyDescent="0.4">
      <c r="A235" s="6" t="s">
        <v>460</v>
      </c>
      <c r="B235" s="6" t="s">
        <v>461</v>
      </c>
    </row>
    <row r="236" spans="1:2" x14ac:dyDescent="0.4">
      <c r="A236" s="7" t="s">
        <v>462</v>
      </c>
      <c r="B236" s="7" t="s">
        <v>463</v>
      </c>
    </row>
    <row r="237" spans="1:2" x14ac:dyDescent="0.4">
      <c r="A237" s="6" t="s">
        <v>464</v>
      </c>
      <c r="B237" s="6" t="s">
        <v>465</v>
      </c>
    </row>
    <row r="238" spans="1:2" x14ac:dyDescent="0.4">
      <c r="A238" s="7" t="s">
        <v>466</v>
      </c>
      <c r="B238" s="7" t="s">
        <v>467</v>
      </c>
    </row>
    <row r="239" spans="1:2" x14ac:dyDescent="0.4">
      <c r="A239" s="6" t="s">
        <v>468</v>
      </c>
      <c r="B239" s="6" t="s">
        <v>469</v>
      </c>
    </row>
    <row r="240" spans="1:2" x14ac:dyDescent="0.4">
      <c r="A240" s="7" t="s">
        <v>470</v>
      </c>
      <c r="B240" s="7" t="s">
        <v>471</v>
      </c>
    </row>
    <row r="241" spans="1:2" x14ac:dyDescent="0.4">
      <c r="A241" s="6" t="s">
        <v>472</v>
      </c>
      <c r="B241" s="6" t="s">
        <v>473</v>
      </c>
    </row>
    <row r="242" spans="1:2" x14ac:dyDescent="0.4">
      <c r="A242" s="7" t="s">
        <v>474</v>
      </c>
      <c r="B242" s="7" t="s">
        <v>475</v>
      </c>
    </row>
    <row r="243" spans="1:2" x14ac:dyDescent="0.4">
      <c r="A243" s="6" t="s">
        <v>476</v>
      </c>
      <c r="B243" s="6" t="s">
        <v>477</v>
      </c>
    </row>
    <row r="244" spans="1:2" x14ac:dyDescent="0.4">
      <c r="A244" s="7" t="s">
        <v>478</v>
      </c>
      <c r="B244" s="7" t="s">
        <v>479</v>
      </c>
    </row>
    <row r="245" spans="1:2" x14ac:dyDescent="0.4">
      <c r="A245" s="6" t="s">
        <v>480</v>
      </c>
      <c r="B245" s="6" t="s">
        <v>481</v>
      </c>
    </row>
    <row r="246" spans="1:2" x14ac:dyDescent="0.4">
      <c r="A246" s="7" t="s">
        <v>482</v>
      </c>
      <c r="B246" s="7" t="s">
        <v>483</v>
      </c>
    </row>
    <row r="247" spans="1:2" x14ac:dyDescent="0.4">
      <c r="A247" s="6" t="s">
        <v>484</v>
      </c>
      <c r="B247" s="6" t="s">
        <v>485</v>
      </c>
    </row>
    <row r="248" spans="1:2" x14ac:dyDescent="0.4">
      <c r="A248" s="7" t="s">
        <v>486</v>
      </c>
      <c r="B248" s="7" t="s">
        <v>487</v>
      </c>
    </row>
    <row r="249" spans="1:2" x14ac:dyDescent="0.4">
      <c r="A249" s="6" t="s">
        <v>488</v>
      </c>
      <c r="B249" s="6" t="s">
        <v>489</v>
      </c>
    </row>
    <row r="250" spans="1:2" x14ac:dyDescent="0.4">
      <c r="A250" s="7" t="s">
        <v>490</v>
      </c>
      <c r="B250" s="7" t="s">
        <v>491</v>
      </c>
    </row>
    <row r="251" spans="1:2" x14ac:dyDescent="0.4">
      <c r="A251" s="6" t="s">
        <v>492</v>
      </c>
      <c r="B251" s="6" t="s">
        <v>493</v>
      </c>
    </row>
    <row r="252" spans="1:2" x14ac:dyDescent="0.4">
      <c r="A252" s="7" t="s">
        <v>494</v>
      </c>
      <c r="B252" s="7" t="s">
        <v>495</v>
      </c>
    </row>
    <row r="253" spans="1:2" x14ac:dyDescent="0.4">
      <c r="A253" s="6" t="s">
        <v>496</v>
      </c>
      <c r="B253" s="6" t="s">
        <v>497</v>
      </c>
    </row>
    <row r="254" spans="1:2" x14ac:dyDescent="0.4">
      <c r="A254" s="7" t="s">
        <v>498</v>
      </c>
      <c r="B254" s="7" t="s">
        <v>499</v>
      </c>
    </row>
    <row r="255" spans="1:2" x14ac:dyDescent="0.4">
      <c r="A255" s="6" t="s">
        <v>500</v>
      </c>
      <c r="B255" s="6" t="s">
        <v>501</v>
      </c>
    </row>
    <row r="256" spans="1:2" x14ac:dyDescent="0.4">
      <c r="A256" s="7" t="s">
        <v>502</v>
      </c>
      <c r="B256" s="7" t="s">
        <v>503</v>
      </c>
    </row>
    <row r="257" spans="1:2" x14ac:dyDescent="0.4">
      <c r="A257" s="6" t="s">
        <v>504</v>
      </c>
      <c r="B257" s="6" t="s">
        <v>505</v>
      </c>
    </row>
    <row r="258" spans="1:2" x14ac:dyDescent="0.4">
      <c r="A258" s="7" t="s">
        <v>506</v>
      </c>
      <c r="B258" s="7" t="s">
        <v>507</v>
      </c>
    </row>
    <row r="259" spans="1:2" x14ac:dyDescent="0.4">
      <c r="A259" s="6" t="s">
        <v>508</v>
      </c>
      <c r="B259" s="6" t="s">
        <v>509</v>
      </c>
    </row>
    <row r="260" spans="1:2" x14ac:dyDescent="0.4">
      <c r="A260" s="7" t="s">
        <v>510</v>
      </c>
      <c r="B260" s="7" t="s">
        <v>511</v>
      </c>
    </row>
    <row r="261" spans="1:2" x14ac:dyDescent="0.4">
      <c r="A261" s="6" t="s">
        <v>512</v>
      </c>
      <c r="B261" s="6" t="s">
        <v>513</v>
      </c>
    </row>
    <row r="262" spans="1:2" x14ac:dyDescent="0.4">
      <c r="A262" s="7" t="s">
        <v>514</v>
      </c>
      <c r="B262" s="7" t="s">
        <v>515</v>
      </c>
    </row>
    <row r="263" spans="1:2" x14ac:dyDescent="0.4">
      <c r="A263" s="6" t="s">
        <v>516</v>
      </c>
      <c r="B263" s="6" t="s">
        <v>517</v>
      </c>
    </row>
    <row r="264" spans="1:2" x14ac:dyDescent="0.4">
      <c r="A264" s="7" t="s">
        <v>518</v>
      </c>
      <c r="B264" s="7" t="s">
        <v>519</v>
      </c>
    </row>
    <row r="265" spans="1:2" x14ac:dyDescent="0.4">
      <c r="A265" s="6" t="s">
        <v>520</v>
      </c>
      <c r="B265" s="6" t="s">
        <v>521</v>
      </c>
    </row>
    <row r="266" spans="1:2" x14ac:dyDescent="0.4">
      <c r="A266" s="7" t="s">
        <v>522</v>
      </c>
      <c r="B266" s="7" t="s">
        <v>523</v>
      </c>
    </row>
    <row r="267" spans="1:2" x14ac:dyDescent="0.4">
      <c r="A267" s="6" t="s">
        <v>524</v>
      </c>
      <c r="B267" s="6" t="s">
        <v>525</v>
      </c>
    </row>
    <row r="268" spans="1:2" x14ac:dyDescent="0.4">
      <c r="A268" s="7" t="s">
        <v>526</v>
      </c>
      <c r="B268" s="7" t="s">
        <v>527</v>
      </c>
    </row>
    <row r="269" spans="1:2" x14ac:dyDescent="0.4">
      <c r="A269" s="6" t="s">
        <v>528</v>
      </c>
      <c r="B269" s="6" t="s">
        <v>529</v>
      </c>
    </row>
    <row r="270" spans="1:2" x14ac:dyDescent="0.4">
      <c r="A270" s="7" t="s">
        <v>530</v>
      </c>
      <c r="B270" s="7" t="s">
        <v>531</v>
      </c>
    </row>
    <row r="271" spans="1:2" x14ac:dyDescent="0.4">
      <c r="A271" s="6" t="s">
        <v>532</v>
      </c>
      <c r="B271" s="6" t="s">
        <v>533</v>
      </c>
    </row>
    <row r="272" spans="1:2" x14ac:dyDescent="0.4">
      <c r="A272" s="7" t="s">
        <v>534</v>
      </c>
      <c r="B272" s="7" t="s">
        <v>535</v>
      </c>
    </row>
    <row r="273" spans="1:2" x14ac:dyDescent="0.4">
      <c r="A273" s="6" t="s">
        <v>536</v>
      </c>
      <c r="B273" s="6" t="s">
        <v>537</v>
      </c>
    </row>
    <row r="274" spans="1:2" x14ac:dyDescent="0.4">
      <c r="A274" s="7" t="s">
        <v>538</v>
      </c>
      <c r="B274" s="7" t="s">
        <v>539</v>
      </c>
    </row>
    <row r="275" spans="1:2" x14ac:dyDescent="0.4">
      <c r="A275" s="6" t="s">
        <v>540</v>
      </c>
      <c r="B275" s="6" t="s">
        <v>541</v>
      </c>
    </row>
    <row r="276" spans="1:2" x14ac:dyDescent="0.4">
      <c r="A276" s="7" t="s">
        <v>542</v>
      </c>
      <c r="B276" s="7" t="s">
        <v>543</v>
      </c>
    </row>
    <row r="277" spans="1:2" x14ac:dyDescent="0.4">
      <c r="A277" s="6" t="s">
        <v>544</v>
      </c>
      <c r="B277" s="6" t="s">
        <v>545</v>
      </c>
    </row>
    <row r="278" spans="1:2" x14ac:dyDescent="0.4">
      <c r="A278" s="7" t="s">
        <v>546</v>
      </c>
      <c r="B278" s="7" t="s">
        <v>547</v>
      </c>
    </row>
    <row r="279" spans="1:2" x14ac:dyDescent="0.4">
      <c r="A279" s="6" t="s">
        <v>548</v>
      </c>
      <c r="B279" s="6" t="s">
        <v>549</v>
      </c>
    </row>
    <row r="280" spans="1:2" x14ac:dyDescent="0.4">
      <c r="A280" s="7" t="s">
        <v>550</v>
      </c>
      <c r="B280" s="7" t="s">
        <v>551</v>
      </c>
    </row>
    <row r="281" spans="1:2" x14ac:dyDescent="0.4">
      <c r="A281" s="6" t="s">
        <v>552</v>
      </c>
      <c r="B281" s="6" t="s">
        <v>553</v>
      </c>
    </row>
    <row r="282" spans="1:2" x14ac:dyDescent="0.4">
      <c r="A282" s="7" t="s">
        <v>554</v>
      </c>
      <c r="B282" s="7" t="s">
        <v>555</v>
      </c>
    </row>
    <row r="283" spans="1:2" x14ac:dyDescent="0.4">
      <c r="A283" s="6" t="s">
        <v>556</v>
      </c>
      <c r="B283" s="6" t="s">
        <v>557</v>
      </c>
    </row>
    <row r="284" spans="1:2" x14ac:dyDescent="0.4">
      <c r="A284" s="7" t="s">
        <v>558</v>
      </c>
      <c r="B284" s="7" t="s">
        <v>559</v>
      </c>
    </row>
    <row r="285" spans="1:2" x14ac:dyDescent="0.4">
      <c r="A285" s="6" t="s">
        <v>560</v>
      </c>
      <c r="B285" s="6" t="s">
        <v>561</v>
      </c>
    </row>
    <row r="286" spans="1:2" x14ac:dyDescent="0.4">
      <c r="A286" s="7" t="s">
        <v>562</v>
      </c>
      <c r="B286" s="7" t="s">
        <v>563</v>
      </c>
    </row>
    <row r="287" spans="1:2" x14ac:dyDescent="0.4">
      <c r="A287" s="6" t="s">
        <v>564</v>
      </c>
      <c r="B287" s="6" t="s">
        <v>565</v>
      </c>
    </row>
    <row r="288" spans="1:2" x14ac:dyDescent="0.4">
      <c r="A288" s="7" t="s">
        <v>566</v>
      </c>
      <c r="B288" s="7" t="s">
        <v>567</v>
      </c>
    </row>
    <row r="289" spans="1:2" x14ac:dyDescent="0.4">
      <c r="A289" s="6" t="s">
        <v>568</v>
      </c>
      <c r="B289" s="6" t="s">
        <v>569</v>
      </c>
    </row>
    <row r="290" spans="1:2" x14ac:dyDescent="0.4">
      <c r="A290" s="7" t="s">
        <v>570</v>
      </c>
      <c r="B290" s="7" t="s">
        <v>571</v>
      </c>
    </row>
    <row r="291" spans="1:2" x14ac:dyDescent="0.4">
      <c r="A291" s="6" t="s">
        <v>572</v>
      </c>
      <c r="B291" s="6" t="s">
        <v>573</v>
      </c>
    </row>
    <row r="292" spans="1:2" x14ac:dyDescent="0.4">
      <c r="A292" s="7" t="s">
        <v>574</v>
      </c>
      <c r="B292" s="7" t="s">
        <v>575</v>
      </c>
    </row>
    <row r="293" spans="1:2" x14ac:dyDescent="0.4">
      <c r="A293" s="6" t="s">
        <v>576</v>
      </c>
      <c r="B293" s="6" t="s">
        <v>577</v>
      </c>
    </row>
    <row r="294" spans="1:2" x14ac:dyDescent="0.4">
      <c r="A294" s="7" t="s">
        <v>578</v>
      </c>
      <c r="B294" s="7" t="s">
        <v>579</v>
      </c>
    </row>
    <row r="295" spans="1:2" x14ac:dyDescent="0.4">
      <c r="A295" s="6" t="s">
        <v>580</v>
      </c>
      <c r="B295" s="6" t="s">
        <v>581</v>
      </c>
    </row>
    <row r="296" spans="1:2" x14ac:dyDescent="0.4">
      <c r="A296" s="7" t="s">
        <v>582</v>
      </c>
      <c r="B296" s="7" t="s">
        <v>583</v>
      </c>
    </row>
    <row r="297" spans="1:2" x14ac:dyDescent="0.4">
      <c r="A297" s="6" t="s">
        <v>584</v>
      </c>
      <c r="B297" s="6" t="s">
        <v>585</v>
      </c>
    </row>
    <row r="298" spans="1:2" x14ac:dyDescent="0.4">
      <c r="A298" s="7" t="s">
        <v>586</v>
      </c>
      <c r="B298" s="7" t="s">
        <v>587</v>
      </c>
    </row>
    <row r="299" spans="1:2" x14ac:dyDescent="0.4">
      <c r="A299" s="6" t="s">
        <v>588</v>
      </c>
      <c r="B299" s="6" t="s">
        <v>589</v>
      </c>
    </row>
    <row r="300" spans="1:2" x14ac:dyDescent="0.4">
      <c r="A300" s="7" t="s">
        <v>590</v>
      </c>
      <c r="B300" s="7" t="s">
        <v>591</v>
      </c>
    </row>
    <row r="301" spans="1:2" x14ac:dyDescent="0.4">
      <c r="A301" s="6" t="s">
        <v>592</v>
      </c>
      <c r="B301" s="6" t="s">
        <v>593</v>
      </c>
    </row>
    <row r="302" spans="1:2" x14ac:dyDescent="0.4">
      <c r="A302" s="7" t="s">
        <v>594</v>
      </c>
      <c r="B302" s="7" t="s">
        <v>595</v>
      </c>
    </row>
    <row r="303" spans="1:2" x14ac:dyDescent="0.4">
      <c r="A303" s="6" t="s">
        <v>596</v>
      </c>
      <c r="B303" s="6" t="s">
        <v>597</v>
      </c>
    </row>
    <row r="304" spans="1:2" x14ac:dyDescent="0.4">
      <c r="A304" s="7" t="s">
        <v>598</v>
      </c>
      <c r="B304" s="7" t="s">
        <v>599</v>
      </c>
    </row>
    <row r="305" spans="1:2" x14ac:dyDescent="0.4">
      <c r="A305" s="6" t="s">
        <v>600</v>
      </c>
      <c r="B305" s="6" t="s">
        <v>601</v>
      </c>
    </row>
    <row r="306" spans="1:2" x14ac:dyDescent="0.4">
      <c r="A306" s="7" t="s">
        <v>602</v>
      </c>
      <c r="B306" s="7" t="s">
        <v>603</v>
      </c>
    </row>
    <row r="307" spans="1:2" x14ac:dyDescent="0.4">
      <c r="A307" s="6" t="s">
        <v>604</v>
      </c>
      <c r="B307" s="6" t="s">
        <v>605</v>
      </c>
    </row>
    <row r="308" spans="1:2" x14ac:dyDescent="0.4">
      <c r="A308" s="7" t="s">
        <v>606</v>
      </c>
      <c r="B308" s="7" t="s">
        <v>607</v>
      </c>
    </row>
    <row r="309" spans="1:2" x14ac:dyDescent="0.4">
      <c r="A309" s="6" t="s">
        <v>608</v>
      </c>
      <c r="B309" s="6" t="s">
        <v>609</v>
      </c>
    </row>
    <row r="310" spans="1:2" x14ac:dyDescent="0.4">
      <c r="A310" s="7" t="s">
        <v>610</v>
      </c>
      <c r="B310" s="7" t="s">
        <v>611</v>
      </c>
    </row>
    <row r="311" spans="1:2" x14ac:dyDescent="0.4">
      <c r="A311" s="6" t="s">
        <v>612</v>
      </c>
      <c r="B311" s="6" t="s">
        <v>613</v>
      </c>
    </row>
    <row r="312" spans="1:2" x14ac:dyDescent="0.4">
      <c r="A312" s="7" t="s">
        <v>614</v>
      </c>
      <c r="B312" s="7" t="s">
        <v>615</v>
      </c>
    </row>
    <row r="313" spans="1:2" x14ac:dyDescent="0.4">
      <c r="A313" s="6" t="s">
        <v>616</v>
      </c>
      <c r="B313" s="6" t="s">
        <v>617</v>
      </c>
    </row>
    <row r="314" spans="1:2" x14ac:dyDescent="0.4">
      <c r="A314" s="7" t="s">
        <v>618</v>
      </c>
      <c r="B314" s="7" t="s">
        <v>619</v>
      </c>
    </row>
    <row r="315" spans="1:2" x14ac:dyDescent="0.4">
      <c r="A315" s="6" t="s">
        <v>620</v>
      </c>
      <c r="B315" s="6" t="s">
        <v>621</v>
      </c>
    </row>
    <row r="316" spans="1:2" x14ac:dyDescent="0.4">
      <c r="A316" s="7" t="s">
        <v>622</v>
      </c>
      <c r="B316" s="7" t="s">
        <v>623</v>
      </c>
    </row>
    <row r="317" spans="1:2" x14ac:dyDescent="0.4">
      <c r="A317" s="6" t="s">
        <v>624</v>
      </c>
      <c r="B317" s="6" t="s">
        <v>625</v>
      </c>
    </row>
    <row r="318" spans="1:2" x14ac:dyDescent="0.4">
      <c r="A318" s="7" t="s">
        <v>626</v>
      </c>
      <c r="B318" s="7" t="s">
        <v>627</v>
      </c>
    </row>
    <row r="319" spans="1:2" x14ac:dyDescent="0.4">
      <c r="A319" s="6" t="s">
        <v>628</v>
      </c>
      <c r="B319" s="6" t="s">
        <v>629</v>
      </c>
    </row>
    <row r="320" spans="1:2" x14ac:dyDescent="0.4">
      <c r="A320" s="7" t="s">
        <v>630</v>
      </c>
      <c r="B320" s="7" t="s">
        <v>631</v>
      </c>
    </row>
    <row r="321" spans="1:2" x14ac:dyDescent="0.4">
      <c r="A321" s="6" t="s">
        <v>632</v>
      </c>
      <c r="B321" s="6" t="s">
        <v>633</v>
      </c>
    </row>
    <row r="322" spans="1:2" x14ac:dyDescent="0.4">
      <c r="A322" s="7" t="s">
        <v>634</v>
      </c>
      <c r="B322" s="7" t="s">
        <v>635</v>
      </c>
    </row>
    <row r="323" spans="1:2" x14ac:dyDescent="0.4">
      <c r="A323" s="6" t="s">
        <v>636</v>
      </c>
      <c r="B323" s="6" t="s">
        <v>637</v>
      </c>
    </row>
    <row r="324" spans="1:2" x14ac:dyDescent="0.4">
      <c r="A324" s="7" t="s">
        <v>638</v>
      </c>
      <c r="B324" s="7" t="s">
        <v>639</v>
      </c>
    </row>
    <row r="325" spans="1:2" x14ac:dyDescent="0.4">
      <c r="A325" s="6" t="s">
        <v>640</v>
      </c>
      <c r="B325" s="6" t="s">
        <v>641</v>
      </c>
    </row>
    <row r="326" spans="1:2" x14ac:dyDescent="0.4">
      <c r="A326" s="7" t="s">
        <v>642</v>
      </c>
      <c r="B326" s="7" t="s">
        <v>643</v>
      </c>
    </row>
    <row r="327" spans="1:2" x14ac:dyDescent="0.4">
      <c r="A327" s="6" t="s">
        <v>644</v>
      </c>
      <c r="B327" s="6" t="s">
        <v>645</v>
      </c>
    </row>
    <row r="328" spans="1:2" x14ac:dyDescent="0.4">
      <c r="A328" s="7" t="s">
        <v>646</v>
      </c>
      <c r="B328" s="7" t="s">
        <v>647</v>
      </c>
    </row>
    <row r="329" spans="1:2" x14ac:dyDescent="0.4">
      <c r="A329" s="6" t="s">
        <v>648</v>
      </c>
      <c r="B329" s="6" t="s">
        <v>649</v>
      </c>
    </row>
    <row r="330" spans="1:2" x14ac:dyDescent="0.4">
      <c r="A330" s="7" t="s">
        <v>650</v>
      </c>
      <c r="B330" s="7" t="s">
        <v>651</v>
      </c>
    </row>
    <row r="331" spans="1:2" x14ac:dyDescent="0.4">
      <c r="A331" s="6" t="s">
        <v>652</v>
      </c>
      <c r="B331" s="6" t="s">
        <v>653</v>
      </c>
    </row>
    <row r="332" spans="1:2" x14ac:dyDescent="0.4">
      <c r="A332" s="7" t="s">
        <v>654</v>
      </c>
      <c r="B332" s="7" t="s">
        <v>655</v>
      </c>
    </row>
    <row r="333" spans="1:2" x14ac:dyDescent="0.4">
      <c r="A333" s="6" t="s">
        <v>656</v>
      </c>
      <c r="B333" s="6" t="s">
        <v>657</v>
      </c>
    </row>
    <row r="334" spans="1:2" x14ac:dyDescent="0.4">
      <c r="A334" s="7" t="s">
        <v>658</v>
      </c>
      <c r="B334" s="7" t="s">
        <v>659</v>
      </c>
    </row>
    <row r="335" spans="1:2" x14ac:dyDescent="0.4">
      <c r="A335" s="6" t="s">
        <v>660</v>
      </c>
      <c r="B335" s="6" t="s">
        <v>661</v>
      </c>
    </row>
    <row r="336" spans="1:2" x14ac:dyDescent="0.4">
      <c r="A336" s="7" t="s">
        <v>662</v>
      </c>
      <c r="B336" s="7" t="s">
        <v>663</v>
      </c>
    </row>
    <row r="337" spans="1:2" x14ac:dyDescent="0.4">
      <c r="A337" s="6" t="s">
        <v>664</v>
      </c>
      <c r="B337" s="6" t="s">
        <v>665</v>
      </c>
    </row>
    <row r="338" spans="1:2" x14ac:dyDescent="0.4">
      <c r="A338" s="7" t="s">
        <v>666</v>
      </c>
      <c r="B338" s="7" t="s">
        <v>667</v>
      </c>
    </row>
    <row r="339" spans="1:2" x14ac:dyDescent="0.4">
      <c r="A339" s="6" t="s">
        <v>668</v>
      </c>
      <c r="B339" s="6" t="s">
        <v>669</v>
      </c>
    </row>
    <row r="340" spans="1:2" x14ac:dyDescent="0.4">
      <c r="A340" s="7" t="s">
        <v>670</v>
      </c>
      <c r="B340" s="7" t="s">
        <v>671</v>
      </c>
    </row>
    <row r="341" spans="1:2" x14ac:dyDescent="0.4">
      <c r="A341" s="6" t="s">
        <v>672</v>
      </c>
      <c r="B341" s="6" t="s">
        <v>673</v>
      </c>
    </row>
    <row r="342" spans="1:2" x14ac:dyDescent="0.4">
      <c r="A342" s="7" t="s">
        <v>674</v>
      </c>
      <c r="B342" s="7" t="s">
        <v>675</v>
      </c>
    </row>
    <row r="343" spans="1:2" x14ac:dyDescent="0.4">
      <c r="A343" s="6" t="s">
        <v>676</v>
      </c>
      <c r="B343" s="6" t="s">
        <v>677</v>
      </c>
    </row>
    <row r="344" spans="1:2" x14ac:dyDescent="0.4">
      <c r="A344" s="7" t="s">
        <v>678</v>
      </c>
      <c r="B344" s="7" t="s">
        <v>679</v>
      </c>
    </row>
    <row r="345" spans="1:2" x14ac:dyDescent="0.4">
      <c r="A345" s="6" t="s">
        <v>680</v>
      </c>
      <c r="B345" s="6" t="s">
        <v>681</v>
      </c>
    </row>
    <row r="346" spans="1:2" x14ac:dyDescent="0.4">
      <c r="A346" s="7" t="s">
        <v>682</v>
      </c>
      <c r="B346" s="7" t="s">
        <v>683</v>
      </c>
    </row>
    <row r="347" spans="1:2" x14ac:dyDescent="0.4">
      <c r="A347" s="6" t="s">
        <v>684</v>
      </c>
      <c r="B347" s="6" t="s">
        <v>685</v>
      </c>
    </row>
    <row r="348" spans="1:2" x14ac:dyDescent="0.4">
      <c r="A348" s="7" t="s">
        <v>686</v>
      </c>
      <c r="B348" s="7" t="s">
        <v>687</v>
      </c>
    </row>
    <row r="349" spans="1:2" x14ac:dyDescent="0.4">
      <c r="A349" s="6" t="s">
        <v>688</v>
      </c>
      <c r="B349" s="6" t="s">
        <v>689</v>
      </c>
    </row>
    <row r="350" spans="1:2" x14ac:dyDescent="0.4">
      <c r="A350" s="7" t="s">
        <v>690</v>
      </c>
      <c r="B350" s="7" t="s">
        <v>691</v>
      </c>
    </row>
    <row r="351" spans="1:2" x14ac:dyDescent="0.4">
      <c r="A351" s="6" t="s">
        <v>692</v>
      </c>
      <c r="B351" s="6" t="s">
        <v>693</v>
      </c>
    </row>
    <row r="352" spans="1:2" x14ac:dyDescent="0.4">
      <c r="A352" s="7" t="s">
        <v>694</v>
      </c>
      <c r="B352" s="7" t="s">
        <v>695</v>
      </c>
    </row>
    <row r="353" spans="1:2" x14ac:dyDescent="0.4">
      <c r="A353" s="6" t="s">
        <v>696</v>
      </c>
      <c r="B353" s="6" t="s">
        <v>697</v>
      </c>
    </row>
    <row r="354" spans="1:2" x14ac:dyDescent="0.4">
      <c r="A354" s="7" t="s">
        <v>698</v>
      </c>
      <c r="B354" s="7" t="s">
        <v>699</v>
      </c>
    </row>
    <row r="355" spans="1:2" x14ac:dyDescent="0.4">
      <c r="A355" s="6" t="s">
        <v>700</v>
      </c>
      <c r="B355" s="6" t="s">
        <v>701</v>
      </c>
    </row>
    <row r="356" spans="1:2" x14ac:dyDescent="0.4">
      <c r="A356" s="7" t="s">
        <v>702</v>
      </c>
      <c r="B356" s="7" t="s">
        <v>703</v>
      </c>
    </row>
    <row r="357" spans="1:2" x14ac:dyDescent="0.4">
      <c r="A357" s="6" t="s">
        <v>704</v>
      </c>
      <c r="B357" s="6" t="s">
        <v>705</v>
      </c>
    </row>
    <row r="358" spans="1:2" x14ac:dyDescent="0.4">
      <c r="A358" s="7" t="s">
        <v>706</v>
      </c>
      <c r="B358" s="7" t="s">
        <v>707</v>
      </c>
    </row>
    <row r="359" spans="1:2" x14ac:dyDescent="0.4">
      <c r="A359" s="6" t="s">
        <v>708</v>
      </c>
      <c r="B359" s="6" t="s">
        <v>709</v>
      </c>
    </row>
    <row r="360" spans="1:2" x14ac:dyDescent="0.4">
      <c r="A360" s="7" t="s">
        <v>710</v>
      </c>
      <c r="B360" s="7" t="s">
        <v>711</v>
      </c>
    </row>
    <row r="361" spans="1:2" x14ac:dyDescent="0.4">
      <c r="A361" s="6" t="s">
        <v>712</v>
      </c>
      <c r="B361" s="6" t="s">
        <v>713</v>
      </c>
    </row>
    <row r="362" spans="1:2" x14ac:dyDescent="0.4">
      <c r="A362" s="7" t="s">
        <v>714</v>
      </c>
      <c r="B362" s="7" t="s">
        <v>715</v>
      </c>
    </row>
    <row r="363" spans="1:2" x14ac:dyDescent="0.4">
      <c r="A363" s="6" t="s">
        <v>716</v>
      </c>
      <c r="B363" s="6" t="s">
        <v>717</v>
      </c>
    </row>
    <row r="364" spans="1:2" x14ac:dyDescent="0.4">
      <c r="A364" s="7" t="s">
        <v>718</v>
      </c>
      <c r="B364" s="7" t="s">
        <v>719</v>
      </c>
    </row>
    <row r="365" spans="1:2" x14ac:dyDescent="0.4">
      <c r="A365" s="6" t="s">
        <v>720</v>
      </c>
      <c r="B365" s="6" t="s">
        <v>721</v>
      </c>
    </row>
    <row r="366" spans="1:2" x14ac:dyDescent="0.4">
      <c r="A366" s="7" t="s">
        <v>722</v>
      </c>
      <c r="B366" s="7" t="s">
        <v>723</v>
      </c>
    </row>
    <row r="367" spans="1:2" x14ac:dyDescent="0.4">
      <c r="A367" s="6" t="s">
        <v>724</v>
      </c>
      <c r="B367" s="6" t="s">
        <v>725</v>
      </c>
    </row>
    <row r="368" spans="1:2" x14ac:dyDescent="0.4">
      <c r="A368" s="7" t="s">
        <v>726</v>
      </c>
      <c r="B368" s="7" t="s">
        <v>727</v>
      </c>
    </row>
    <row r="369" spans="1:2" x14ac:dyDescent="0.4">
      <c r="A369" s="6" t="s">
        <v>728</v>
      </c>
      <c r="B369" s="6" t="s">
        <v>729</v>
      </c>
    </row>
    <row r="370" spans="1:2" x14ac:dyDescent="0.4">
      <c r="A370" s="7" t="s">
        <v>730</v>
      </c>
      <c r="B370" s="7" t="s">
        <v>731</v>
      </c>
    </row>
    <row r="371" spans="1:2" x14ac:dyDescent="0.4">
      <c r="A371" s="6" t="s">
        <v>732</v>
      </c>
      <c r="B371" s="6" t="s">
        <v>733</v>
      </c>
    </row>
    <row r="372" spans="1:2" x14ac:dyDescent="0.4">
      <c r="A372" s="7" t="s">
        <v>734</v>
      </c>
      <c r="B372" s="7" t="s">
        <v>735</v>
      </c>
    </row>
    <row r="373" spans="1:2" x14ac:dyDescent="0.4">
      <c r="A373" s="6" t="s">
        <v>736</v>
      </c>
      <c r="B373" s="6" t="s">
        <v>737</v>
      </c>
    </row>
    <row r="374" spans="1:2" x14ac:dyDescent="0.4">
      <c r="A374" s="7" t="s">
        <v>738</v>
      </c>
      <c r="B374" s="7" t="s">
        <v>739</v>
      </c>
    </row>
    <row r="375" spans="1:2" x14ac:dyDescent="0.4">
      <c r="A375" s="6" t="s">
        <v>740</v>
      </c>
      <c r="B375" s="6" t="s">
        <v>741</v>
      </c>
    </row>
    <row r="376" spans="1:2" x14ac:dyDescent="0.4">
      <c r="A376" s="7" t="s">
        <v>742</v>
      </c>
      <c r="B376" s="7" t="s">
        <v>743</v>
      </c>
    </row>
    <row r="377" spans="1:2" x14ac:dyDescent="0.4">
      <c r="A377" s="6" t="s">
        <v>744</v>
      </c>
      <c r="B377" s="6" t="s">
        <v>745</v>
      </c>
    </row>
    <row r="378" spans="1:2" x14ac:dyDescent="0.4">
      <c r="A378" s="7" t="s">
        <v>746</v>
      </c>
      <c r="B378" s="7" t="s">
        <v>747</v>
      </c>
    </row>
    <row r="379" spans="1:2" x14ac:dyDescent="0.4">
      <c r="A379" s="6" t="s">
        <v>748</v>
      </c>
      <c r="B379" s="6" t="s">
        <v>749</v>
      </c>
    </row>
    <row r="380" spans="1:2" x14ac:dyDescent="0.4">
      <c r="A380" s="7" t="s">
        <v>750</v>
      </c>
      <c r="B380" s="7" t="s">
        <v>751</v>
      </c>
    </row>
    <row r="381" spans="1:2" x14ac:dyDescent="0.4">
      <c r="A381" s="6" t="s">
        <v>752</v>
      </c>
      <c r="B381" s="6" t="s">
        <v>753</v>
      </c>
    </row>
    <row r="382" spans="1:2" x14ac:dyDescent="0.4">
      <c r="A382" s="7" t="s">
        <v>754</v>
      </c>
      <c r="B382" s="7" t="s">
        <v>755</v>
      </c>
    </row>
    <row r="383" spans="1:2" x14ac:dyDescent="0.4">
      <c r="A383" s="6" t="s">
        <v>756</v>
      </c>
      <c r="B383" s="6" t="s">
        <v>757</v>
      </c>
    </row>
    <row r="384" spans="1:2" x14ac:dyDescent="0.4">
      <c r="A384" s="7" t="s">
        <v>758</v>
      </c>
      <c r="B384" s="7" t="s">
        <v>759</v>
      </c>
    </row>
    <row r="385" spans="1:2" x14ac:dyDescent="0.4">
      <c r="A385" s="6" t="s">
        <v>760</v>
      </c>
      <c r="B385" s="6" t="s">
        <v>761</v>
      </c>
    </row>
    <row r="386" spans="1:2" x14ac:dyDescent="0.4">
      <c r="A386" s="7" t="s">
        <v>762</v>
      </c>
      <c r="B386" s="7" t="s">
        <v>763</v>
      </c>
    </row>
    <row r="387" spans="1:2" x14ac:dyDescent="0.4">
      <c r="A387" s="6" t="s">
        <v>764</v>
      </c>
      <c r="B387" s="6" t="s">
        <v>765</v>
      </c>
    </row>
    <row r="388" spans="1:2" x14ac:dyDescent="0.4">
      <c r="A388" s="7" t="s">
        <v>766</v>
      </c>
      <c r="B388" s="7" t="s">
        <v>767</v>
      </c>
    </row>
    <row r="389" spans="1:2" x14ac:dyDescent="0.4">
      <c r="A389" s="6" t="s">
        <v>768</v>
      </c>
      <c r="B389" s="6" t="s">
        <v>769</v>
      </c>
    </row>
    <row r="390" spans="1:2" x14ac:dyDescent="0.4">
      <c r="A390" s="7" t="s">
        <v>770</v>
      </c>
      <c r="B390" s="7" t="s">
        <v>771</v>
      </c>
    </row>
    <row r="391" spans="1:2" x14ac:dyDescent="0.4">
      <c r="A391" s="6" t="s">
        <v>772</v>
      </c>
      <c r="B391" s="6" t="s">
        <v>773</v>
      </c>
    </row>
    <row r="392" spans="1:2" x14ac:dyDescent="0.4">
      <c r="A392" s="7" t="s">
        <v>774</v>
      </c>
      <c r="B392" s="7" t="s">
        <v>775</v>
      </c>
    </row>
    <row r="393" spans="1:2" x14ac:dyDescent="0.4">
      <c r="A393" s="6" t="s">
        <v>776</v>
      </c>
      <c r="B393" s="6" t="s">
        <v>777</v>
      </c>
    </row>
    <row r="394" spans="1:2" x14ac:dyDescent="0.4">
      <c r="A394" s="7" t="s">
        <v>778</v>
      </c>
      <c r="B394" s="7" t="s">
        <v>779</v>
      </c>
    </row>
    <row r="395" spans="1:2" x14ac:dyDescent="0.4">
      <c r="A395" s="6" t="s">
        <v>780</v>
      </c>
      <c r="B395" s="6" t="s">
        <v>781</v>
      </c>
    </row>
    <row r="396" spans="1:2" x14ac:dyDescent="0.4">
      <c r="A396" s="7" t="s">
        <v>782</v>
      </c>
      <c r="B396" s="7" t="s">
        <v>783</v>
      </c>
    </row>
    <row r="397" spans="1:2" x14ac:dyDescent="0.4">
      <c r="A397" s="6" t="s">
        <v>784</v>
      </c>
      <c r="B397" s="6" t="s">
        <v>785</v>
      </c>
    </row>
    <row r="398" spans="1:2" x14ac:dyDescent="0.4">
      <c r="A398" s="7" t="s">
        <v>786</v>
      </c>
      <c r="B398" s="7" t="s">
        <v>787</v>
      </c>
    </row>
    <row r="399" spans="1:2" x14ac:dyDescent="0.4">
      <c r="A399" s="6" t="s">
        <v>788</v>
      </c>
      <c r="B399" s="6" t="s">
        <v>789</v>
      </c>
    </row>
    <row r="400" spans="1:2" x14ac:dyDescent="0.4">
      <c r="A400" s="7" t="s">
        <v>790</v>
      </c>
      <c r="B400" s="7" t="s">
        <v>791</v>
      </c>
    </row>
    <row r="401" spans="1:2" x14ac:dyDescent="0.4">
      <c r="A401" s="6" t="s">
        <v>792</v>
      </c>
      <c r="B401" s="6" t="s">
        <v>793</v>
      </c>
    </row>
    <row r="402" spans="1:2" x14ac:dyDescent="0.4">
      <c r="A402" s="7" t="s">
        <v>794</v>
      </c>
      <c r="B402" s="7" t="s">
        <v>795</v>
      </c>
    </row>
    <row r="403" spans="1:2" x14ac:dyDescent="0.4">
      <c r="A403" s="6" t="s">
        <v>796</v>
      </c>
      <c r="B403" s="6" t="s">
        <v>797</v>
      </c>
    </row>
    <row r="404" spans="1:2" x14ac:dyDescent="0.4">
      <c r="A404" s="7" t="s">
        <v>798</v>
      </c>
      <c r="B404" s="7" t="s">
        <v>799</v>
      </c>
    </row>
    <row r="405" spans="1:2" x14ac:dyDescent="0.4">
      <c r="A405" s="6" t="s">
        <v>800</v>
      </c>
      <c r="B405" s="6" t="s">
        <v>801</v>
      </c>
    </row>
    <row r="406" spans="1:2" x14ac:dyDescent="0.4">
      <c r="A406" s="7" t="s">
        <v>802</v>
      </c>
      <c r="B406" s="7" t="s">
        <v>803</v>
      </c>
    </row>
    <row r="407" spans="1:2" x14ac:dyDescent="0.4">
      <c r="A407" s="6" t="s">
        <v>804</v>
      </c>
      <c r="B407" s="6" t="s">
        <v>805</v>
      </c>
    </row>
    <row r="408" spans="1:2" x14ac:dyDescent="0.4">
      <c r="A408" s="7" t="s">
        <v>806</v>
      </c>
      <c r="B408" s="7" t="s">
        <v>807</v>
      </c>
    </row>
    <row r="409" spans="1:2" x14ac:dyDescent="0.4">
      <c r="A409" s="8" t="s">
        <v>808</v>
      </c>
    </row>
    <row r="410" spans="1:2" x14ac:dyDescent="0.4">
      <c r="A410" s="8" t="s">
        <v>809</v>
      </c>
    </row>
    <row r="411" spans="1:2" x14ac:dyDescent="0.4">
      <c r="A411" s="8" t="s">
        <v>810</v>
      </c>
    </row>
    <row r="412" spans="1:2" x14ac:dyDescent="0.4">
      <c r="A412" s="8" t="s">
        <v>811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A838-7C13-438B-A428-95C99AF0C78D}">
  <dimension ref="A1:O402"/>
  <sheetViews>
    <sheetView tabSelected="1" workbookViewId="0">
      <selection activeCell="Q3" sqref="Q3"/>
    </sheetView>
  </sheetViews>
  <sheetFormatPr defaultRowHeight="13.15" x14ac:dyDescent="0.4"/>
  <cols>
    <col min="1" max="1" width="14" bestFit="1" customWidth="1"/>
    <col min="2" max="3" width="14" customWidth="1"/>
  </cols>
  <sheetData>
    <row r="1" spans="1:15" x14ac:dyDescent="0.4">
      <c r="A1" t="s">
        <v>812</v>
      </c>
      <c r="B1" t="s">
        <v>955</v>
      </c>
      <c r="C1" t="s">
        <v>959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819</v>
      </c>
      <c r="J1" t="s">
        <v>821</v>
      </c>
      <c r="K1" t="s">
        <v>818</v>
      </c>
      <c r="L1" t="s">
        <v>820</v>
      </c>
      <c r="M1" t="s">
        <v>949</v>
      </c>
      <c r="N1" t="s">
        <v>950</v>
      </c>
      <c r="O1" t="s">
        <v>953</v>
      </c>
    </row>
    <row r="2" spans="1:15" x14ac:dyDescent="0.4">
      <c r="A2" t="s">
        <v>7</v>
      </c>
      <c r="B2" t="str" cm="1">
        <f t="array" ref="B2">_xll.FDS($A2,B$1)</f>
        <v>Lancaster Colony Corporation</v>
      </c>
      <c r="C2" s="63" t="str" cm="1">
        <f t="array" ref="C2">_xll.FDS($A2,"P_SYMBOL(""LOCAL"")")</f>
        <v>LANC</v>
      </c>
      <c r="D2" cm="1">
        <f t="array" ref="D2">_xll.FDS($A2,D$1)</f>
        <v>197.18</v>
      </c>
      <c r="E2" cm="1">
        <f t="array" ref="E2">_xll.FDS($A2,E$1)</f>
        <v>31.28688</v>
      </c>
      <c r="F2" cm="1">
        <f t="array" ref="F2">_xll.FDS($A2,F$1)</f>
        <v>27.553000000000001</v>
      </c>
      <c r="G2" cm="1">
        <f t="array" ref="G2">_xll.FDS($A2,G$1)</f>
        <v>27.553000000000001</v>
      </c>
      <c r="H2" cm="1">
        <f t="array" ref="H2">_xll.FDS($A2,H$1)</f>
        <v>5432.9005399999996</v>
      </c>
      <c r="I2" cm="1">
        <f t="array" ref="I2">_xll.FDS($A2,I$1)</f>
        <v>2400</v>
      </c>
      <c r="J2" cm="1">
        <f t="array" ref="J2">_xll.FDS($A2,J$1)</f>
        <v>2410</v>
      </c>
      <c r="K2" t="str" cm="1">
        <f t="array" ref="K2">_xll.FDS($A2,K$1)</f>
        <v>Consumer Non-Durables</v>
      </c>
      <c r="L2" t="str" cm="1">
        <f t="array" ref="L2">_xll.FDS($A2,L$1)</f>
        <v>Food: Specialty/Candy</v>
      </c>
      <c r="M2" cm="1">
        <f t="array" ref="M2">_xll.FDS($A2,"FE_ESTIMATE(EPS,MEAN,NTM4_ROLL,,NOW,,,'WIN=45')")</f>
        <v>6.3449999999999998</v>
      </c>
      <c r="N2" t="e" cm="1">
        <f t="array" ref="N2">_xll.FDS($A2,"FE_ESTIMATE(EPS,MEAN,STM4_ROLL,,NOW,,,'WIN=45')")</f>
        <v>#N/A</v>
      </c>
      <c r="O2" cm="1">
        <f t="array" ref="O2">_xll.FDS(A2,"FE_RATING(MEAN,NOTE,0,NOW,,,'')")</f>
        <v>2</v>
      </c>
    </row>
    <row r="3" spans="1:15" ht="13.25" customHeight="1" x14ac:dyDescent="0.4">
      <c r="A3" t="s">
        <v>9</v>
      </c>
      <c r="B3" t="str" cm="1">
        <f t="array" ref="B3">_xll.FDS($A3,B$1)</f>
        <v>QuidelOrtho Corporation</v>
      </c>
      <c r="C3" t="str" cm="1">
        <f t="array" ref="C3">_xll.FDS($A3,"P_SYMBOL(""LOCAL"")")</f>
        <v>QDEL</v>
      </c>
      <c r="D3" cm="1">
        <f t="array" ref="D3">_xll.FDS($A3,D$1)</f>
        <v>84.42</v>
      </c>
      <c r="E3" cm="1">
        <f t="array" ref="E3">_xll.FDS($A3,E$1)</f>
        <v>72.656059999999997</v>
      </c>
      <c r="F3" cm="1">
        <f t="array" ref="F3">_xll.FDS($A3,F$1)</f>
        <v>66.045400000000001</v>
      </c>
      <c r="G3" cm="1">
        <f t="array" ref="G3">_xll.FDS($A3,G$1)</f>
        <v>66.045400000000001</v>
      </c>
      <c r="H3" cm="1">
        <f t="array" ref="H3">_xll.FDS($A3,H$1)</f>
        <v>5575.5492912</v>
      </c>
      <c r="I3" cm="1">
        <f t="array" ref="I3">_xll.FDS($A3,I$1)</f>
        <v>2300</v>
      </c>
      <c r="J3" cm="1">
        <f t="array" ref="J3">_xll.FDS($A3,J$1)</f>
        <v>2325</v>
      </c>
      <c r="K3" t="str" cm="1">
        <f t="array" ref="K3">_xll.FDS($A3,K$1)</f>
        <v>Health Technology</v>
      </c>
      <c r="L3" t="str" cm="1">
        <f t="array" ref="L3">_xll.FDS($A3,L$1)</f>
        <v>Medical Specialties</v>
      </c>
      <c r="M3" cm="1">
        <f t="array" ref="M3">_xll.FDS($A3,"FE_ESTIMATE(EPS,MEAN,NTM4_ROLL,,NOW,,,'WIN=45')")</f>
        <v>4.9127726999999997</v>
      </c>
      <c r="N3" cm="1">
        <f t="array" ref="N3">_xll.FDS($A3,"FE_ESTIMATE(EPS,MEAN,STM4_ROLL,,NOW,,,'WIN=45')")</f>
        <v>5.8172410000000001</v>
      </c>
      <c r="O3" cm="1">
        <f t="array" ref="O3">_xll.FDS(A3,"FE_RATING(MEAN,NOTE,0,NOW,,,'')")</f>
        <v>1.375</v>
      </c>
    </row>
    <row r="4" spans="1:15" x14ac:dyDescent="0.4">
      <c r="A4" t="s">
        <v>11</v>
      </c>
      <c r="B4" t="str" cm="1">
        <f t="array" ref="B4">_xll.FDS($A4,B$1)</f>
        <v>Greif Inc Class A</v>
      </c>
      <c r="C4" t="str" cm="1">
        <f t="array" ref="C4">_xll.FDS($A4,"P_SYMBOL(""LOCAL"")")</f>
        <v>GEF</v>
      </c>
      <c r="D4" cm="1">
        <f t="array" ref="D4">_xll.FDS($A4,D$1)</f>
        <v>68.989999999999995</v>
      </c>
      <c r="E4" t="e" cm="1">
        <f t="array" ref="E4">_xll.FDS($A4,E$1)</f>
        <v>#N/A</v>
      </c>
      <c r="F4" cm="1">
        <f t="array" ref="F4">_xll.FDS($A4,F$1)</f>
        <v>25.606300000000001</v>
      </c>
      <c r="G4" cm="1">
        <f t="array" ref="G4">_xll.FDS($A4,G$1)</f>
        <v>58.617849999999997</v>
      </c>
      <c r="H4" cm="1">
        <f t="array" ref="H4">_xll.FDS($A4,H$1)</f>
        <v>1766.5777401299999</v>
      </c>
      <c r="I4" cm="1">
        <f t="array" ref="I4">_xll.FDS($A4,I$1)</f>
        <v>2200</v>
      </c>
      <c r="J4" cm="1">
        <f t="array" ref="J4">_xll.FDS($A4,J$1)</f>
        <v>2235</v>
      </c>
      <c r="K4" t="str" cm="1">
        <f t="array" ref="K4">_xll.FDS($A4,K$1)</f>
        <v>Process Industries</v>
      </c>
      <c r="L4" t="str" cm="1">
        <f t="array" ref="L4">_xll.FDS($A4,L$1)</f>
        <v>Containers/Packaging</v>
      </c>
      <c r="M4" cm="1">
        <f t="array" ref="M4">_xll.FDS($A4,"FE_ESTIMATE(EPS,MEAN,NTM4_ROLL,,NOW,,,'WIN=45')")</f>
        <v>6.3283334</v>
      </c>
      <c r="N4" t="e" cm="1">
        <f t="array" ref="N4">_xll.FDS($A4,"FE_ESTIMATE(EPS,MEAN,STM4_ROLL,,NOW,,,'WIN=45')")</f>
        <v>#N/A</v>
      </c>
      <c r="O4" cm="1">
        <f t="array" ref="O4">_xll.FDS(A4,"FE_RATING(MEAN,NOTE,0,NOW,,,'')")</f>
        <v>2.25</v>
      </c>
    </row>
    <row r="5" spans="1:15" x14ac:dyDescent="0.4">
      <c r="A5" t="s">
        <v>13</v>
      </c>
      <c r="B5" t="str" cm="1">
        <f t="array" ref="B5">_xll.FDS($A5,B$1)</f>
        <v>Universal Display Corporation</v>
      </c>
      <c r="C5" t="str" cm="1">
        <f t="array" ref="C5">_xll.FDS($A5,"P_SYMBOL(""LOCAL"")")</f>
        <v>OLED</v>
      </c>
      <c r="D5" cm="1">
        <f t="array" ref="D5">_xll.FDS($A5,D$1)</f>
        <v>116.37</v>
      </c>
      <c r="E5" cm="1">
        <f t="array" ref="E5">_xll.FDS($A5,E$1)</f>
        <v>25.371649999999999</v>
      </c>
      <c r="F5" cm="1">
        <f t="array" ref="F5">_xll.FDS($A5,F$1)</f>
        <v>47.236600000000003</v>
      </c>
      <c r="G5" cm="1">
        <f t="array" ref="G5">_xll.FDS($A5,G$1)</f>
        <v>47.236600000000003</v>
      </c>
      <c r="H5" cm="1">
        <f t="array" ref="H5">_xll.FDS($A5,H$1)</f>
        <v>5496.91813809</v>
      </c>
      <c r="I5" cm="1">
        <f t="array" ref="I5">_xll.FDS($A5,I$1)</f>
        <v>1300</v>
      </c>
      <c r="J5" cm="1">
        <f t="array" ref="J5">_xll.FDS($A5,J$1)</f>
        <v>1355</v>
      </c>
      <c r="K5" t="str" cm="1">
        <f t="array" ref="K5">_xll.FDS($A5,K$1)</f>
        <v>Electronic Technology</v>
      </c>
      <c r="L5" t="str" cm="1">
        <f t="array" ref="L5">_xll.FDS($A5,L$1)</f>
        <v>Electronic Production Equipment</v>
      </c>
      <c r="M5" cm="1">
        <f t="array" ref="M5">_xll.FDS($A5,"FE_ESTIMATE(EPS,MEAN,NTM4_ROLL,,NOW,,,'WIN=45')")</f>
        <v>3.9560870000000001</v>
      </c>
      <c r="N5" cm="1">
        <f t="array" ref="N5">_xll.FDS($A5,"FE_ESTIMATE(EPS,MEAN,STM4_ROLL,,NOW,,,'WIN=45')")</f>
        <v>5.4371429999999998</v>
      </c>
      <c r="O5" cm="1">
        <f t="array" ref="O5">_xll.FDS(A5,"FE_RATING(MEAN,NOTE,0,NOW,,,'')")</f>
        <v>1.3636364000000001</v>
      </c>
    </row>
    <row r="6" spans="1:15" x14ac:dyDescent="0.4">
      <c r="A6" t="s">
        <v>15</v>
      </c>
      <c r="B6" t="str" cm="1">
        <f t="array" ref="B6">_xll.FDS($A6,B$1)</f>
        <v>MasTec, Inc.</v>
      </c>
      <c r="C6" t="str" cm="1">
        <f t="array" ref="C6">_xll.FDS($A6,"P_SYMBOL(""LOCAL"")")</f>
        <v>MTZ</v>
      </c>
      <c r="D6" cm="1">
        <f t="array" ref="D6">_xll.FDS($A6,D$1)</f>
        <v>89.15</v>
      </c>
      <c r="E6" cm="1">
        <f t="array" ref="E6">_xll.FDS($A6,E$1)</f>
        <v>33.654420000000002</v>
      </c>
      <c r="F6" cm="1">
        <f t="array" ref="F6">_xll.FDS($A6,F$1)</f>
        <v>78.234300000000005</v>
      </c>
      <c r="G6" cm="1">
        <f t="array" ref="G6">_xll.FDS($A6,G$1)</f>
        <v>78.234300000000005</v>
      </c>
      <c r="H6" cm="1">
        <f t="array" ref="H6">_xll.FDS($A6,H$1)</f>
        <v>6974.5842789999997</v>
      </c>
      <c r="I6" cm="1">
        <f t="array" ref="I6">_xll.FDS($A6,I$1)</f>
        <v>3100</v>
      </c>
      <c r="J6" cm="1">
        <f t="array" ref="J6">_xll.FDS($A6,J$1)</f>
        <v>3115</v>
      </c>
      <c r="K6" t="str" cm="1">
        <f t="array" ref="K6">_xll.FDS($A6,K$1)</f>
        <v>Industrial Services</v>
      </c>
      <c r="L6" t="str" cm="1">
        <f t="array" ref="L6">_xll.FDS($A6,L$1)</f>
        <v>Engineering &amp; Construction</v>
      </c>
      <c r="M6" cm="1">
        <f t="array" ref="M6">_xll.FDS($A6,"FE_ESTIMATE(EPS,MEAN,NTM4_ROLL,,NOW,,,'WIN=45')")</f>
        <v>4.5154715000000003</v>
      </c>
      <c r="N6" cm="1">
        <f t="array" ref="N6">_xll.FDS($A6,"FE_ESTIMATE(EPS,MEAN,STM4_ROLL,,NOW,,,'WIN=45')")</f>
        <v>6.2759913999999997</v>
      </c>
      <c r="O6" cm="1">
        <f t="array" ref="O6">_xll.FDS(A6,"FE_RATING(MEAN,NOTE,0,NOW,,,'')")</f>
        <v>1.1666666000000001</v>
      </c>
    </row>
    <row r="7" spans="1:15" x14ac:dyDescent="0.4">
      <c r="A7" t="s">
        <v>17</v>
      </c>
      <c r="B7" t="str" cm="1">
        <f t="array" ref="B7">_xll.FDS($A7,B$1)</f>
        <v>Fulton Financial Corporation</v>
      </c>
      <c r="C7" t="str" cm="1">
        <f t="array" ref="C7">_xll.FDS($A7,"P_SYMBOL(""LOCAL"")")</f>
        <v>FULT</v>
      </c>
      <c r="D7" cm="1">
        <f t="array" ref="D7">_xll.FDS($A7,D$1)</f>
        <v>16.510000000000002</v>
      </c>
      <c r="E7" cm="1">
        <f t="array" ref="E7">_xll.FDS($A7,E$1)</f>
        <v>13.6098</v>
      </c>
      <c r="F7" cm="1">
        <f t="array" ref="F7">_xll.FDS($A7,F$1)</f>
        <v>167.494</v>
      </c>
      <c r="G7" cm="1">
        <f t="array" ref="G7">_xll.FDS($A7,G$1)</f>
        <v>167.494</v>
      </c>
      <c r="H7" cm="1">
        <f t="array" ref="H7">_xll.FDS($A7,H$1)</f>
        <v>2765.3317185000001</v>
      </c>
      <c r="I7" cm="1">
        <f t="array" ref="I7">_xll.FDS($A7,I$1)</f>
        <v>4800</v>
      </c>
      <c r="J7" cm="1">
        <f t="array" ref="J7">_xll.FDS($A7,J$1)</f>
        <v>4805</v>
      </c>
      <c r="K7" t="str" cm="1">
        <f t="array" ref="K7">_xll.FDS($A7,K$1)</f>
        <v>Finance</v>
      </c>
      <c r="L7" t="str" cm="1">
        <f t="array" ref="L7">_xll.FDS($A7,L$1)</f>
        <v>Major Banks</v>
      </c>
      <c r="M7" cm="1">
        <f t="array" ref="M7">_xll.FDS($A7,"FE_ESTIMATE(EPS,MEAN,NTM4_ROLL,,NOW,,,'WIN=45')")</f>
        <v>2.12</v>
      </c>
      <c r="N7" cm="1">
        <f t="array" ref="N7">_xll.FDS($A7,"FE_ESTIMATE(EPS,MEAN,STM4_ROLL,,NOW,,,'WIN=45')")</f>
        <v>2</v>
      </c>
      <c r="O7" cm="1">
        <f t="array" ref="O7">_xll.FDS(A7,"FE_RATING(MEAN,NOTE,0,NOW,,,'')")</f>
        <v>1.8571428000000001</v>
      </c>
    </row>
    <row r="8" spans="1:15" x14ac:dyDescent="0.4">
      <c r="A8" t="s">
        <v>19</v>
      </c>
      <c r="B8" t="str" cm="1">
        <f t="array" ref="B8">_xll.FDS($A8,B$1)</f>
        <v>Littelfuse, Inc.</v>
      </c>
      <c r="C8" t="str" cm="1">
        <f t="array" ref="C8">_xll.FDS($A8,"P_SYMBOL(""LOCAL"")")</f>
        <v>LFUS</v>
      </c>
      <c r="D8" cm="1">
        <f t="array" ref="D8">_xll.FDS($A8,D$1)</f>
        <v>232.7</v>
      </c>
      <c r="E8" cm="1">
        <f t="array" ref="E8">_xll.FDS($A8,E$1)</f>
        <v>84.37415</v>
      </c>
      <c r="F8" cm="1">
        <f t="array" ref="F8">_xll.FDS($A8,F$1)</f>
        <v>24.755600000000001</v>
      </c>
      <c r="G8" cm="1">
        <f t="array" ref="G8">_xll.FDS($A8,G$1)</f>
        <v>24.755600000000001</v>
      </c>
      <c r="H8" cm="1">
        <f t="array" ref="H8">_xll.FDS($A8,H$1)</f>
        <v>5760.623466</v>
      </c>
      <c r="I8" cm="1">
        <f t="array" ref="I8">_xll.FDS($A8,I$1)</f>
        <v>1300</v>
      </c>
      <c r="J8" cm="1">
        <f t="array" ref="J8">_xll.FDS($A8,J$1)</f>
        <v>1355</v>
      </c>
      <c r="K8" t="str" cm="1">
        <f t="array" ref="K8">_xll.FDS($A8,K$1)</f>
        <v>Electronic Technology</v>
      </c>
      <c r="L8" t="str" cm="1">
        <f t="array" ref="L8">_xll.FDS($A8,L$1)</f>
        <v>Electronic Production Equipment</v>
      </c>
      <c r="M8" cm="1">
        <f t="array" ref="M8">_xll.FDS($A8,"FE_ESTIMATE(EPS,MEAN,NTM4_ROLL,,NOW,,,'WIN=45')")</f>
        <v>13.884047499999999</v>
      </c>
      <c r="N8" t="e" cm="1">
        <f t="array" ref="N8">_xll.FDS($A8,"FE_ESTIMATE(EPS,MEAN,STM4_ROLL,,NOW,,,'WIN=45')")</f>
        <v>#N/A</v>
      </c>
      <c r="O8" cm="1">
        <f t="array" ref="O8">_xll.FDS(A8,"FE_RATING(MEAN,NOTE,0,NOW,,,'')")</f>
        <v>1.6875</v>
      </c>
    </row>
    <row r="9" spans="1:15" x14ac:dyDescent="0.4">
      <c r="A9" t="s">
        <v>21</v>
      </c>
      <c r="B9" t="str" cm="1">
        <f t="array" ref="B9">_xll.FDS($A9,B$1)</f>
        <v>Simpson Manufacturing Co., Inc.</v>
      </c>
      <c r="C9" t="str" cm="1">
        <f t="array" ref="C9">_xll.FDS($A9,"P_SYMBOL(""LOCAL"")")</f>
        <v>SSD</v>
      </c>
      <c r="D9" cm="1">
        <f t="array" ref="D9">_xll.FDS($A9,D$1)</f>
        <v>94.85</v>
      </c>
      <c r="E9" cm="1">
        <f t="array" ref="E9">_xll.FDS($A9,E$1)</f>
        <v>31.399480000000001</v>
      </c>
      <c r="F9" cm="1">
        <f t="array" ref="F9">_xll.FDS($A9,F$1)</f>
        <v>42.597900000000003</v>
      </c>
      <c r="G9" cm="1">
        <f t="array" ref="G9">_xll.FDS($A9,G$1)</f>
        <v>42.597900000000003</v>
      </c>
      <c r="H9" cm="1">
        <f t="array" ref="H9">_xll.FDS($A9,H$1)</f>
        <v>4040.4089180000001</v>
      </c>
      <c r="I9" cm="1">
        <f t="array" ref="I9">_xll.FDS($A9,I$1)</f>
        <v>1200</v>
      </c>
      <c r="J9" cm="1">
        <f t="array" ref="J9">_xll.FDS($A9,J$1)</f>
        <v>1230</v>
      </c>
      <c r="K9" t="str" cm="1">
        <f t="array" ref="K9">_xll.FDS($A9,K$1)</f>
        <v>Producer Manufacturing</v>
      </c>
      <c r="L9" t="str" cm="1">
        <f t="array" ref="L9">_xll.FDS($A9,L$1)</f>
        <v>Building Products</v>
      </c>
      <c r="M9" t="e" cm="1">
        <f t="array" ref="M9">_xll.FDS($A9,"FE_ESTIMATE(EPS,MEAN,NTM4_ROLL,,NOW,,,'WIN=45')")</f>
        <v>#N/A</v>
      </c>
      <c r="N9" t="e" cm="1">
        <f t="array" ref="N9">_xll.FDS($A9,"FE_ESTIMATE(EPS,MEAN,STM4_ROLL,,NOW,,,'WIN=45')")</f>
        <v>#N/A</v>
      </c>
      <c r="O9" cm="1">
        <f t="array" ref="O9">_xll.FDS(A9,"FE_RATING(MEAN,NOTE,0,NOW,,,'')")</f>
        <v>1.375</v>
      </c>
    </row>
    <row r="10" spans="1:15" x14ac:dyDescent="0.4">
      <c r="A10" t="s">
        <v>23</v>
      </c>
      <c r="B10" t="str" cm="1">
        <f t="array" ref="B10">_xll.FDS($A10,B$1)</f>
        <v>Mattel, Inc.</v>
      </c>
      <c r="C10" t="str" cm="1">
        <f t="array" ref="C10">_xll.FDS($A10,"P_SYMBOL(""LOCAL"")")</f>
        <v>MAT</v>
      </c>
      <c r="D10" cm="1">
        <f t="array" ref="D10">_xll.FDS($A10,D$1)</f>
        <v>17.14</v>
      </c>
      <c r="E10" cm="1">
        <f t="array" ref="E10">_xll.FDS($A10,E$1)</f>
        <v>5.5515299999999996</v>
      </c>
      <c r="F10" cm="1">
        <f t="array" ref="F10">_xll.FDS($A10,F$1)</f>
        <v>354.40199999999999</v>
      </c>
      <c r="G10" cm="1">
        <f t="array" ref="G10">_xll.FDS($A10,G$1)</f>
        <v>354.40199999999999</v>
      </c>
      <c r="H10" cm="1">
        <f t="array" ref="H10">_xll.FDS($A10,H$1)</f>
        <v>6074.4425670000001</v>
      </c>
      <c r="I10" cm="1">
        <f t="array" ref="I10">_xll.FDS($A10,I$1)</f>
        <v>1400</v>
      </c>
      <c r="J10" cm="1">
        <f t="array" ref="J10">_xll.FDS($A10,J$1)</f>
        <v>1435</v>
      </c>
      <c r="K10" t="str" cm="1">
        <f t="array" ref="K10">_xll.FDS($A10,K$1)</f>
        <v>Consumer Durables</v>
      </c>
      <c r="L10" t="str" cm="1">
        <f t="array" ref="L10">_xll.FDS($A10,L$1)</f>
        <v>Recreational Products</v>
      </c>
      <c r="M10" cm="1">
        <f t="array" ref="M10">_xll.FDS($A10,"FE_ESTIMATE(EPS,MEAN,NTM4_ROLL,,NOW,,,'WIN=45')")</f>
        <v>1.4266665999999999</v>
      </c>
      <c r="N10" t="e" cm="1">
        <f t="array" ref="N10">_xll.FDS($A10,"FE_ESTIMATE(EPS,MEAN,STM4_ROLL,,NOW,,,'WIN=45')")</f>
        <v>#N/A</v>
      </c>
      <c r="O10" cm="1">
        <f t="array" ref="O10">_xll.FDS(A10,"FE_RATING(MEAN,NOTE,0,NOW,,,'')")</f>
        <v>1.2</v>
      </c>
    </row>
    <row r="11" spans="1:15" x14ac:dyDescent="0.4">
      <c r="A11" t="s">
        <v>25</v>
      </c>
      <c r="B11" t="str" cm="1">
        <f t="array" ref="B11">_xll.FDS($A11,B$1)</f>
        <v>Coherent Corp.</v>
      </c>
      <c r="C11" t="str" cm="1">
        <f t="array" ref="C11">_xll.FDS($A11,"P_SYMBOL(""LOCAL"")")</f>
        <v>COHR</v>
      </c>
      <c r="D11" cm="1">
        <f t="array" ref="D11">_xll.FDS($A11,D$1)</f>
        <v>37.24</v>
      </c>
      <c r="E11" cm="1">
        <f t="array" ref="E11">_xll.FDS($A11,E$1)</f>
        <v>33.00179</v>
      </c>
      <c r="F11" cm="1">
        <f t="array" ref="F11">_xll.FDS($A11,F$1)</f>
        <v>138.69</v>
      </c>
      <c r="G11" cm="1">
        <f t="array" ref="G11">_xll.FDS($A11,G$1)</f>
        <v>138.69</v>
      </c>
      <c r="H11" cm="1">
        <f t="array" ref="H11">_xll.FDS($A11,H$1)</f>
        <v>5164.8163447999996</v>
      </c>
      <c r="I11" cm="1">
        <f t="array" ref="I11">_xll.FDS($A11,I$1)</f>
        <v>1300</v>
      </c>
      <c r="J11" cm="1">
        <f t="array" ref="J11">_xll.FDS($A11,J$1)</f>
        <v>1315</v>
      </c>
      <c r="K11" t="str" cm="1">
        <f t="array" ref="K11">_xll.FDS($A11,K$1)</f>
        <v>Electronic Technology</v>
      </c>
      <c r="L11" t="str" cm="1">
        <f t="array" ref="L11">_xll.FDS($A11,L$1)</f>
        <v>Electronic Equipment/Instruments</v>
      </c>
      <c r="M11" cm="1">
        <f t="array" ref="M11">_xll.FDS($A11,"FE_ESTIMATE(EPS,MEAN,NTM4_ROLL,,NOW,,,'WIN=45')")</f>
        <v>3.7825744000000001</v>
      </c>
      <c r="N11" cm="1">
        <f t="array" ref="N11">_xll.FDS($A11,"FE_ESTIMATE(EPS,MEAN,STM4_ROLL,,NOW,,,'WIN=45')")</f>
        <v>4.8471755999999999</v>
      </c>
      <c r="O11" cm="1">
        <f t="array" ref="O11">_xll.FDS(A11,"FE_RATING(MEAN,NOTE,0,NOW,,,'')")</f>
        <v>1.2894737000000001</v>
      </c>
    </row>
    <row r="12" spans="1:15" x14ac:dyDescent="0.4">
      <c r="A12" t="s">
        <v>27</v>
      </c>
      <c r="B12" t="str" cm="1">
        <f t="array" ref="B12">_xll.FDS($A12,B$1)</f>
        <v>Affiliated Managers Group, Inc.</v>
      </c>
      <c r="C12" t="str" cm="1">
        <f t="array" ref="C12">_xll.FDS($A12,"P_SYMBOL(""LOCAL"")")</f>
        <v>AMG</v>
      </c>
      <c r="D12" cm="1">
        <f t="array" ref="D12">_xll.FDS($A12,D$1)</f>
        <v>157.11000000000001</v>
      </c>
      <c r="E12" cm="1">
        <f t="array" ref="E12">_xll.FDS($A12,E$1)</f>
        <v>73.17989</v>
      </c>
      <c r="F12" cm="1">
        <f t="array" ref="F12">_xll.FDS($A12,F$1)</f>
        <v>37.668599999999998</v>
      </c>
      <c r="G12" cm="1">
        <f t="array" ref="G12">_xll.FDS($A12,G$1)</f>
        <v>37.668599999999998</v>
      </c>
      <c r="H12" cm="1">
        <f t="array" ref="H12">_xll.FDS($A12,H$1)</f>
        <v>5918.1189306300002</v>
      </c>
      <c r="I12" cm="1">
        <f t="array" ref="I12">_xll.FDS($A12,I$1)</f>
        <v>4800</v>
      </c>
      <c r="J12" cm="1">
        <f t="array" ref="J12">_xll.FDS($A12,J$1)</f>
        <v>4845</v>
      </c>
      <c r="K12" t="str" cm="1">
        <f t="array" ref="K12">_xll.FDS($A12,K$1)</f>
        <v>Finance</v>
      </c>
      <c r="L12" t="str" cm="1">
        <f t="array" ref="L12">_xll.FDS($A12,L$1)</f>
        <v>Investment Managers</v>
      </c>
      <c r="M12" cm="1">
        <f t="array" ref="M12">_xll.FDS($A12,"FE_ESTIMATE(EPS,MEAN,NTM4_ROLL,,NOW,,,'WIN=45')")</f>
        <v>19.815484999999999</v>
      </c>
      <c r="N12" cm="1">
        <f t="array" ref="N12">_xll.FDS($A12,"FE_ESTIMATE(EPS,MEAN,STM4_ROLL,,NOW,,,'WIN=45')")</f>
        <v>21.061012000000002</v>
      </c>
      <c r="O12" cm="1">
        <f t="array" ref="O12">_xll.FDS(A12,"FE_RATING(MEAN,NOTE,0,NOW,,,'')")</f>
        <v>1.4444444000000001</v>
      </c>
    </row>
    <row r="13" spans="1:15" x14ac:dyDescent="0.4">
      <c r="A13" t="s">
        <v>29</v>
      </c>
      <c r="B13" t="str" cm="1">
        <f t="array" ref="B13">_xll.FDS($A13,B$1)</f>
        <v>Cousins Properties Incorporated</v>
      </c>
      <c r="C13" t="str" cm="1">
        <f t="array" ref="C13">_xll.FDS($A13,"P_SYMBOL(""LOCAL"")")</f>
        <v>CUZ</v>
      </c>
      <c r="D13" cm="1">
        <f t="array" ref="D13">_xll.FDS($A13,D$1)</f>
        <v>25.91</v>
      </c>
      <c r="E13" cm="1">
        <f t="array" ref="E13">_xll.FDS($A13,E$1)</f>
        <v>-7.5122600000000004</v>
      </c>
      <c r="F13" cm="1">
        <f t="array" ref="F13">_xll.FDS($A13,F$1)</f>
        <v>151.434</v>
      </c>
      <c r="G13" cm="1">
        <f t="array" ref="G13">_xll.FDS($A13,G$1)</f>
        <v>151.434</v>
      </c>
      <c r="H13" cm="1">
        <f t="array" ref="H13">_xll.FDS($A13,H$1)</f>
        <v>3923.6621948000002</v>
      </c>
      <c r="I13" cm="1">
        <f t="array" ref="I13">_xll.FDS($A13,I$1)</f>
        <v>4800</v>
      </c>
      <c r="J13" cm="1">
        <f t="array" ref="J13">_xll.FDS($A13,J$1)</f>
        <v>4890</v>
      </c>
      <c r="K13" t="str" cm="1">
        <f t="array" ref="K13">_xll.FDS($A13,K$1)</f>
        <v>Finance</v>
      </c>
      <c r="L13" t="str" cm="1">
        <f t="array" ref="L13">_xll.FDS($A13,L$1)</f>
        <v>Real Estate Investment Trusts</v>
      </c>
      <c r="M13" t="e" cm="1">
        <f t="array" ref="M13">_xll.FDS($A13,"FE_ESTIMATE(EPS,MEAN,NTM4_ROLL,,NOW,,,'WIN=45')")</f>
        <v>#N/A</v>
      </c>
      <c r="N13" t="e" cm="1">
        <f t="array" ref="N13">_xll.FDS($A13,"FE_ESTIMATE(EPS,MEAN,STM4_ROLL,,NOW,,,'WIN=45')")</f>
        <v>#N/A</v>
      </c>
      <c r="O13" cm="1">
        <f t="array" ref="O13">_xll.FDS(A13,"FE_RATING(MEAN,NOTE,0,NOW,,,'')")</f>
        <v>1.5</v>
      </c>
    </row>
    <row r="14" spans="1:15" x14ac:dyDescent="0.4">
      <c r="A14" t="s">
        <v>31</v>
      </c>
      <c r="B14" t="str" cm="1">
        <f t="array" ref="B14">_xll.FDS($A14,B$1)</f>
        <v>RPM International Inc.</v>
      </c>
      <c r="C14" t="str" cm="1">
        <f t="array" ref="C14">_xll.FDS($A14,"P_SYMBOL(""LOCAL"")")</f>
        <v>RPM</v>
      </c>
      <c r="D14" cm="1">
        <f t="array" ref="D14">_xll.FDS($A14,D$1)</f>
        <v>101.66</v>
      </c>
      <c r="E14" cm="1">
        <f t="array" ref="E14">_xll.FDS($A14,E$1)</f>
        <v>15.461460000000001</v>
      </c>
      <c r="F14" cm="1">
        <f t="array" ref="F14">_xll.FDS($A14,F$1)</f>
        <v>129.09899999999999</v>
      </c>
      <c r="G14" cm="1">
        <f t="array" ref="G14">_xll.FDS($A14,G$1)</f>
        <v>129.09899999999999</v>
      </c>
      <c r="H14" cm="1">
        <f t="array" ref="H14">_xll.FDS($A14,H$1)</f>
        <v>13124.196207200001</v>
      </c>
      <c r="I14" cm="1">
        <f t="array" ref="I14">_xll.FDS($A14,I$1)</f>
        <v>2200</v>
      </c>
      <c r="J14" cm="1">
        <f t="array" ref="J14">_xll.FDS($A14,J$1)</f>
        <v>2240</v>
      </c>
      <c r="K14" t="str" cm="1">
        <f t="array" ref="K14">_xll.FDS($A14,K$1)</f>
        <v>Process Industries</v>
      </c>
      <c r="L14" t="str" cm="1">
        <f t="array" ref="L14">_xll.FDS($A14,L$1)</f>
        <v>Industrial Specialties</v>
      </c>
      <c r="M14" cm="1">
        <f t="array" ref="M14">_xll.FDS($A14,"FE_ESTIMATE(EPS,MEAN,NTM4_ROLL,,NOW,,,'WIN=45')")</f>
        <v>4.6066665999999996</v>
      </c>
      <c r="N14" t="e" cm="1">
        <f t="array" ref="N14">_xll.FDS($A14,"FE_ESTIMATE(EPS,MEAN,STM4_ROLL,,NOW,,,'WIN=45')")</f>
        <v>#N/A</v>
      </c>
      <c r="O14" cm="1">
        <f t="array" ref="O14">_xll.FDS(A14,"FE_RATING(MEAN,NOTE,0,NOW,,,'')")</f>
        <v>1.7647059</v>
      </c>
    </row>
    <row r="15" spans="1:15" x14ac:dyDescent="0.4">
      <c r="A15" t="s">
        <v>33</v>
      </c>
      <c r="B15" t="str" cm="1">
        <f t="array" ref="B15">_xll.FDS($A15,B$1)</f>
        <v>UGI Corporation</v>
      </c>
      <c r="C15" t="str" cm="1">
        <f t="array" ref="C15">_xll.FDS($A15,"P_SYMBOL(""LOCAL"")")</f>
        <v>UGI</v>
      </c>
      <c r="D15" cm="1">
        <f t="array" ref="D15">_xll.FDS($A15,D$1)</f>
        <v>38.840000000000003</v>
      </c>
      <c r="E15" cm="1">
        <f t="array" ref="E15">_xll.FDS($A15,E$1)</f>
        <v>28.17033</v>
      </c>
      <c r="F15" cm="1">
        <f t="array" ref="F15">_xll.FDS($A15,F$1)</f>
        <v>209.69</v>
      </c>
      <c r="G15" cm="1">
        <f t="array" ref="G15">_xll.FDS($A15,G$1)</f>
        <v>209.69</v>
      </c>
      <c r="H15" cm="1">
        <f t="array" ref="H15">_xll.FDS($A15,H$1)</f>
        <v>8144.3720288000004</v>
      </c>
      <c r="I15" cm="1">
        <f t="array" ref="I15">_xll.FDS($A15,I$1)</f>
        <v>3250</v>
      </c>
      <c r="J15" cm="1">
        <f t="array" ref="J15">_xll.FDS($A15,J$1)</f>
        <v>3255</v>
      </c>
      <c r="K15" t="str" cm="1">
        <f t="array" ref="K15">_xll.FDS($A15,K$1)</f>
        <v>Distribution Services</v>
      </c>
      <c r="L15" t="str" cm="1">
        <f t="array" ref="L15">_xll.FDS($A15,L$1)</f>
        <v>Wholesale Distributors</v>
      </c>
      <c r="M15" cm="1">
        <f t="array" ref="M15">_xll.FDS($A15,"FE_ESTIMATE(EPS,MEAN,NTM4_ROLL,,NOW,,,'WIN=45')")</f>
        <v>2.8933333999999999</v>
      </c>
      <c r="N15" cm="1">
        <f t="array" ref="N15">_xll.FDS($A15,"FE_ESTIMATE(EPS,MEAN,STM4_ROLL,,NOW,,,'WIN=45')")</f>
        <v>3.37</v>
      </c>
      <c r="O15" cm="1">
        <f t="array" ref="O15">_xll.FDS(A15,"FE_RATING(MEAN,NOTE,0,NOW,,,'')")</f>
        <v>1.875</v>
      </c>
    </row>
    <row r="16" spans="1:15" x14ac:dyDescent="0.4">
      <c r="A16" t="s">
        <v>35</v>
      </c>
      <c r="B16" t="str" cm="1">
        <f t="array" ref="B16">_xll.FDS($A16,B$1)</f>
        <v>Mercury Systems, Inc.</v>
      </c>
      <c r="C16" t="str" cm="1">
        <f t="array" ref="C16">_xll.FDS($A16,"P_SYMBOL(""LOCAL"")")</f>
        <v>MRCY</v>
      </c>
      <c r="D16" cm="1">
        <f t="array" ref="D16">_xll.FDS($A16,D$1)</f>
        <v>49.44</v>
      </c>
      <c r="E16" t="e" cm="1">
        <f t="array" ref="E16">_xll.FDS($A16,E$1)</f>
        <v>#N/A</v>
      </c>
      <c r="F16" cm="1">
        <f t="array" ref="F16">_xll.FDS($A16,F$1)</f>
        <v>57.982399999999998</v>
      </c>
      <c r="G16" cm="1">
        <f t="array" ref="G16">_xll.FDS($A16,G$1)</f>
        <v>57.982399999999998</v>
      </c>
      <c r="H16" cm="1">
        <f t="array" ref="H16">_xll.FDS($A16,H$1)</f>
        <v>2866.6513392000002</v>
      </c>
      <c r="I16" cm="1">
        <f t="array" ref="I16">_xll.FDS($A16,I$1)</f>
        <v>1300</v>
      </c>
      <c r="J16" cm="1">
        <f t="array" ref="J16">_xll.FDS($A16,J$1)</f>
        <v>1330</v>
      </c>
      <c r="K16" t="str" cm="1">
        <f t="array" ref="K16">_xll.FDS($A16,K$1)</f>
        <v>Electronic Technology</v>
      </c>
      <c r="L16" t="str" cm="1">
        <f t="array" ref="L16">_xll.FDS($A16,L$1)</f>
        <v>Aerospace &amp; Defense</v>
      </c>
      <c r="M16" cm="1">
        <f t="array" ref="M16">_xll.FDS($A16,"FE_ESTIMATE(EPS,MEAN,NTM4_ROLL,,NOW,,,'WIN=45')")</f>
        <v>2.1469204</v>
      </c>
      <c r="N16" t="e" cm="1">
        <f t="array" ref="N16">_xll.FDS($A16,"FE_ESTIMATE(EPS,MEAN,STM4_ROLL,,NOW,,,'WIN=45')")</f>
        <v>#N/A</v>
      </c>
      <c r="O16" cm="1">
        <f t="array" ref="O16">_xll.FDS(A16,"FE_RATING(MEAN,NOTE,0,NOW,,,'')")</f>
        <v>1.6818181000000001</v>
      </c>
    </row>
    <row r="17" spans="1:15" x14ac:dyDescent="0.4">
      <c r="A17" t="s">
        <v>37</v>
      </c>
      <c r="B17" t="str" cm="1">
        <f t="array" ref="B17">_xll.FDS($A17,B$1)</f>
        <v>Synaptics Incorporated</v>
      </c>
      <c r="C17" t="str" cm="1">
        <f t="array" ref="C17">_xll.FDS($A17,"P_SYMBOL(""LOCAL"")")</f>
        <v>SYNA</v>
      </c>
      <c r="D17" cm="1">
        <f t="array" ref="D17">_xll.FDS($A17,D$1)</f>
        <v>103.36</v>
      </c>
      <c r="E17" cm="1">
        <f t="array" ref="E17">_xll.FDS($A17,E$1)</f>
        <v>33.139710000000001</v>
      </c>
      <c r="F17" cm="1">
        <f t="array" ref="F17">_xll.FDS($A17,F$1)</f>
        <v>39.871000000000002</v>
      </c>
      <c r="G17" cm="1">
        <f t="array" ref="G17">_xll.FDS($A17,G$1)</f>
        <v>39.871000000000002</v>
      </c>
      <c r="H17" cm="1">
        <f t="array" ref="H17">_xll.FDS($A17,H$1)</f>
        <v>4121.0634591999997</v>
      </c>
      <c r="I17" cm="1">
        <f t="array" ref="I17">_xll.FDS($A17,I$1)</f>
        <v>1300</v>
      </c>
      <c r="J17" cm="1">
        <f t="array" ref="J17">_xll.FDS($A17,J$1)</f>
        <v>1305</v>
      </c>
      <c r="K17" t="str" cm="1">
        <f t="array" ref="K17">_xll.FDS($A17,K$1)</f>
        <v>Electronic Technology</v>
      </c>
      <c r="L17" t="str" cm="1">
        <f t="array" ref="L17">_xll.FDS($A17,L$1)</f>
        <v>Semiconductors</v>
      </c>
      <c r="M17" cm="1">
        <f t="array" ref="M17">_xll.FDS($A17,"FE_ESTIMATE(EPS,MEAN,NTM4_ROLL,,NOW,,,'WIN=45')")</f>
        <v>8.7988610000000005</v>
      </c>
      <c r="N17" cm="1">
        <f t="array" ref="N17">_xll.FDS($A17,"FE_ESTIMATE(EPS,MEAN,STM4_ROLL,,NOW,,,'WIN=45')")</f>
        <v>10.607633</v>
      </c>
      <c r="O17" cm="1">
        <f t="array" ref="O17">_xll.FDS(A17,"FE_RATING(MEAN,NOTE,0,NOW,,,'')")</f>
        <v>1.2272727000000001</v>
      </c>
    </row>
    <row r="18" spans="1:15" x14ac:dyDescent="0.4">
      <c r="A18" t="s">
        <v>39</v>
      </c>
      <c r="B18" t="str" cm="1">
        <f t="array" ref="B18">_xll.FDS($A18,B$1)</f>
        <v>Cirrus Logic, Inc.</v>
      </c>
      <c r="C18" t="str" cm="1">
        <f t="array" ref="C18">_xll.FDS($A18,"P_SYMBOL(""LOCAL"")")</f>
        <v>CRUS</v>
      </c>
      <c r="D18" cm="1">
        <f t="array" ref="D18">_xll.FDS($A18,D$1)</f>
        <v>78.55</v>
      </c>
      <c r="E18" cm="1">
        <f t="array" ref="E18">_xll.FDS($A18,E$1)</f>
        <v>29.85267</v>
      </c>
      <c r="F18" cm="1">
        <f t="array" ref="F18">_xll.FDS($A18,F$1)</f>
        <v>55.060600000000001</v>
      </c>
      <c r="G18" cm="1">
        <f t="array" ref="G18">_xll.FDS($A18,G$1)</f>
        <v>55.060600000000001</v>
      </c>
      <c r="H18" cm="1">
        <f t="array" ref="H18">_xll.FDS($A18,H$1)</f>
        <v>4325.0101299999997</v>
      </c>
      <c r="I18" cm="1">
        <f t="array" ref="I18">_xll.FDS($A18,I$1)</f>
        <v>1300</v>
      </c>
      <c r="J18" cm="1">
        <f t="array" ref="J18">_xll.FDS($A18,J$1)</f>
        <v>1305</v>
      </c>
      <c r="K18" t="str" cm="1">
        <f t="array" ref="K18">_xll.FDS($A18,K$1)</f>
        <v>Electronic Technology</v>
      </c>
      <c r="L18" t="str" cm="1">
        <f t="array" ref="L18">_xll.FDS($A18,L$1)</f>
        <v>Semiconductors</v>
      </c>
      <c r="M18" cm="1">
        <f t="array" ref="M18">_xll.FDS($A18,"FE_ESTIMATE(EPS,MEAN,NTM4_ROLL,,NOW,,,'WIN=45')")</f>
        <v>5.5158005000000001</v>
      </c>
      <c r="N18" cm="1">
        <f t="array" ref="N18">_xll.FDS($A18,"FE_ESTIMATE(EPS,MEAN,STM4_ROLL,,NOW,,,'WIN=45')")</f>
        <v>6.9641700000000002</v>
      </c>
      <c r="O18" cm="1">
        <f t="array" ref="O18">_xll.FDS(A18,"FE_RATING(MEAN,NOTE,0,NOW,,,'')")</f>
        <v>1.3636364000000001</v>
      </c>
    </row>
    <row r="19" spans="1:15" x14ac:dyDescent="0.4">
      <c r="A19" t="s">
        <v>41</v>
      </c>
      <c r="B19" t="str" cm="1">
        <f t="array" ref="B19">_xll.FDS($A19,B$1)</f>
        <v>H&amp;R Block, Inc.</v>
      </c>
      <c r="C19" t="str" cm="1">
        <f t="array" ref="C19">_xll.FDS($A19,"P_SYMBOL(""LOCAL"")")</f>
        <v>HRB</v>
      </c>
      <c r="D19" cm="1">
        <f t="array" ref="D19">_xll.FDS($A19,D$1)</f>
        <v>41.78</v>
      </c>
      <c r="E19" cm="1">
        <f t="array" ref="E19">_xll.FDS($A19,E$1)</f>
        <v>-1.70444</v>
      </c>
      <c r="F19" cm="1">
        <f t="array" ref="F19">_xll.FDS($A19,F$1)</f>
        <v>155.46799999999999</v>
      </c>
      <c r="G19" cm="1">
        <f t="array" ref="G19">_xll.FDS($A19,G$1)</f>
        <v>155.46799999999999</v>
      </c>
      <c r="H19" cm="1">
        <f t="array" ref="H19">_xll.FDS($A19,H$1)</f>
        <v>6495.4593070000001</v>
      </c>
      <c r="I19" cm="1">
        <f t="array" ref="I19">_xll.FDS($A19,I$1)</f>
        <v>3400</v>
      </c>
      <c r="J19" cm="1">
        <f t="array" ref="J19">_xll.FDS($A19,J$1)</f>
        <v>3450</v>
      </c>
      <c r="K19" t="str" cm="1">
        <f t="array" ref="K19">_xll.FDS($A19,K$1)</f>
        <v>Consumer Services</v>
      </c>
      <c r="L19" t="str" cm="1">
        <f t="array" ref="L19">_xll.FDS($A19,L$1)</f>
        <v>Other Consumer Services</v>
      </c>
      <c r="M19" cm="1">
        <f t="array" ref="M19">_xll.FDS($A19,"FE_ESTIMATE(EPS,MEAN,NTM4_ROLL,,NOW,,,'WIN=45')")</f>
        <v>3.71</v>
      </c>
      <c r="N19" t="e" cm="1">
        <f t="array" ref="N19">_xll.FDS($A19,"FE_ESTIMATE(EPS,MEAN,STM4_ROLL,,NOW,,,'WIN=45')")</f>
        <v>#N/A</v>
      </c>
      <c r="O19" cm="1">
        <f t="array" ref="O19">_xll.FDS(A19,"FE_RATING(MEAN,NOTE,0,NOW,,,'')")</f>
        <v>1.75</v>
      </c>
    </row>
    <row r="20" spans="1:15" x14ac:dyDescent="0.4">
      <c r="A20" t="s">
        <v>43</v>
      </c>
      <c r="B20" t="str" cm="1">
        <f t="array" ref="B20">_xll.FDS($A20,B$1)</f>
        <v>Cabot Corporation</v>
      </c>
      <c r="C20" t="str" cm="1">
        <f t="array" ref="C20">_xll.FDS($A20,"P_SYMBOL(""LOCAL"")")</f>
        <v>CBT</v>
      </c>
      <c r="D20" cm="1">
        <f t="array" ref="D20">_xll.FDS($A20,D$1)</f>
        <v>71.23</v>
      </c>
      <c r="E20" cm="1">
        <f t="array" ref="E20">_xll.FDS($A20,E$1)</f>
        <v>15.96485</v>
      </c>
      <c r="F20" cm="1">
        <f t="array" ref="F20">_xll.FDS($A20,F$1)</f>
        <v>56.328800000000001</v>
      </c>
      <c r="G20" cm="1">
        <f t="array" ref="G20">_xll.FDS($A20,G$1)</f>
        <v>56.328800000000001</v>
      </c>
      <c r="H20" cm="1">
        <f t="array" ref="H20">_xll.FDS($A20,H$1)</f>
        <v>4012.3032732000001</v>
      </c>
      <c r="I20" cm="1">
        <f t="array" ref="I20">_xll.FDS($A20,I$1)</f>
        <v>2200</v>
      </c>
      <c r="J20" cm="1">
        <f t="array" ref="J20">_xll.FDS($A20,J$1)</f>
        <v>2210</v>
      </c>
      <c r="K20" t="str" cm="1">
        <f t="array" ref="K20">_xll.FDS($A20,K$1)</f>
        <v>Process Industries</v>
      </c>
      <c r="L20" t="str" cm="1">
        <f t="array" ref="L20">_xll.FDS($A20,L$1)</f>
        <v>Chemicals: Specialty</v>
      </c>
      <c r="M20" cm="1">
        <f t="array" ref="M20">_xll.FDS($A20,"FE_ESTIMATE(EPS,MEAN,NTM4_ROLL,,NOW,,,'WIN=45')")</f>
        <v>6.5135546</v>
      </c>
      <c r="N20" cm="1">
        <f t="array" ref="N20">_xll.FDS($A20,"FE_ESTIMATE(EPS,MEAN,STM4_ROLL,,NOW,,,'WIN=45')")</f>
        <v>7.452318</v>
      </c>
      <c r="O20" cm="1">
        <f t="array" ref="O20">_xll.FDS(A20,"FE_RATING(MEAN,NOTE,0,NOW,,,'')")</f>
        <v>1</v>
      </c>
    </row>
    <row r="21" spans="1:15" x14ac:dyDescent="0.4">
      <c r="A21" t="s">
        <v>45</v>
      </c>
      <c r="B21" t="str" cm="1">
        <f t="array" ref="B21">_xll.FDS($A21,B$1)</f>
        <v>Euronet Worldwide, Inc.</v>
      </c>
      <c r="C21" t="str" cm="1">
        <f t="array" ref="C21">_xll.FDS($A21,"P_SYMBOL(""LOCAL"")")</f>
        <v>EEFT</v>
      </c>
      <c r="D21" cm="1">
        <f t="array" ref="D21">_xll.FDS($A21,D$1)</f>
        <v>93.58</v>
      </c>
      <c r="E21" cm="1">
        <f t="array" ref="E21">_xll.FDS($A21,E$1)</f>
        <v>20.72401</v>
      </c>
      <c r="F21" cm="1">
        <f t="array" ref="F21">_xll.FDS($A21,F$1)</f>
        <v>49.593899999999998</v>
      </c>
      <c r="G21" cm="1">
        <f t="array" ref="G21">_xll.FDS($A21,G$1)</f>
        <v>49.593899999999998</v>
      </c>
      <c r="H21" cm="1">
        <f t="array" ref="H21">_xll.FDS($A21,H$1)</f>
        <v>4640.9949160799997</v>
      </c>
      <c r="I21" cm="1">
        <f t="array" ref="I21">_xll.FDS($A21,I$1)</f>
        <v>3300</v>
      </c>
      <c r="J21" cm="1">
        <f t="array" ref="J21">_xll.FDS($A21,J$1)</f>
        <v>3305</v>
      </c>
      <c r="K21" t="str" cm="1">
        <f t="array" ref="K21">_xll.FDS($A21,K$1)</f>
        <v>Technology Services</v>
      </c>
      <c r="L21" t="str" cm="1">
        <f t="array" ref="L21">_xll.FDS($A21,L$1)</f>
        <v>Data Processing Services</v>
      </c>
      <c r="M21" t="e" cm="1">
        <f t="array" ref="M21">_xll.FDS($A21,"FE_ESTIMATE(EPS,MEAN,NTM4_ROLL,,NOW,,,'WIN=45')")</f>
        <v>#N/A</v>
      </c>
      <c r="N21" t="e" cm="1">
        <f t="array" ref="N21">_xll.FDS($A21,"FE_ESTIMATE(EPS,MEAN,STM4_ROLL,,NOW,,,'WIN=45')")</f>
        <v>#N/A</v>
      </c>
      <c r="O21" cm="1">
        <f t="array" ref="O21">_xll.FDS(A21,"FE_RATING(MEAN,NOTE,0,NOW,,,'')")</f>
        <v>1.25</v>
      </c>
    </row>
    <row r="22" spans="1:15" x14ac:dyDescent="0.4">
      <c r="A22" t="s">
        <v>47</v>
      </c>
      <c r="B22" t="str" cm="1">
        <f t="array" ref="B22">_xll.FDS($A22,B$1)</f>
        <v>Selective Insurance Group, Inc.</v>
      </c>
      <c r="C22" t="str" cm="1">
        <f t="array" ref="C22">_xll.FDS($A22,"P_SYMBOL(""LOCAL"")")</f>
        <v>SIGI</v>
      </c>
      <c r="D22" cm="1">
        <f t="array" ref="D22">_xll.FDS($A22,D$1)</f>
        <v>88.77</v>
      </c>
      <c r="E22" cm="1">
        <f t="array" ref="E22">_xll.FDS($A22,E$1)</f>
        <v>36.957090000000001</v>
      </c>
      <c r="F22" cm="1">
        <f t="array" ref="F22">_xll.FDS($A22,F$1)</f>
        <v>60.275199999999998</v>
      </c>
      <c r="G22" cm="1">
        <f t="array" ref="G22">_xll.FDS($A22,G$1)</f>
        <v>60.275199999999998</v>
      </c>
      <c r="H22" cm="1">
        <f t="array" ref="H22">_xll.FDS($A22,H$1)</f>
        <v>5350.6268409000004</v>
      </c>
      <c r="I22" cm="1">
        <f t="array" ref="I22">_xll.FDS($A22,I$1)</f>
        <v>4800</v>
      </c>
      <c r="J22" cm="1">
        <f t="array" ref="J22">_xll.FDS($A22,J$1)</f>
        <v>4855</v>
      </c>
      <c r="K22" t="str" cm="1">
        <f t="array" ref="K22">_xll.FDS($A22,K$1)</f>
        <v>Finance</v>
      </c>
      <c r="L22" t="str" cm="1">
        <f t="array" ref="L22">_xll.FDS($A22,L$1)</f>
        <v>Property/Casualty Insurance</v>
      </c>
      <c r="M22" cm="1">
        <f t="array" ref="M22">_xll.FDS($A22,"FE_ESTIMATE(EPS,MEAN,NTM4_ROLL,,NOW,,,'WIN=45')")</f>
        <v>5.6207805000000004</v>
      </c>
      <c r="N22" cm="1">
        <f t="array" ref="N22">_xll.FDS($A22,"FE_ESTIMATE(EPS,MEAN,STM4_ROLL,,NOW,,,'WIN=45')")</f>
        <v>6.72</v>
      </c>
      <c r="O22" cm="1">
        <f t="array" ref="O22">_xll.FDS(A22,"FE_RATING(MEAN,NOTE,0,NOW,,,'')")</f>
        <v>2</v>
      </c>
    </row>
    <row r="23" spans="1:15" x14ac:dyDescent="0.4">
      <c r="A23" t="s">
        <v>49</v>
      </c>
      <c r="B23" t="str" cm="1">
        <f t="array" ref="B23">_xll.FDS($A23,B$1)</f>
        <v>Hawaiian Electric Industries, Inc.</v>
      </c>
      <c r="C23" t="str" cm="1">
        <f t="array" ref="C23">_xll.FDS($A23,"P_SYMBOL(""LOCAL"")")</f>
        <v>HE</v>
      </c>
      <c r="D23" cm="1">
        <f t="array" ref="D23">_xll.FDS($A23,D$1)</f>
        <v>41.06</v>
      </c>
      <c r="E23" t="e" cm="1">
        <f t="array" ref="E23">_xll.FDS($A23,E$1)</f>
        <v>#N/A</v>
      </c>
      <c r="F23" cm="1">
        <f t="array" ref="F23">_xll.FDS($A23,F$1)</f>
        <v>109.47</v>
      </c>
      <c r="G23" cm="1">
        <f t="array" ref="G23">_xll.FDS($A23,G$1)</f>
        <v>109.47</v>
      </c>
      <c r="H23" cm="1">
        <f t="array" ref="H23">_xll.FDS($A23,H$1)</f>
        <v>4494.8561021599999</v>
      </c>
      <c r="I23" cm="1">
        <f t="array" ref="I23">_xll.FDS($A23,I$1)</f>
        <v>4700</v>
      </c>
      <c r="J23" cm="1">
        <f t="array" ref="J23">_xll.FDS($A23,J$1)</f>
        <v>4705</v>
      </c>
      <c r="K23" t="str" cm="1">
        <f t="array" ref="K23">_xll.FDS($A23,K$1)</f>
        <v>Utilities</v>
      </c>
      <c r="L23" t="str" cm="1">
        <f t="array" ref="L23">_xll.FDS($A23,L$1)</f>
        <v>Electric Utilities</v>
      </c>
      <c r="M23" cm="1">
        <f t="array" ref="M23">_xll.FDS($A23,"FE_ESTIMATE(EPS,MEAN,NTM4_ROLL,,NOW,,,'WIN=45')")</f>
        <v>2.3250000000000002</v>
      </c>
      <c r="N23" cm="1">
        <f t="array" ref="N23">_xll.FDS($A23,"FE_ESTIMATE(EPS,MEAN,STM4_ROLL,,NOW,,,'WIN=45')")</f>
        <v>2.44</v>
      </c>
      <c r="O23" cm="1">
        <f t="array" ref="O23">_xll.FDS(A23,"FE_RATING(MEAN,NOTE,0,NOW,,,'')")</f>
        <v>2.375</v>
      </c>
    </row>
    <row r="24" spans="1:15" x14ac:dyDescent="0.4">
      <c r="A24" t="s">
        <v>51</v>
      </c>
      <c r="B24" t="str" cm="1">
        <f t="array" ref="B24">_xll.FDS($A24,B$1)</f>
        <v>Graham Holdings Co. Class B</v>
      </c>
      <c r="C24" t="str" cm="1">
        <f t="array" ref="C24">_xll.FDS($A24,"P_SYMBOL(""LOCAL"")")</f>
        <v>GHC</v>
      </c>
      <c r="D24" cm="1">
        <f t="array" ref="D24">_xll.FDS($A24,D$1)</f>
        <v>605.34</v>
      </c>
      <c r="E24" cm="1">
        <f t="array" ref="E24">_xll.FDS($A24,E$1)</f>
        <v>887.13531999999998</v>
      </c>
      <c r="F24" cm="1">
        <f t="array" ref="F24">_xll.FDS($A24,F$1)</f>
        <v>3.91777</v>
      </c>
      <c r="G24" cm="1">
        <f t="array" ref="G24">_xll.FDS($A24,G$1)</f>
        <v>4.8817709999999996</v>
      </c>
      <c r="H24" cm="1">
        <f t="array" ref="H24">_xll.FDS($A24,H$1)</f>
        <v>2371.5853131600002</v>
      </c>
      <c r="I24" cm="1">
        <f t="array" ref="I24">_xll.FDS($A24,I$1)</f>
        <v>3400</v>
      </c>
      <c r="J24" cm="1">
        <f t="array" ref="J24">_xll.FDS($A24,J$1)</f>
        <v>3450</v>
      </c>
      <c r="K24" t="str" cm="1">
        <f t="array" ref="K24">_xll.FDS($A24,K$1)</f>
        <v>Consumer Services</v>
      </c>
      <c r="L24" t="str" cm="1">
        <f t="array" ref="L24">_xll.FDS($A24,L$1)</f>
        <v>Other Consumer Services</v>
      </c>
      <c r="M24" cm="1">
        <f t="array" ref="M24">_xll.FDS($A24,"FE_ESTIMATE(EPS,MEAN,NTM4_ROLL,,NOW,,,'WIN=45')")</f>
        <v>54.77</v>
      </c>
      <c r="N24" t="e" cm="1">
        <f t="array" ref="N24">_xll.FDS($A24,"FE_ESTIMATE(EPS,MEAN,STM4_ROLL,,NOW,,,'WIN=45')")</f>
        <v>#N/A</v>
      </c>
      <c r="O24" cm="1">
        <f t="array" ref="O24">_xll.FDS(A24,"FE_RATING(MEAN,NOTE,0,NOW,,,'')")</f>
        <v>3</v>
      </c>
    </row>
    <row r="25" spans="1:15" x14ac:dyDescent="0.4">
      <c r="A25" t="s">
        <v>53</v>
      </c>
      <c r="B25" t="str" cm="1">
        <f t="array" ref="B25">_xll.FDS($A25,B$1)</f>
        <v>Nordstrom, Inc.</v>
      </c>
      <c r="C25" t="str" cm="1">
        <f t="array" ref="C25">_xll.FDS($A25,"P_SYMBOL(""LOCAL"")")</f>
        <v>JWN</v>
      </c>
      <c r="D25" cm="1">
        <f t="array" ref="D25">_xll.FDS($A25,D$1)</f>
        <v>17.579999999999998</v>
      </c>
      <c r="E25" cm="1">
        <f t="array" ref="E25">_xll.FDS($A25,E$1)</f>
        <v>3.79461</v>
      </c>
      <c r="F25" cm="1">
        <f t="array" ref="F25">_xll.FDS($A25,F$1)</f>
        <v>160.08099999999999</v>
      </c>
      <c r="G25" cm="1">
        <f t="array" ref="G25">_xll.FDS($A25,G$1)</f>
        <v>160.08099999999999</v>
      </c>
      <c r="H25" cm="1">
        <f t="array" ref="H25">_xll.FDS($A25,H$1)</f>
        <v>2814.2297813999999</v>
      </c>
      <c r="I25" cm="1">
        <f t="array" ref="I25">_xll.FDS($A25,I$1)</f>
        <v>3500</v>
      </c>
      <c r="J25" cm="1">
        <f t="array" ref="J25">_xll.FDS($A25,J$1)</f>
        <v>3515</v>
      </c>
      <c r="K25" t="str" cm="1">
        <f t="array" ref="K25">_xll.FDS($A25,K$1)</f>
        <v>Retail Trade</v>
      </c>
      <c r="L25" t="str" cm="1">
        <f t="array" ref="L25">_xll.FDS($A25,L$1)</f>
        <v>Department Stores</v>
      </c>
      <c r="M25" cm="1">
        <f t="array" ref="M25">_xll.FDS($A25,"FE_ESTIMATE(EPS,MEAN,NTM4_ROLL,,NOW,,,'WIN=45')")</f>
        <v>2.4454674999999999</v>
      </c>
      <c r="N25" t="e" cm="1">
        <f t="array" ref="N25">_xll.FDS($A25,"FE_ESTIMATE(EPS,MEAN,STM4_ROLL,,NOW,,,'WIN=45')")</f>
        <v>#N/A</v>
      </c>
      <c r="O25" cm="1">
        <f t="array" ref="O25">_xll.FDS(A25,"FE_RATING(MEAN,NOTE,0,NOW,,,'')")</f>
        <v>2.0714285000000001</v>
      </c>
    </row>
    <row r="26" spans="1:15" x14ac:dyDescent="0.4">
      <c r="A26" t="s">
        <v>55</v>
      </c>
      <c r="B26" t="str" cm="1">
        <f t="array" ref="B26">_xll.FDS($A26,B$1)</f>
        <v>Gap, Inc.</v>
      </c>
      <c r="C26" t="str" cm="1">
        <f t="array" ref="C26">_xll.FDS($A26,"P_SYMBOL(""LOCAL"")")</f>
        <v>GPS</v>
      </c>
      <c r="D26" cm="1">
        <f t="array" ref="D26">_xll.FDS($A26,D$1)</f>
        <v>13.89</v>
      </c>
      <c r="E26" cm="1">
        <f t="array" ref="E26">_xll.FDS($A26,E$1)</f>
        <v>7.0438400000000003</v>
      </c>
      <c r="F26" cm="1">
        <f t="array" ref="F26">_xll.FDS($A26,F$1)</f>
        <v>365.04899999999998</v>
      </c>
      <c r="G26" cm="1">
        <f t="array" ref="G26">_xll.FDS($A26,G$1)</f>
        <v>365.04899999999998</v>
      </c>
      <c r="H26" cm="1">
        <f t="array" ref="H26">_xll.FDS($A26,H$1)</f>
        <v>5070.5239428000004</v>
      </c>
      <c r="I26" cm="1">
        <f t="array" ref="I26">_xll.FDS($A26,I$1)</f>
        <v>3500</v>
      </c>
      <c r="J26" cm="1">
        <f t="array" ref="J26">_xll.FDS($A26,J$1)</f>
        <v>3525</v>
      </c>
      <c r="K26" t="str" cm="1">
        <f t="array" ref="K26">_xll.FDS($A26,K$1)</f>
        <v>Retail Trade</v>
      </c>
      <c r="L26" t="str" cm="1">
        <f t="array" ref="L26">_xll.FDS($A26,L$1)</f>
        <v>Apparel/Footwear Retail</v>
      </c>
      <c r="M26" cm="1">
        <f t="array" ref="M26">_xll.FDS($A26,"FE_ESTIMATE(EPS,MEAN,NTM4_ROLL,,NOW,,,'WIN=45')")</f>
        <v>9.2464829999999998E-2</v>
      </c>
      <c r="N26" t="e" cm="1">
        <f t="array" ref="N26">_xll.FDS($A26,"FE_ESTIMATE(EPS,MEAN,STM4_ROLL,,NOW,,,'WIN=45')")</f>
        <v>#N/A</v>
      </c>
      <c r="O26" cm="1">
        <f t="array" ref="O26">_xll.FDS(A26,"FE_RATING(MEAN,NOTE,0,NOW,,,'')")</f>
        <v>2.1190476</v>
      </c>
    </row>
    <row r="27" spans="1:15" x14ac:dyDescent="0.4">
      <c r="A27" t="s">
        <v>57</v>
      </c>
      <c r="B27" t="str" cm="1">
        <f t="array" ref="B27">_xll.FDS($A27,B$1)</f>
        <v>Stifel Financial Corp.</v>
      </c>
      <c r="C27" t="str" cm="1">
        <f t="array" ref="C27">_xll.FDS($A27,"P_SYMBOL(""LOCAL"")")</f>
        <v>SF</v>
      </c>
      <c r="D27" cm="1">
        <f t="array" ref="D27">_xll.FDS($A27,D$1)</f>
        <v>59.99</v>
      </c>
      <c r="E27" cm="1">
        <f t="array" ref="E27">_xll.FDS($A27,E$1)</f>
        <v>42.761780000000002</v>
      </c>
      <c r="F27" cm="1">
        <f t="array" ref="F27">_xll.FDS($A27,F$1)</f>
        <v>106.28100000000001</v>
      </c>
      <c r="G27" cm="1">
        <f t="array" ref="G27">_xll.FDS($A27,G$1)</f>
        <v>106.28100000000001</v>
      </c>
      <c r="H27" cm="1">
        <f t="array" ref="H27">_xll.FDS($A27,H$1)</f>
        <v>6375.7746337600001</v>
      </c>
      <c r="I27" cm="1">
        <f t="array" ref="I27">_xll.FDS($A27,I$1)</f>
        <v>4800</v>
      </c>
      <c r="J27" cm="1">
        <f t="array" ref="J27">_xll.FDS($A27,J$1)</f>
        <v>4840</v>
      </c>
      <c r="K27" t="str" cm="1">
        <f t="array" ref="K27">_xll.FDS($A27,K$1)</f>
        <v>Finance</v>
      </c>
      <c r="L27" t="str" cm="1">
        <f t="array" ref="L27">_xll.FDS($A27,L$1)</f>
        <v>Investment Banks/Brokers</v>
      </c>
      <c r="M27" cm="1">
        <f t="array" ref="M27">_xll.FDS($A27,"FE_ESTIMATE(EPS,MEAN,NTM4_ROLL,,NOW,,,'WIN=45')")</f>
        <v>6.8934053999999998</v>
      </c>
      <c r="N27" cm="1">
        <f t="array" ref="N27">_xll.FDS($A27,"FE_ESTIMATE(EPS,MEAN,STM4_ROLL,,NOW,,,'WIN=45')")</f>
        <v>7.863969</v>
      </c>
      <c r="O27" cm="1">
        <f t="array" ref="O27">_xll.FDS(A27,"FE_RATING(MEAN,NOTE,0,NOW,,,'')")</f>
        <v>1.6666666000000001</v>
      </c>
    </row>
    <row r="28" spans="1:15" x14ac:dyDescent="0.4">
      <c r="A28" t="s">
        <v>59</v>
      </c>
      <c r="B28" t="str" cm="1">
        <f t="array" ref="B28">_xll.FDS($A28,B$1)</f>
        <v>JetBlue Airways Corporation</v>
      </c>
      <c r="C28" t="str" cm="1">
        <f t="array" ref="C28">_xll.FDS($A28,"P_SYMBOL(""LOCAL"")")</f>
        <v>JBLU</v>
      </c>
      <c r="D28" cm="1">
        <f t="array" ref="D28">_xll.FDS($A28,D$1)</f>
        <v>7</v>
      </c>
      <c r="E28" cm="1">
        <f t="array" ref="E28">_xll.FDS($A28,E$1)</f>
        <v>10.824070000000001</v>
      </c>
      <c r="F28" cm="1">
        <f t="array" ref="F28">_xll.FDS($A28,F$1)</f>
        <v>323.87799999999999</v>
      </c>
      <c r="G28" cm="1">
        <f t="array" ref="G28">_xll.FDS($A28,G$1)</f>
        <v>323.87799999999999</v>
      </c>
      <c r="H28" cm="1">
        <f t="array" ref="H28">_xll.FDS($A28,H$1)</f>
        <v>2267.1433400000001</v>
      </c>
      <c r="I28" cm="1">
        <f t="array" ref="I28">_xll.FDS($A28,I$1)</f>
        <v>4600</v>
      </c>
      <c r="J28" cm="1">
        <f t="array" ref="J28">_xll.FDS($A28,J$1)</f>
        <v>4610</v>
      </c>
      <c r="K28" t="str" cm="1">
        <f t="array" ref="K28">_xll.FDS($A28,K$1)</f>
        <v>Transportation</v>
      </c>
      <c r="L28" t="str" cm="1">
        <f t="array" ref="L28">_xll.FDS($A28,L$1)</f>
        <v>Airlines</v>
      </c>
      <c r="M28" cm="1">
        <f t="array" ref="M28">_xll.FDS($A28,"FE_ESTIMATE(EPS,MEAN,NTM4_ROLL,,NOW,,,'WIN=45')")</f>
        <v>0.81506913999999997</v>
      </c>
      <c r="N28" t="e" cm="1">
        <f t="array" ref="N28">_xll.FDS($A28,"FE_ESTIMATE(EPS,MEAN,STM4_ROLL,,NOW,,,'WIN=45')")</f>
        <v>#N/A</v>
      </c>
      <c r="O28" cm="1">
        <f t="array" ref="O28">_xll.FDS(A28,"FE_RATING(MEAN,NOTE,0,NOW,,,'')")</f>
        <v>2.0714285000000001</v>
      </c>
    </row>
    <row r="29" spans="1:15" x14ac:dyDescent="0.4">
      <c r="A29" t="s">
        <v>61</v>
      </c>
      <c r="B29" t="str" cm="1">
        <f t="array" ref="B29">_xll.FDS($A29,B$1)</f>
        <v>Leggett &amp; Platt, Incorporated</v>
      </c>
      <c r="C29" t="str" cm="1">
        <f t="array" ref="C29">_xll.FDS($A29,"P_SYMBOL(""LOCAL"")")</f>
        <v>LEG</v>
      </c>
      <c r="D29" cm="1">
        <f t="array" ref="D29">_xll.FDS($A29,D$1)</f>
        <v>33.14</v>
      </c>
      <c r="E29" cm="1">
        <f t="array" ref="E29">_xll.FDS($A29,E$1)</f>
        <v>11.78331</v>
      </c>
      <c r="F29" cm="1">
        <f t="array" ref="F29">_xll.FDS($A29,F$1)</f>
        <v>132.577</v>
      </c>
      <c r="G29" cm="1">
        <f t="array" ref="G29">_xll.FDS($A29,G$1)</f>
        <v>132.577</v>
      </c>
      <c r="H29" cm="1">
        <f t="array" ref="H29">_xll.FDS($A29,H$1)</f>
        <v>4393.6150360000001</v>
      </c>
      <c r="I29" cm="1">
        <f t="array" ref="I29">_xll.FDS($A29,I$1)</f>
        <v>1400</v>
      </c>
      <c r="J29" cm="1">
        <f t="array" ref="J29">_xll.FDS($A29,J$1)</f>
        <v>1420</v>
      </c>
      <c r="K29" t="str" cm="1">
        <f t="array" ref="K29">_xll.FDS($A29,K$1)</f>
        <v>Consumer Durables</v>
      </c>
      <c r="L29" t="str" cm="1">
        <f t="array" ref="L29">_xll.FDS($A29,L$1)</f>
        <v>Home Furnishings</v>
      </c>
      <c r="M29" cm="1">
        <f t="array" ref="M29">_xll.FDS($A29,"FE_ESTIMATE(EPS,MEAN,NTM4_ROLL,,NOW,,,'WIN=45')")</f>
        <v>2.0924999999999998</v>
      </c>
      <c r="N29" cm="1">
        <f t="array" ref="N29">_xll.FDS($A29,"FE_ESTIMATE(EPS,MEAN,STM4_ROLL,,NOW,,,'WIN=45')")</f>
        <v>1.85</v>
      </c>
      <c r="O29" cm="1">
        <f t="array" ref="O29">_xll.FDS(A29,"FE_RATING(MEAN,NOTE,0,NOW,,,'')")</f>
        <v>2</v>
      </c>
    </row>
    <row r="30" spans="1:15" x14ac:dyDescent="0.4">
      <c r="A30" t="s">
        <v>63</v>
      </c>
      <c r="B30" t="str" cm="1">
        <f t="array" ref="B30">_xll.FDS($A30,B$1)</f>
        <v>Highwoods Properties, Inc.</v>
      </c>
      <c r="C30" t="str" cm="1">
        <f t="array" ref="C30">_xll.FDS($A30,"P_SYMBOL(""LOCAL"")")</f>
        <v>HIW</v>
      </c>
      <c r="D30" cm="1">
        <f t="array" ref="D30">_xll.FDS($A30,D$1)</f>
        <v>29.46</v>
      </c>
      <c r="E30" cm="1">
        <f t="array" ref="E30">_xll.FDS($A30,E$1)</f>
        <v>23.526789999999998</v>
      </c>
      <c r="F30" cm="1">
        <f t="array" ref="F30">_xll.FDS($A30,F$1)</f>
        <v>105.19799999999999</v>
      </c>
      <c r="G30" cm="1">
        <f t="array" ref="G30">_xll.FDS($A30,G$1)</f>
        <v>105.19799999999999</v>
      </c>
      <c r="H30" cm="1">
        <f t="array" ref="H30">_xll.FDS($A30,H$1)</f>
        <v>3099.1229162999998</v>
      </c>
      <c r="I30" cm="1">
        <f t="array" ref="I30">_xll.FDS($A30,I$1)</f>
        <v>4800</v>
      </c>
      <c r="J30" cm="1">
        <f t="array" ref="J30">_xll.FDS($A30,J$1)</f>
        <v>4890</v>
      </c>
      <c r="K30" t="str" cm="1">
        <f t="array" ref="K30">_xll.FDS($A30,K$1)</f>
        <v>Finance</v>
      </c>
      <c r="L30" t="str" cm="1">
        <f t="array" ref="L30">_xll.FDS($A30,L$1)</f>
        <v>Real Estate Investment Trusts</v>
      </c>
      <c r="M30" cm="1">
        <f t="array" ref="M30">_xll.FDS($A30,"FE_ESTIMATE(EPS,MEAN,NTM4_ROLL,,NOW,,,'WIN=45')")</f>
        <v>1.0783334</v>
      </c>
      <c r="N30" cm="1">
        <f t="array" ref="N30">_xll.FDS($A30,"FE_ESTIMATE(EPS,MEAN,STM4_ROLL,,NOW,,,'WIN=45')")</f>
        <v>1.075</v>
      </c>
      <c r="O30" cm="1">
        <f t="array" ref="O30">_xll.FDS(A30,"FE_RATING(MEAN,NOTE,0,NOW,,,'')")</f>
        <v>1.5454545</v>
      </c>
    </row>
    <row r="31" spans="1:15" x14ac:dyDescent="0.4">
      <c r="A31" t="s">
        <v>65</v>
      </c>
      <c r="B31" t="str" cm="1">
        <f t="array" ref="B31">_xll.FDS($A31,B$1)</f>
        <v>Wintrust Financial Corporation</v>
      </c>
      <c r="C31" t="str" cm="1">
        <f t="array" ref="C31">_xll.FDS($A31,"P_SYMBOL(""LOCAL"")")</f>
        <v>WTFC</v>
      </c>
      <c r="D31" cm="1">
        <f t="array" ref="D31">_xll.FDS($A31,D$1)</f>
        <v>82.97</v>
      </c>
      <c r="E31" cm="1">
        <f t="array" ref="E31">_xll.FDS($A31,E$1)</f>
        <v>69.562860000000001</v>
      </c>
      <c r="F31" cm="1">
        <f t="array" ref="F31">_xll.FDS($A31,F$1)</f>
        <v>60.765300000000003</v>
      </c>
      <c r="G31" cm="1">
        <f t="array" ref="G31">_xll.FDS($A31,G$1)</f>
        <v>60.765300000000003</v>
      </c>
      <c r="H31" cm="1">
        <f t="array" ref="H31">_xll.FDS($A31,H$1)</f>
        <v>5041.6947837799999</v>
      </c>
      <c r="I31" cm="1">
        <f t="array" ref="I31">_xll.FDS($A31,I$1)</f>
        <v>4800</v>
      </c>
      <c r="J31" cm="1">
        <f t="array" ref="J31">_xll.FDS($A31,J$1)</f>
        <v>4810</v>
      </c>
      <c r="K31" t="str" cm="1">
        <f t="array" ref="K31">_xll.FDS($A31,K$1)</f>
        <v>Finance</v>
      </c>
      <c r="L31" t="str" cm="1">
        <f t="array" ref="L31">_xll.FDS($A31,L$1)</f>
        <v>Regional Banks</v>
      </c>
      <c r="M31" cm="1">
        <f t="array" ref="M31">_xll.FDS($A31,"FE_ESTIMATE(EPS,MEAN,NTM4_ROLL,,NOW,,,'WIN=45')")</f>
        <v>10.591692</v>
      </c>
      <c r="N31" cm="1">
        <f t="array" ref="N31">_xll.FDS($A31,"FE_ESTIMATE(EPS,MEAN,STM4_ROLL,,NOW,,,'WIN=45')")</f>
        <v>10.595855999999999</v>
      </c>
      <c r="O31" cm="1">
        <f t="array" ref="O31">_xll.FDS(A31,"FE_RATING(MEAN,NOTE,0,NOW,,,'')")</f>
        <v>1.1666666000000001</v>
      </c>
    </row>
    <row r="32" spans="1:15" x14ac:dyDescent="0.4">
      <c r="A32" t="s">
        <v>67</v>
      </c>
      <c r="B32" t="str" cm="1">
        <f t="array" ref="B32">_xll.FDS($A32,B$1)</f>
        <v>Avient Corporation</v>
      </c>
      <c r="C32" t="str" cm="1">
        <f t="array" ref="C32">_xll.FDS($A32,"P_SYMBOL(""LOCAL"")")</f>
        <v>AVNT</v>
      </c>
      <c r="D32" cm="1">
        <f t="array" ref="D32">_xll.FDS($A32,D$1)</f>
        <v>34.71</v>
      </c>
      <c r="E32" cm="1">
        <f t="array" ref="E32">_xll.FDS($A32,E$1)</f>
        <v>18.926290000000002</v>
      </c>
      <c r="F32" cm="1">
        <f t="array" ref="F32">_xll.FDS($A32,F$1)</f>
        <v>90.9435</v>
      </c>
      <c r="G32" cm="1">
        <f t="array" ref="G32">_xll.FDS($A32,G$1)</f>
        <v>90.9435</v>
      </c>
      <c r="H32" cm="1">
        <f t="array" ref="H32">_xll.FDS($A32,H$1)</f>
        <v>3156.6499263000001</v>
      </c>
      <c r="I32" cm="1">
        <f t="array" ref="I32">_xll.FDS($A32,I$1)</f>
        <v>2200</v>
      </c>
      <c r="J32" cm="1">
        <f t="array" ref="J32">_xll.FDS($A32,J$1)</f>
        <v>2205</v>
      </c>
      <c r="K32" t="str" cm="1">
        <f t="array" ref="K32">_xll.FDS($A32,K$1)</f>
        <v>Process Industries</v>
      </c>
      <c r="L32" t="str" cm="1">
        <f t="array" ref="L32">_xll.FDS($A32,L$1)</f>
        <v>Chemicals: Major Diversified</v>
      </c>
      <c r="M32" cm="1">
        <f t="array" ref="M32">_xll.FDS($A32,"FE_ESTIMATE(EPS,MEAN,NTM4_ROLL,,NOW,,,'WIN=45')")</f>
        <v>2.1411023</v>
      </c>
      <c r="N32" t="e" cm="1">
        <f t="array" ref="N32">_xll.FDS($A32,"FE_ESTIMATE(EPS,MEAN,STM4_ROLL,,NOW,,,'WIN=45')")</f>
        <v>#N/A</v>
      </c>
      <c r="O32" cm="1">
        <f t="array" ref="O32">_xll.FDS(A32,"FE_RATING(MEAN,NOTE,0,NOW,,,'')")</f>
        <v>1.25</v>
      </c>
    </row>
    <row r="33" spans="1:15" x14ac:dyDescent="0.4">
      <c r="A33" t="s">
        <v>69</v>
      </c>
      <c r="B33" t="str" cm="1">
        <f t="array" ref="B33">_xll.FDS($A33,B$1)</f>
        <v>Hexcel Corporation</v>
      </c>
      <c r="C33" t="str" cm="1">
        <f t="array" ref="C33">_xll.FDS($A33,"P_SYMBOL(""LOCAL"")")</f>
        <v>HXL</v>
      </c>
      <c r="D33" cm="1">
        <f t="array" ref="D33">_xll.FDS($A33,D$1)</f>
        <v>59.03</v>
      </c>
      <c r="E33" cm="1">
        <f t="array" ref="E33">_xll.FDS($A33,E$1)</f>
        <v>17.181930000000001</v>
      </c>
      <c r="F33" cm="1">
        <f t="array" ref="F33">_xll.FDS($A33,F$1)</f>
        <v>84.171300000000002</v>
      </c>
      <c r="G33" cm="1">
        <f t="array" ref="G33">_xll.FDS($A33,G$1)</f>
        <v>84.171300000000002</v>
      </c>
      <c r="H33" cm="1">
        <f t="array" ref="H33">_xll.FDS($A33,H$1)</f>
        <v>4968.6324292999998</v>
      </c>
      <c r="I33" cm="1">
        <f t="array" ref="I33">_xll.FDS($A33,I$1)</f>
        <v>1300</v>
      </c>
      <c r="J33" cm="1">
        <f t="array" ref="J33">_xll.FDS($A33,J$1)</f>
        <v>1330</v>
      </c>
      <c r="K33" t="str" cm="1">
        <f t="array" ref="K33">_xll.FDS($A33,K$1)</f>
        <v>Electronic Technology</v>
      </c>
      <c r="L33" t="str" cm="1">
        <f t="array" ref="L33">_xll.FDS($A33,L$1)</f>
        <v>Aerospace &amp; Defense</v>
      </c>
      <c r="M33" cm="1">
        <f t="array" ref="M33">_xll.FDS($A33,"FE_ESTIMATE(EPS,MEAN,NTM4_ROLL,,NOW,,,'WIN=45')")</f>
        <v>1.5827291999999999</v>
      </c>
      <c r="N33" t="e" cm="1">
        <f t="array" ref="N33">_xll.FDS($A33,"FE_ESTIMATE(EPS,MEAN,STM4_ROLL,,NOW,,,'WIN=45')")</f>
        <v>#N/A</v>
      </c>
      <c r="O33" cm="1">
        <f t="array" ref="O33">_xll.FDS(A33,"FE_RATING(MEAN,NOTE,0,NOW,,,'')")</f>
        <v>1.9411764</v>
      </c>
    </row>
    <row r="34" spans="1:15" x14ac:dyDescent="0.4">
      <c r="A34" t="s">
        <v>71</v>
      </c>
      <c r="B34" t="str" cm="1">
        <f t="array" ref="B34">_xll.FDS($A34,B$1)</f>
        <v>Terex Corporation</v>
      </c>
      <c r="C34" t="str" cm="1">
        <f t="array" ref="C34">_xll.FDS($A34,"P_SYMBOL(""LOCAL"")")</f>
        <v>TEX</v>
      </c>
      <c r="D34" cm="1">
        <f t="array" ref="D34">_xll.FDS($A34,D$1)</f>
        <v>43.21</v>
      </c>
      <c r="E34" cm="1">
        <f t="array" ref="E34">_xll.FDS($A34,E$1)</f>
        <v>15.46637</v>
      </c>
      <c r="F34" cm="1">
        <f t="array" ref="F34">_xll.FDS($A34,F$1)</f>
        <v>67.5</v>
      </c>
      <c r="G34" cm="1">
        <f t="array" ref="G34">_xll.FDS($A34,G$1)</f>
        <v>67.5</v>
      </c>
      <c r="H34" cm="1">
        <f t="array" ref="H34">_xll.FDS($A34,H$1)</f>
        <v>2916.6750000000002</v>
      </c>
      <c r="I34" cm="1">
        <f t="array" ref="I34">_xll.FDS($A34,I$1)</f>
        <v>1200</v>
      </c>
      <c r="J34" cm="1">
        <f t="array" ref="J34">_xll.FDS($A34,J$1)</f>
        <v>1220</v>
      </c>
      <c r="K34" t="str" cm="1">
        <f t="array" ref="K34">_xll.FDS($A34,K$1)</f>
        <v>Producer Manufacturing</v>
      </c>
      <c r="L34" t="str" cm="1">
        <f t="array" ref="L34">_xll.FDS($A34,L$1)</f>
        <v>Trucks/Construction/Farm Machinery</v>
      </c>
      <c r="M34" cm="1">
        <f t="array" ref="M34">_xll.FDS($A34,"FE_ESTIMATE(EPS,MEAN,NTM4_ROLL,,NOW,,,'WIN=45')")</f>
        <v>4.6539083000000003</v>
      </c>
      <c r="N34" cm="1">
        <f t="array" ref="N34">_xll.FDS($A34,"FE_ESTIMATE(EPS,MEAN,STM4_ROLL,,NOW,,,'WIN=45')")</f>
        <v>4.9252915000000002</v>
      </c>
      <c r="O34" cm="1">
        <f t="array" ref="O34">_xll.FDS(A34,"FE_RATING(MEAN,NOTE,0,NOW,,,'')")</f>
        <v>1.4705881999999999</v>
      </c>
    </row>
    <row r="35" spans="1:15" x14ac:dyDescent="0.4">
      <c r="A35" t="s">
        <v>73</v>
      </c>
      <c r="B35" t="str" cm="1">
        <f t="array" ref="B35">_xll.FDS($A35,B$1)</f>
        <v>NCR Corporation</v>
      </c>
      <c r="C35" t="str" cm="1">
        <f t="array" ref="C35">_xll.FDS($A35,"P_SYMBOL(""LOCAL"")")</f>
        <v>NCR</v>
      </c>
      <c r="D35" cm="1">
        <f t="array" ref="D35">_xll.FDS($A35,D$1)</f>
        <v>23.77</v>
      </c>
      <c r="E35" cm="1">
        <f t="array" ref="E35">_xll.FDS($A35,E$1)</f>
        <v>10.54745</v>
      </c>
      <c r="F35" cm="1">
        <f t="array" ref="F35">_xll.FDS($A35,F$1)</f>
        <v>137.4</v>
      </c>
      <c r="G35" cm="1">
        <f t="array" ref="G35">_xll.FDS($A35,G$1)</f>
        <v>137.4</v>
      </c>
      <c r="H35" cm="1">
        <f t="array" ref="H35">_xll.FDS($A35,H$1)</f>
        <v>3265.998</v>
      </c>
      <c r="I35" cm="1">
        <f t="array" ref="I35">_xll.FDS($A35,I$1)</f>
        <v>1300</v>
      </c>
      <c r="J35" cm="1">
        <f t="array" ref="J35">_xll.FDS($A35,J$1)</f>
        <v>1315</v>
      </c>
      <c r="K35" t="str" cm="1">
        <f t="array" ref="K35">_xll.FDS($A35,K$1)</f>
        <v>Electronic Technology</v>
      </c>
      <c r="L35" t="str" cm="1">
        <f t="array" ref="L35">_xll.FDS($A35,L$1)</f>
        <v>Electronic Equipment/Instruments</v>
      </c>
      <c r="M35" cm="1">
        <f t="array" ref="M35">_xll.FDS($A35,"FE_ESTIMATE(EPS,MEAN,NTM4_ROLL,,NOW,,,'WIN=45')")</f>
        <v>2.8050000000000002</v>
      </c>
      <c r="N35" cm="1">
        <f t="array" ref="N35">_xll.FDS($A35,"FE_ESTIMATE(EPS,MEAN,STM4_ROLL,,NOW,,,'WIN=45')")</f>
        <v>3.1749999999999998</v>
      </c>
      <c r="O35" cm="1">
        <f t="array" ref="O35">_xll.FDS(A35,"FE_RATING(MEAN,NOTE,0,NOW,,,'')")</f>
        <v>1.2222222</v>
      </c>
    </row>
    <row r="36" spans="1:15" x14ac:dyDescent="0.4">
      <c r="A36" t="s">
        <v>75</v>
      </c>
      <c r="B36" t="str" cm="1">
        <f t="array" ref="B36">_xll.FDS($A36,B$1)</f>
        <v>Papa John's International, Inc.</v>
      </c>
      <c r="C36" t="str" cm="1">
        <f t="array" ref="C36">_xll.FDS($A36,"P_SYMBOL(""LOCAL"")")</f>
        <v>PZZA</v>
      </c>
      <c r="D36" cm="1">
        <f t="array" ref="D36">_xll.FDS($A36,D$1)</f>
        <v>88.75</v>
      </c>
      <c r="E36" cm="1">
        <f t="array" ref="E36">_xll.FDS($A36,E$1)</f>
        <v>-7.82165</v>
      </c>
      <c r="F36" cm="1">
        <f t="array" ref="F36">_xll.FDS($A36,F$1)</f>
        <v>35.328200000000002</v>
      </c>
      <c r="G36" cm="1">
        <f t="array" ref="G36">_xll.FDS($A36,G$1)</f>
        <v>35.328200000000002</v>
      </c>
      <c r="H36" cm="1">
        <f t="array" ref="H36">_xll.FDS($A36,H$1)</f>
        <v>3135.3733124999999</v>
      </c>
      <c r="I36" cm="1">
        <f t="array" ref="I36">_xll.FDS($A36,I$1)</f>
        <v>3400</v>
      </c>
      <c r="J36" cm="1">
        <f t="array" ref="J36">_xll.FDS($A36,J$1)</f>
        <v>3435</v>
      </c>
      <c r="K36" t="str" cm="1">
        <f t="array" ref="K36">_xll.FDS($A36,K$1)</f>
        <v>Consumer Services</v>
      </c>
      <c r="L36" t="str" cm="1">
        <f t="array" ref="L36">_xll.FDS($A36,L$1)</f>
        <v>Restaurants</v>
      </c>
      <c r="M36" cm="1">
        <f t="array" ref="M36">_xll.FDS($A36,"FE_ESTIMATE(EPS,MEAN,NTM4_ROLL,,NOW,,,'WIN=45')")</f>
        <v>3.1028736000000001</v>
      </c>
      <c r="N36" cm="1">
        <f t="array" ref="N36">_xll.FDS($A36,"FE_ESTIMATE(EPS,MEAN,STM4_ROLL,,NOW,,,'WIN=45')")</f>
        <v>3.6621006</v>
      </c>
      <c r="O36" cm="1">
        <f t="array" ref="O36">_xll.FDS(A36,"FE_RATING(MEAN,NOTE,0,NOW,,,'')")</f>
        <v>1.2941176999999999</v>
      </c>
    </row>
    <row r="37" spans="1:15" x14ac:dyDescent="0.4">
      <c r="A37" t="s">
        <v>77</v>
      </c>
      <c r="B37" t="str" cm="1">
        <f t="array" ref="B37">_xll.FDS($A37,B$1)</f>
        <v>Power Integrations, Inc.</v>
      </c>
      <c r="C37" t="str" cm="1">
        <f t="array" ref="C37">_xll.FDS($A37,"P_SYMBOL(""LOCAL"")")</f>
        <v>POWI</v>
      </c>
      <c r="D37" cm="1">
        <f t="array" ref="D37">_xll.FDS($A37,D$1)</f>
        <v>75.540000000000006</v>
      </c>
      <c r="E37" cm="1">
        <f t="array" ref="E37">_xll.FDS($A37,E$1)</f>
        <v>13.11796</v>
      </c>
      <c r="F37" cm="1">
        <f t="array" ref="F37">_xll.FDS($A37,F$1)</f>
        <v>57.197899999999997</v>
      </c>
      <c r="G37" cm="1">
        <f t="array" ref="G37">_xll.FDS($A37,G$1)</f>
        <v>57.197899999999997</v>
      </c>
      <c r="H37" cm="1">
        <f t="array" ref="H37">_xll.FDS($A37,H$1)</f>
        <v>4320.7263444</v>
      </c>
      <c r="I37" cm="1">
        <f t="array" ref="I37">_xll.FDS($A37,I$1)</f>
        <v>1300</v>
      </c>
      <c r="J37" cm="1">
        <f t="array" ref="J37">_xll.FDS($A37,J$1)</f>
        <v>1305</v>
      </c>
      <c r="K37" t="str" cm="1">
        <f t="array" ref="K37">_xll.FDS($A37,K$1)</f>
        <v>Electronic Technology</v>
      </c>
      <c r="L37" t="str" cm="1">
        <f t="array" ref="L37">_xll.FDS($A37,L$1)</f>
        <v>Semiconductors</v>
      </c>
      <c r="M37" cm="1">
        <f t="array" ref="M37">_xll.FDS($A37,"FE_ESTIMATE(EPS,MEAN,NTM4_ROLL,,NOW,,,'WIN=45')")</f>
        <v>2.2250000000000001</v>
      </c>
      <c r="N37" cm="1">
        <f t="array" ref="N37">_xll.FDS($A37,"FE_ESTIMATE(EPS,MEAN,STM4_ROLL,,NOW,,,'WIN=45')")</f>
        <v>3.3666665999999998</v>
      </c>
      <c r="O37" cm="1">
        <f t="array" ref="O37">_xll.FDS(A37,"FE_RATING(MEAN,NOTE,0,NOW,,,'')")</f>
        <v>1.5</v>
      </c>
    </row>
    <row r="38" spans="1:15" x14ac:dyDescent="0.4">
      <c r="A38" t="s">
        <v>79</v>
      </c>
      <c r="B38" t="str" cm="1">
        <f t="array" ref="B38">_xll.FDS($A38,B$1)</f>
        <v>Fluor Corporation</v>
      </c>
      <c r="C38" t="str" cm="1">
        <f t="array" ref="C38">_xll.FDS($A38,"P_SYMBOL(""LOCAL"")")</f>
        <v>FLR</v>
      </c>
      <c r="D38" cm="1">
        <f t="array" ref="D38">_xll.FDS($A38,D$1)</f>
        <v>34.869999999999997</v>
      </c>
      <c r="E38" cm="1">
        <f t="array" ref="E38">_xll.FDS($A38,E$1)</f>
        <v>11.612959999999999</v>
      </c>
      <c r="F38" cm="1">
        <f t="array" ref="F38">_xll.FDS($A38,F$1)</f>
        <v>142.08799999999999</v>
      </c>
      <c r="G38" cm="1">
        <f t="array" ref="G38">_xll.FDS($A38,G$1)</f>
        <v>142.08799999999999</v>
      </c>
      <c r="H38" cm="1">
        <f t="array" ref="H38">_xll.FDS($A38,H$1)</f>
        <v>4954.6197184000002</v>
      </c>
      <c r="I38" cm="1">
        <f t="array" ref="I38">_xll.FDS($A38,I$1)</f>
        <v>3100</v>
      </c>
      <c r="J38" cm="1">
        <f t="array" ref="J38">_xll.FDS($A38,J$1)</f>
        <v>3115</v>
      </c>
      <c r="K38" t="str" cm="1">
        <f t="array" ref="K38">_xll.FDS($A38,K$1)</f>
        <v>Industrial Services</v>
      </c>
      <c r="L38" t="str" cm="1">
        <f t="array" ref="L38">_xll.FDS($A38,L$1)</f>
        <v>Engineering &amp; Construction</v>
      </c>
      <c r="M38" cm="1">
        <f t="array" ref="M38">_xll.FDS($A38,"FE_ESTIMATE(EPS,MEAN,NTM4_ROLL,,NOW,,,'WIN=45')")</f>
        <v>1.723865</v>
      </c>
      <c r="N38" cm="1">
        <f t="array" ref="N38">_xll.FDS($A38,"FE_ESTIMATE(EPS,MEAN,STM4_ROLL,,NOW,,,'WIN=45')")</f>
        <v>1.9970204</v>
      </c>
      <c r="O38" cm="1">
        <f t="array" ref="O38">_xll.FDS(A38,"FE_RATING(MEAN,NOTE,0,NOW,,,'')")</f>
        <v>1.7727272999999999</v>
      </c>
    </row>
    <row r="39" spans="1:15" x14ac:dyDescent="0.4">
      <c r="A39" t="s">
        <v>81</v>
      </c>
      <c r="B39" t="str" cm="1">
        <f t="array" ref="B39">_xll.FDS($A39,B$1)</f>
        <v>Kemper Corp</v>
      </c>
      <c r="C39" t="str" cm="1">
        <f t="array" ref="C39">_xll.FDS($A39,"P_SYMBOL(""LOCAL"")")</f>
        <v>KMPR</v>
      </c>
      <c r="D39" cm="1">
        <f t="array" ref="D39">_xll.FDS($A39,D$1)</f>
        <v>52.73</v>
      </c>
      <c r="E39" cm="1">
        <f t="array" ref="E39">_xll.FDS($A39,E$1)</f>
        <v>38.156570000000002</v>
      </c>
      <c r="F39" cm="1">
        <f t="array" ref="F39">_xll.FDS($A39,F$1)</f>
        <v>63.885100000000001</v>
      </c>
      <c r="G39" cm="1">
        <f t="array" ref="G39">_xll.FDS($A39,G$1)</f>
        <v>63.885100000000001</v>
      </c>
      <c r="H39" cm="1">
        <f t="array" ref="H39">_xll.FDS($A39,H$1)</f>
        <v>3368.6635903900001</v>
      </c>
      <c r="I39" cm="1">
        <f t="array" ref="I39">_xll.FDS($A39,I$1)</f>
        <v>4800</v>
      </c>
      <c r="J39" cm="1">
        <f t="array" ref="J39">_xll.FDS($A39,J$1)</f>
        <v>4855</v>
      </c>
      <c r="K39" t="str" cm="1">
        <f t="array" ref="K39">_xll.FDS($A39,K$1)</f>
        <v>Finance</v>
      </c>
      <c r="L39" t="str" cm="1">
        <f t="array" ref="L39">_xll.FDS($A39,L$1)</f>
        <v>Property/Casualty Insurance</v>
      </c>
      <c r="M39" cm="1">
        <f t="array" ref="M39">_xll.FDS($A39,"FE_ESTIMATE(EPS,MEAN,NTM4_ROLL,,NOW,,,'WIN=45')")</f>
        <v>1.2279648000000001</v>
      </c>
      <c r="N39" cm="1">
        <f t="array" ref="N39">_xll.FDS($A39,"FE_ESTIMATE(EPS,MEAN,STM4_ROLL,,NOW,,,'WIN=45')")</f>
        <v>4.7322297000000004</v>
      </c>
      <c r="O39" cm="1">
        <f t="array" ref="O39">_xll.FDS(A39,"FE_RATING(MEAN,NOTE,0,NOW,,,'')")</f>
        <v>1.7857143</v>
      </c>
    </row>
    <row r="40" spans="1:15" x14ac:dyDescent="0.4">
      <c r="A40" t="s">
        <v>83</v>
      </c>
      <c r="B40" t="str" cm="1">
        <f t="array" ref="B40">_xll.FDS($A40,B$1)</f>
        <v>MAXIMUS, Inc.</v>
      </c>
      <c r="C40" t="str" cm="1">
        <f t="array" ref="C40">_xll.FDS($A40,"P_SYMBOL(""LOCAL"")")</f>
        <v>MMS</v>
      </c>
      <c r="D40" cm="1">
        <f t="array" ref="D40">_xll.FDS($A40,D$1)</f>
        <v>72.900000000000006</v>
      </c>
      <c r="E40" cm="1">
        <f t="array" ref="E40">_xll.FDS($A40,E$1)</f>
        <v>25.493980000000001</v>
      </c>
      <c r="F40" cm="1">
        <f t="array" ref="F40">_xll.FDS($A40,F$1)</f>
        <v>60.773299999999999</v>
      </c>
      <c r="G40" cm="1">
        <f t="array" ref="G40">_xll.FDS($A40,G$1)</f>
        <v>60.773299999999999</v>
      </c>
      <c r="H40" cm="1">
        <f t="array" ref="H40">_xll.FDS($A40,H$1)</f>
        <v>4430.3706540000003</v>
      </c>
      <c r="I40" cm="1">
        <f t="array" ref="I40">_xll.FDS($A40,I$1)</f>
        <v>3200</v>
      </c>
      <c r="J40" cm="1">
        <f t="array" ref="J40">_xll.FDS($A40,J$1)</f>
        <v>3205</v>
      </c>
      <c r="K40" t="str" cm="1">
        <f t="array" ref="K40">_xll.FDS($A40,K$1)</f>
        <v>Commercial Services</v>
      </c>
      <c r="L40" t="str" cm="1">
        <f t="array" ref="L40">_xll.FDS($A40,L$1)</f>
        <v>Miscellaneous Commercial Services</v>
      </c>
      <c r="M40" cm="1">
        <f t="array" ref="M40">_xll.FDS($A40,"FE_ESTIMATE(EPS,MEAN,NTM4_ROLL,,NOW,,,'WIN=45')")</f>
        <v>2.68</v>
      </c>
      <c r="N40" cm="1">
        <f t="array" ref="N40">_xll.FDS($A40,"FE_ESTIMATE(EPS,MEAN,STM4_ROLL,,NOW,,,'WIN=45')")</f>
        <v>3.24</v>
      </c>
      <c r="O40" cm="1">
        <f t="array" ref="O40">_xll.FDS(A40,"FE_RATING(MEAN,NOTE,0,NOW,,,'')")</f>
        <v>1.25</v>
      </c>
    </row>
    <row r="41" spans="1:15" x14ac:dyDescent="0.4">
      <c r="A41" t="s">
        <v>85</v>
      </c>
      <c r="B41" t="str" cm="1">
        <f t="array" ref="B41">_xll.FDS($A41,B$1)</f>
        <v>MDU Resources Group Inc</v>
      </c>
      <c r="C41" t="str" cm="1">
        <f t="array" ref="C41">_xll.FDS($A41,"P_SYMBOL(""LOCAL"")")</f>
        <v>MDU</v>
      </c>
      <c r="D41" cm="1">
        <f t="array" ref="D41">_xll.FDS($A41,D$1)</f>
        <v>30.69</v>
      </c>
      <c r="E41" cm="1">
        <f t="array" ref="E41">_xll.FDS($A41,E$1)</f>
        <v>17.171600000000002</v>
      </c>
      <c r="F41" cm="1">
        <f t="array" ref="F41">_xll.FDS($A41,F$1)</f>
        <v>203.351</v>
      </c>
      <c r="G41" cm="1">
        <f t="array" ref="G41">_xll.FDS($A41,G$1)</f>
        <v>203.351</v>
      </c>
      <c r="H41" cm="1">
        <f t="array" ref="H41">_xll.FDS($A41,H$1)</f>
        <v>6240.8342106</v>
      </c>
      <c r="I41" cm="1">
        <f t="array" ref="I41">_xll.FDS($A41,I$1)</f>
        <v>4700</v>
      </c>
      <c r="J41" cm="1">
        <f t="array" ref="J41">_xll.FDS($A41,J$1)</f>
        <v>4735</v>
      </c>
      <c r="K41" t="str" cm="1">
        <f t="array" ref="K41">_xll.FDS($A41,K$1)</f>
        <v>Utilities</v>
      </c>
      <c r="L41" t="str" cm="1">
        <f t="array" ref="L41">_xll.FDS($A41,L$1)</f>
        <v>Gas Distributors</v>
      </c>
      <c r="M41" cm="1">
        <f t="array" ref="M41">_xll.FDS($A41,"FE_ESTIMATE(EPS,MEAN,NTM4_ROLL,,NOW,,,'WIN=45')")</f>
        <v>2.0783334</v>
      </c>
      <c r="N41" t="e" cm="1">
        <f t="array" ref="N41">_xll.FDS($A41,"FE_ESTIMATE(EPS,MEAN,STM4_ROLL,,NOW,,,'WIN=45')")</f>
        <v>#N/A</v>
      </c>
      <c r="O41" cm="1">
        <f t="array" ref="O41">_xll.FDS(A41,"FE_RATING(MEAN,NOTE,0,NOW,,,'')")</f>
        <v>1.5</v>
      </c>
    </row>
    <row r="42" spans="1:15" x14ac:dyDescent="0.4">
      <c r="A42" t="s">
        <v>87</v>
      </c>
      <c r="B42" t="str" cm="1">
        <f t="array" ref="B42">_xll.FDS($A42,B$1)</f>
        <v>Scotts Miracle-Gro Company Class A</v>
      </c>
      <c r="C42" t="str" cm="1">
        <f t="array" ref="C42">_xll.FDS($A42,"P_SYMBOL(""LOCAL"")")</f>
        <v>SMG</v>
      </c>
      <c r="D42" cm="1">
        <f t="array" ref="D42">_xll.FDS($A42,D$1)</f>
        <v>50.54</v>
      </c>
      <c r="E42" cm="1">
        <f t="array" ref="E42">_xll.FDS($A42,E$1)</f>
        <v>2.66126</v>
      </c>
      <c r="F42" cm="1">
        <f t="array" ref="F42">_xll.FDS($A42,F$1)</f>
        <v>55.464700000000001</v>
      </c>
      <c r="G42" cm="1">
        <f t="array" ref="G42">_xll.FDS($A42,G$1)</f>
        <v>55.464700000000001</v>
      </c>
      <c r="H42" cm="1">
        <f t="array" ref="H42">_xll.FDS($A42,H$1)</f>
        <v>2803.1869488000002</v>
      </c>
      <c r="I42" cm="1">
        <f t="array" ref="I42">_xll.FDS($A42,I$1)</f>
        <v>2200</v>
      </c>
      <c r="J42" cm="1">
        <f t="array" ref="J42">_xll.FDS($A42,J$1)</f>
        <v>2215</v>
      </c>
      <c r="K42" t="str" cm="1">
        <f t="array" ref="K42">_xll.FDS($A42,K$1)</f>
        <v>Process Industries</v>
      </c>
      <c r="L42" t="str" cm="1">
        <f t="array" ref="L42">_xll.FDS($A42,L$1)</f>
        <v>Chemicals: Agricultural</v>
      </c>
      <c r="M42" cm="1">
        <f t="array" ref="M42">_xll.FDS($A42,"FE_ESTIMATE(EPS,MEAN,NTM4_ROLL,,NOW,,,'WIN=45')")</f>
        <v>3.6594660000000001</v>
      </c>
      <c r="N42" cm="1">
        <f t="array" ref="N42">_xll.FDS($A42,"FE_ESTIMATE(EPS,MEAN,STM4_ROLL,,NOW,,,'WIN=45')")</f>
        <v>4.8070735999999998</v>
      </c>
      <c r="O42" cm="1">
        <f t="array" ref="O42">_xll.FDS(A42,"FE_RATING(MEAN,NOTE,0,NOW,,,'')")</f>
        <v>1.5909091</v>
      </c>
    </row>
    <row r="43" spans="1:15" x14ac:dyDescent="0.4">
      <c r="A43" t="s">
        <v>89</v>
      </c>
      <c r="B43" t="str" cm="1">
        <f t="array" ref="B43">_xll.FDS($A43,B$1)</f>
        <v>Dick's Sporting Goods, Inc.</v>
      </c>
      <c r="C43" t="str" cm="1">
        <f t="array" ref="C43">_xll.FDS($A43,"P_SYMBOL(""LOCAL"")")</f>
        <v>DKS</v>
      </c>
      <c r="D43" cm="1">
        <f t="array" ref="D43">_xll.FDS($A43,D$1)</f>
        <v>116.99</v>
      </c>
      <c r="E43" cm="1">
        <f t="array" ref="E43">_xll.FDS($A43,E$1)</f>
        <v>29.506260000000001</v>
      </c>
      <c r="F43" cm="1">
        <f t="array" ref="F43">_xll.FDS($A43,F$1)</f>
        <v>59.840899999999998</v>
      </c>
      <c r="G43" cm="1">
        <f t="array" ref="G43">_xll.FDS($A43,G$1)</f>
        <v>83.411533000000006</v>
      </c>
      <c r="H43" cm="1">
        <f t="array" ref="H43">_xll.FDS($A43,H$1)</f>
        <v>7000.7824453800004</v>
      </c>
      <c r="I43" cm="1">
        <f t="array" ref="I43">_xll.FDS($A43,I$1)</f>
        <v>3500</v>
      </c>
      <c r="J43" cm="1">
        <f t="array" ref="J43">_xll.FDS($A43,J$1)</f>
        <v>3540</v>
      </c>
      <c r="K43" t="str" cm="1">
        <f t="array" ref="K43">_xll.FDS($A43,K$1)</f>
        <v>Retail Trade</v>
      </c>
      <c r="L43" t="str" cm="1">
        <f t="array" ref="L43">_xll.FDS($A43,L$1)</f>
        <v>Specialty Stores</v>
      </c>
      <c r="M43" cm="1">
        <f t="array" ref="M43">_xll.FDS($A43,"FE_ESTIMATE(EPS,MEAN,NTM4_ROLL,,NOW,,,'WIN=45')")</f>
        <v>12.015326</v>
      </c>
      <c r="N43" cm="1">
        <f t="array" ref="N43">_xll.FDS($A43,"FE_ESTIMATE(EPS,MEAN,STM4_ROLL,,NOW,,,'WIN=45')")</f>
        <v>13.68872</v>
      </c>
      <c r="O43" cm="1">
        <f t="array" ref="O43">_xll.FDS(A43,"FE_RATING(MEAN,NOTE,0,NOW,,,'')")</f>
        <v>1.4807693</v>
      </c>
    </row>
    <row r="44" spans="1:15" x14ac:dyDescent="0.4">
      <c r="A44" t="s">
        <v>91</v>
      </c>
      <c r="B44" t="str" cm="1">
        <f t="array" ref="B44">_xll.FDS($A44,B$1)</f>
        <v>Life Storage, Inc.</v>
      </c>
      <c r="C44" t="str" cm="1">
        <f t="array" ref="C44">_xll.FDS($A44,"P_SYMBOL(""LOCAL"")")</f>
        <v>LSI</v>
      </c>
      <c r="D44" cm="1">
        <f t="array" ref="D44">_xll.FDS($A44,D$1)</f>
        <v>105.87</v>
      </c>
      <c r="E44" cm="1">
        <f t="array" ref="E44">_xll.FDS($A44,E$1)</f>
        <v>42.447760000000002</v>
      </c>
      <c r="F44" cm="1">
        <f t="array" ref="F44">_xll.FDS($A44,F$1)</f>
        <v>84.997600000000006</v>
      </c>
      <c r="G44" cm="1">
        <f t="array" ref="G44">_xll.FDS($A44,G$1)</f>
        <v>84.997600000000006</v>
      </c>
      <c r="H44" cm="1">
        <f t="array" ref="H44">_xll.FDS($A44,H$1)</f>
        <v>8998.6916772000004</v>
      </c>
      <c r="I44" cm="1">
        <f t="array" ref="I44">_xll.FDS($A44,I$1)</f>
        <v>4800</v>
      </c>
      <c r="J44" cm="1">
        <f t="array" ref="J44">_xll.FDS($A44,J$1)</f>
        <v>4890</v>
      </c>
      <c r="K44" t="str" cm="1">
        <f t="array" ref="K44">_xll.FDS($A44,K$1)</f>
        <v>Finance</v>
      </c>
      <c r="L44" t="str" cm="1">
        <f t="array" ref="L44">_xll.FDS($A44,L$1)</f>
        <v>Real Estate Investment Trusts</v>
      </c>
      <c r="M44" cm="1">
        <f t="array" ref="M44">_xll.FDS($A44,"FE_ESTIMATE(EPS,MEAN,NTM4_ROLL,,NOW,,,'WIN=45')")</f>
        <v>4.6393089999999999</v>
      </c>
      <c r="N44" cm="1">
        <f t="array" ref="N44">_xll.FDS($A44,"FE_ESTIMATE(EPS,MEAN,STM4_ROLL,,NOW,,,'WIN=45')")</f>
        <v>4.9215099999999996</v>
      </c>
      <c r="O44" cm="1">
        <f t="array" ref="O44">_xll.FDS(A44,"FE_RATING(MEAN,NOTE,0,NOW,,,'')")</f>
        <v>1.5833333999999999</v>
      </c>
    </row>
    <row r="45" spans="1:15" x14ac:dyDescent="0.4">
      <c r="A45" t="s">
        <v>93</v>
      </c>
      <c r="B45" t="str" cm="1">
        <f t="array" ref="B45">_xll.FDS($A45,B$1)</f>
        <v>Avnet, Inc.</v>
      </c>
      <c r="C45" t="str" cm="1">
        <f t="array" ref="C45">_xll.FDS($A45,"P_SYMBOL(""LOCAL"")")</f>
        <v>AVT</v>
      </c>
      <c r="D45" cm="1">
        <f t="array" ref="D45">_xll.FDS($A45,D$1)</f>
        <v>43.64</v>
      </c>
      <c r="E45" cm="1">
        <f t="array" ref="E45">_xll.FDS($A45,E$1)</f>
        <v>43.532769999999999</v>
      </c>
      <c r="F45" cm="1">
        <f t="array" ref="F45">_xll.FDS($A45,F$1)</f>
        <v>91.517300000000006</v>
      </c>
      <c r="G45" cm="1">
        <f t="array" ref="G45">_xll.FDS($A45,G$1)</f>
        <v>91.517300000000006</v>
      </c>
      <c r="H45" cm="1">
        <f t="array" ref="H45">_xll.FDS($A45,H$1)</f>
        <v>3993.8147974399999</v>
      </c>
      <c r="I45" cm="1">
        <f t="array" ref="I45">_xll.FDS($A45,I$1)</f>
        <v>3250</v>
      </c>
      <c r="J45" cm="1">
        <f t="array" ref="J45">_xll.FDS($A45,J$1)</f>
        <v>3265</v>
      </c>
      <c r="K45" t="str" cm="1">
        <f t="array" ref="K45">_xll.FDS($A45,K$1)</f>
        <v>Distribution Services</v>
      </c>
      <c r="L45" t="str" cm="1">
        <f t="array" ref="L45">_xll.FDS($A45,L$1)</f>
        <v>Electronics Distributors</v>
      </c>
      <c r="M45" cm="1">
        <f t="array" ref="M45">_xll.FDS($A45,"FE_ESTIMATE(EPS,MEAN,NTM4_ROLL,,NOW,,,'WIN=45')")</f>
        <v>6.7647589999999997</v>
      </c>
      <c r="N45" t="e" cm="1">
        <f t="array" ref="N45">_xll.FDS($A45,"FE_ESTIMATE(EPS,MEAN,STM4_ROLL,,NOW,,,'WIN=45')")</f>
        <v>#N/A</v>
      </c>
      <c r="O45" cm="1">
        <f t="array" ref="O45">_xll.FDS(A45,"FE_RATING(MEAN,NOTE,0,NOW,,,'')")</f>
        <v>2.3125</v>
      </c>
    </row>
    <row r="46" spans="1:15" x14ac:dyDescent="0.4">
      <c r="A46" t="s">
        <v>95</v>
      </c>
      <c r="B46" t="str" cm="1">
        <f t="array" ref="B46">_xll.FDS($A46,B$1)</f>
        <v>IDACORP, Inc.</v>
      </c>
      <c r="C46" t="str" cm="1">
        <f t="array" ref="C46">_xll.FDS($A46,"P_SYMBOL(""LOCAL"")")</f>
        <v>IDA</v>
      </c>
      <c r="D46" cm="1">
        <f t="array" ref="D46">_xll.FDS($A46,D$1)</f>
        <v>107.94</v>
      </c>
      <c r="E46" cm="1">
        <f t="array" ref="E46">_xll.FDS($A46,E$1)</f>
        <v>54.948340000000002</v>
      </c>
      <c r="F46" cm="1">
        <f t="array" ref="F46">_xll.FDS($A46,F$1)</f>
        <v>50.561900000000001</v>
      </c>
      <c r="G46" cm="1">
        <f t="array" ref="G46">_xll.FDS($A46,G$1)</f>
        <v>50.561900000000001</v>
      </c>
      <c r="H46" cm="1">
        <f t="array" ref="H46">_xll.FDS($A46,H$1)</f>
        <v>5457.6507304200004</v>
      </c>
      <c r="I46" cm="1">
        <f t="array" ref="I46">_xll.FDS($A46,I$1)</f>
        <v>4700</v>
      </c>
      <c r="J46" cm="1">
        <f t="array" ref="J46">_xll.FDS($A46,J$1)</f>
        <v>4705</v>
      </c>
      <c r="K46" t="str" cm="1">
        <f t="array" ref="K46">_xll.FDS($A46,K$1)</f>
        <v>Utilities</v>
      </c>
      <c r="L46" t="str" cm="1">
        <f t="array" ref="L46">_xll.FDS($A46,L$1)</f>
        <v>Electric Utilities</v>
      </c>
      <c r="M46" cm="1">
        <f t="array" ref="M46">_xll.FDS($A46,"FE_ESTIMATE(EPS,MEAN,NTM4_ROLL,,NOW,,,'WIN=45')")</f>
        <v>5.2</v>
      </c>
      <c r="N46" cm="1">
        <f t="array" ref="N46">_xll.FDS($A46,"FE_ESTIMATE(EPS,MEAN,STM4_ROLL,,NOW,,,'WIN=45')")</f>
        <v>5.3250000000000002</v>
      </c>
      <c r="O46" cm="1">
        <f t="array" ref="O46">_xll.FDS(A46,"FE_RATING(MEAN,NOTE,0,NOW,,,'')")</f>
        <v>1.4</v>
      </c>
    </row>
    <row r="47" spans="1:15" x14ac:dyDescent="0.4">
      <c r="A47" t="s">
        <v>97</v>
      </c>
      <c r="B47" t="str" cm="1">
        <f t="array" ref="B47">_xll.FDS($A47,B$1)</f>
        <v>ManpowerGroup Inc.</v>
      </c>
      <c r="C47" t="str" cm="1">
        <f t="array" ref="C47">_xll.FDS($A47,"P_SYMBOL(""LOCAL"")")</f>
        <v>MAN</v>
      </c>
      <c r="D47" cm="1">
        <f t="array" ref="D47">_xll.FDS($A47,D$1)</f>
        <v>86.69</v>
      </c>
      <c r="E47" cm="1">
        <f t="array" ref="E47">_xll.FDS($A47,E$1)</f>
        <v>47.240310000000001</v>
      </c>
      <c r="F47" cm="1">
        <f t="array" ref="F47">_xll.FDS($A47,F$1)</f>
        <v>50.557099999999998</v>
      </c>
      <c r="G47" cm="1">
        <f t="array" ref="G47">_xll.FDS($A47,G$1)</f>
        <v>50.557099999999998</v>
      </c>
      <c r="H47" cm="1">
        <f t="array" ref="H47">_xll.FDS($A47,H$1)</f>
        <v>4382.7978597700003</v>
      </c>
      <c r="I47" cm="1">
        <f t="array" ref="I47">_xll.FDS($A47,I$1)</f>
        <v>3200</v>
      </c>
      <c r="J47" cm="1">
        <f t="array" ref="J47">_xll.FDS($A47,J$1)</f>
        <v>3235</v>
      </c>
      <c r="K47" t="str" cm="1">
        <f t="array" ref="K47">_xll.FDS($A47,K$1)</f>
        <v>Commercial Services</v>
      </c>
      <c r="L47" t="str" cm="1">
        <f t="array" ref="L47">_xll.FDS($A47,L$1)</f>
        <v>Personnel Services</v>
      </c>
      <c r="M47" cm="1">
        <f t="array" ref="M47">_xll.FDS($A47,"FE_ESTIMATE(EPS,MEAN,NTM4_ROLL,,NOW,,,'WIN=45')")</f>
        <v>7.5186666999999998</v>
      </c>
      <c r="N47" t="e" cm="1">
        <f t="array" ref="N47">_xll.FDS($A47,"FE_ESTIMATE(EPS,MEAN,STM4_ROLL,,NOW,,,'WIN=45')")</f>
        <v>#N/A</v>
      </c>
      <c r="O47" cm="1">
        <f t="array" ref="O47">_xll.FDS(A47,"FE_RATING(MEAN,NOTE,0,NOW,,,'')")</f>
        <v>1.9166666000000001</v>
      </c>
    </row>
    <row r="48" spans="1:15" x14ac:dyDescent="0.4">
      <c r="A48" t="s">
        <v>99</v>
      </c>
      <c r="B48" t="str" cm="1">
        <f t="array" ref="B48">_xll.FDS($A48,B$1)</f>
        <v>LivaNova Plc</v>
      </c>
      <c r="C48" t="str" cm="1">
        <f t="array" ref="C48">_xll.FDS($A48,"P_SYMBOL(""LOCAL"")")</f>
        <v>LIVN</v>
      </c>
      <c r="D48" cm="1">
        <f t="array" ref="D48">_xll.FDS($A48,D$1)</f>
        <v>55.46</v>
      </c>
      <c r="E48" cm="1">
        <f t="array" ref="E48">_xll.FDS($A48,E$1)</f>
        <v>21.429410000000001</v>
      </c>
      <c r="F48" cm="1">
        <f t="array" ref="F48">_xll.FDS($A48,F$1)</f>
        <v>53.5227</v>
      </c>
      <c r="G48" cm="1">
        <f t="array" ref="G48">_xll.FDS($A48,G$1)</f>
        <v>53.5227</v>
      </c>
      <c r="H48" cm="1">
        <f t="array" ref="H48">_xll.FDS($A48,H$1)</f>
        <v>2968.3689420000001</v>
      </c>
      <c r="I48" cm="1">
        <f t="array" ref="I48">_xll.FDS($A48,I$1)</f>
        <v>2300</v>
      </c>
      <c r="J48" cm="1">
        <f t="array" ref="J48">_xll.FDS($A48,J$1)</f>
        <v>2325</v>
      </c>
      <c r="K48" t="str" cm="1">
        <f t="array" ref="K48">_xll.FDS($A48,K$1)</f>
        <v>Health Technology</v>
      </c>
      <c r="L48" t="str" cm="1">
        <f t="array" ref="L48">_xll.FDS($A48,L$1)</f>
        <v>Medical Specialties</v>
      </c>
      <c r="M48" cm="1">
        <f t="array" ref="M48">_xll.FDS($A48,"FE_ESTIMATE(EPS,MEAN,NTM4_ROLL,,NOW,,,'WIN=45')")</f>
        <v>2.514303</v>
      </c>
      <c r="N48" cm="1">
        <f t="array" ref="N48">_xll.FDS($A48,"FE_ESTIMATE(EPS,MEAN,STM4_ROLL,,NOW,,,'WIN=45')")</f>
        <v>2.7533333</v>
      </c>
      <c r="O48" cm="1">
        <f t="array" ref="O48">_xll.FDS(A48,"FE_RATING(MEAN,NOTE,0,NOW,,,'')")</f>
        <v>1.0714284999999999</v>
      </c>
    </row>
    <row r="49" spans="1:15" x14ac:dyDescent="0.4">
      <c r="A49" t="s">
        <v>101</v>
      </c>
      <c r="B49" t="str" cm="1">
        <f t="array" ref="B49">_xll.FDS($A49,B$1)</f>
        <v>Churchill Downs Incorporated</v>
      </c>
      <c r="C49" t="str" cm="1">
        <f t="array" ref="C49">_xll.FDS($A49,"P_SYMBOL(""LOCAL"")")</f>
        <v>CHDN</v>
      </c>
      <c r="D49" cm="1">
        <f t="array" ref="D49">_xll.FDS($A49,D$1)</f>
        <v>226.42</v>
      </c>
      <c r="E49" cm="1">
        <f t="array" ref="E49">_xll.FDS($A49,E$1)</f>
        <v>16.382349999999999</v>
      </c>
      <c r="F49" cm="1">
        <f t="array" ref="F49">_xll.FDS($A49,F$1)</f>
        <v>37.403300000000002</v>
      </c>
      <c r="G49" cm="1">
        <f t="array" ref="G49">_xll.FDS($A49,G$1)</f>
        <v>37.403300000000002</v>
      </c>
      <c r="H49" cm="1">
        <f t="array" ref="H49">_xll.FDS($A49,H$1)</f>
        <v>8468.8483933999996</v>
      </c>
      <c r="I49" cm="1">
        <f t="array" ref="I49">_xll.FDS($A49,I$1)</f>
        <v>3400</v>
      </c>
      <c r="J49" cm="1">
        <f t="array" ref="J49">_xll.FDS($A49,J$1)</f>
        <v>3430</v>
      </c>
      <c r="K49" t="str" cm="1">
        <f t="array" ref="K49">_xll.FDS($A49,K$1)</f>
        <v>Consumer Services</v>
      </c>
      <c r="L49" t="str" cm="1">
        <f t="array" ref="L49">_xll.FDS($A49,L$1)</f>
        <v>Movies/Entertainment</v>
      </c>
      <c r="M49" cm="1">
        <f t="array" ref="M49">_xll.FDS($A49,"FE_ESTIMATE(EPS,MEAN,NTM4_ROLL,,NOW,,,'WIN=45')")</f>
        <v>10.368387</v>
      </c>
      <c r="N49" t="e" cm="1">
        <f t="array" ref="N49">_xll.FDS($A49,"FE_ESTIMATE(EPS,MEAN,STM4_ROLL,,NOW,,,'WIN=45')")</f>
        <v>#N/A</v>
      </c>
      <c r="O49" cm="1">
        <f t="array" ref="O49">_xll.FDS(A49,"FE_RATING(MEAN,NOTE,0,NOW,,,'')")</f>
        <v>1.1666666000000001</v>
      </c>
    </row>
    <row r="50" spans="1:15" x14ac:dyDescent="0.4">
      <c r="A50" t="s">
        <v>103</v>
      </c>
      <c r="B50" t="str" cm="1">
        <f t="array" ref="B50">_xll.FDS($A50,B$1)</f>
        <v>Foot Locker, Inc.</v>
      </c>
      <c r="C50" t="str" cm="1">
        <f t="array" ref="C50">_xll.FDS($A50,"P_SYMBOL(""LOCAL"")")</f>
        <v>FL</v>
      </c>
      <c r="D50" cm="1">
        <f t="array" ref="D50">_xll.FDS($A50,D$1)</f>
        <v>36.409999999999997</v>
      </c>
      <c r="E50" cm="1">
        <f t="array" ref="E50">_xll.FDS($A50,E$1)</f>
        <v>34.847940000000001</v>
      </c>
      <c r="F50" cm="1">
        <f t="array" ref="F50">_xll.FDS($A50,F$1)</f>
        <v>93.320400000000006</v>
      </c>
      <c r="G50" cm="1">
        <f t="array" ref="G50">_xll.FDS($A50,G$1)</f>
        <v>93.320400000000006</v>
      </c>
      <c r="H50" cm="1">
        <f t="array" ref="H50">_xll.FDS($A50,H$1)</f>
        <v>3397.7968562999999</v>
      </c>
      <c r="I50" cm="1">
        <f t="array" ref="I50">_xll.FDS($A50,I$1)</f>
        <v>3500</v>
      </c>
      <c r="J50" cm="1">
        <f t="array" ref="J50">_xll.FDS($A50,J$1)</f>
        <v>3525</v>
      </c>
      <c r="K50" t="str" cm="1">
        <f t="array" ref="K50">_xll.FDS($A50,K$1)</f>
        <v>Retail Trade</v>
      </c>
      <c r="L50" t="str" cm="1">
        <f t="array" ref="L50">_xll.FDS($A50,L$1)</f>
        <v>Apparel/Footwear Retail</v>
      </c>
      <c r="M50" cm="1">
        <f t="array" ref="M50">_xll.FDS($A50,"FE_ESTIMATE(EPS,MEAN,NTM4_ROLL,,NOW,,,'WIN=45')")</f>
        <v>3.8344049999999998</v>
      </c>
      <c r="N50" t="e" cm="1">
        <f t="array" ref="N50">_xll.FDS($A50,"FE_ESTIMATE(EPS,MEAN,STM4_ROLL,,NOW,,,'WIN=45')")</f>
        <v>#N/A</v>
      </c>
      <c r="O50" cm="1">
        <f t="array" ref="O50">_xll.FDS(A50,"FE_RATING(MEAN,NOTE,0,NOW,,,'')")</f>
        <v>1.9285715000000001</v>
      </c>
    </row>
    <row r="51" spans="1:15" x14ac:dyDescent="0.4">
      <c r="A51" t="s">
        <v>105</v>
      </c>
      <c r="B51" t="str" cm="1">
        <f t="array" ref="B51">_xll.FDS($A51,B$1)</f>
        <v>AGCO Corporation</v>
      </c>
      <c r="C51" t="str" cm="1">
        <f t="array" ref="C51">_xll.FDS($A51,"P_SYMBOL(""LOCAL"")")</f>
        <v>AGCO</v>
      </c>
      <c r="D51" cm="1">
        <f t="array" ref="D51">_xll.FDS($A51,D$1)</f>
        <v>132.65</v>
      </c>
      <c r="E51" cm="1">
        <f t="array" ref="E51">_xll.FDS($A51,E$1)</f>
        <v>47.191569999999999</v>
      </c>
      <c r="F51" cm="1">
        <f t="array" ref="F51">_xll.FDS($A51,F$1)</f>
        <v>74.598100000000002</v>
      </c>
      <c r="G51" cm="1">
        <f t="array" ref="G51">_xll.FDS($A51,G$1)</f>
        <v>74.598100000000002</v>
      </c>
      <c r="H51" cm="1">
        <f t="array" ref="H51">_xll.FDS($A51,H$1)</f>
        <v>9895.4347813999993</v>
      </c>
      <c r="I51" cm="1">
        <f t="array" ref="I51">_xll.FDS($A51,I$1)</f>
        <v>1200</v>
      </c>
      <c r="J51" cm="1">
        <f t="array" ref="J51">_xll.FDS($A51,J$1)</f>
        <v>1220</v>
      </c>
      <c r="K51" t="str" cm="1">
        <f t="array" ref="K51">_xll.FDS($A51,K$1)</f>
        <v>Producer Manufacturing</v>
      </c>
      <c r="L51" t="str" cm="1">
        <f t="array" ref="L51">_xll.FDS($A51,L$1)</f>
        <v>Trucks/Construction/Farm Machinery</v>
      </c>
      <c r="M51" cm="1">
        <f t="array" ref="M51">_xll.FDS($A51,"FE_ESTIMATE(EPS,MEAN,NTM4_ROLL,,NOW,,,'WIN=45')")</f>
        <v>12.789847999999999</v>
      </c>
      <c r="N51" cm="1">
        <f t="array" ref="N51">_xll.FDS($A51,"FE_ESTIMATE(EPS,MEAN,STM4_ROLL,,NOW,,,'WIN=45')")</f>
        <v>13.022506</v>
      </c>
      <c r="O51" cm="1">
        <f t="array" ref="O51">_xll.FDS(A51,"FE_RATING(MEAN,NOTE,0,NOW,,,'')")</f>
        <v>1.4473684</v>
      </c>
    </row>
    <row r="52" spans="1:15" x14ac:dyDescent="0.4">
      <c r="A52" t="s">
        <v>107</v>
      </c>
      <c r="B52" t="str" cm="1">
        <f t="array" ref="B52">_xll.FDS($A52,B$1)</f>
        <v>Arrowhead Pharmaceuticals, Inc.</v>
      </c>
      <c r="C52" t="str" cm="1">
        <f t="array" ref="C52">_xll.FDS($A52,"P_SYMBOL(""LOCAL"")")</f>
        <v>ARWR</v>
      </c>
      <c r="D52" cm="1">
        <f t="array" ref="D52">_xll.FDS($A52,D$1)</f>
        <v>32.85</v>
      </c>
      <c r="E52" cm="1">
        <f t="array" ref="E52">_xll.FDS($A52,E$1)</f>
        <v>3.7610399999999999</v>
      </c>
      <c r="F52" cm="1">
        <f t="array" ref="F52">_xll.FDS($A52,F$1)</f>
        <v>106.006</v>
      </c>
      <c r="G52" cm="1">
        <f t="array" ref="G52">_xll.FDS($A52,G$1)</f>
        <v>106.006</v>
      </c>
      <c r="H52" cm="1">
        <f t="array" ref="H52">_xll.FDS($A52,H$1)</f>
        <v>3482.287902</v>
      </c>
      <c r="I52" cm="1">
        <f t="array" ref="I52">_xll.FDS($A52,I$1)</f>
        <v>2300</v>
      </c>
      <c r="J52" cm="1">
        <f t="array" ref="J52">_xll.FDS($A52,J$1)</f>
        <v>2320</v>
      </c>
      <c r="K52" t="str" cm="1">
        <f t="array" ref="K52">_xll.FDS($A52,K$1)</f>
        <v>Health Technology</v>
      </c>
      <c r="L52" t="str" cm="1">
        <f t="array" ref="L52">_xll.FDS($A52,L$1)</f>
        <v>Biotechnology</v>
      </c>
      <c r="M52" cm="1">
        <f t="array" ref="M52">_xll.FDS($A52,"FE_ESTIMATE(EPS,MEAN,NTM4_ROLL,,NOW,,,'WIN=45')")</f>
        <v>-2.0025556</v>
      </c>
      <c r="N52" cm="1">
        <f t="array" ref="N52">_xll.FDS($A52,"FE_ESTIMATE(EPS,MEAN,STM4_ROLL,,NOW,,,'WIN=45')")</f>
        <v>-4.84</v>
      </c>
      <c r="O52" cm="1">
        <f t="array" ref="O52">_xll.FDS(A52,"FE_RATING(MEAN,NOTE,0,NOW,,,'')")</f>
        <v>1.2083333999999999</v>
      </c>
    </row>
    <row r="53" spans="1:15" x14ac:dyDescent="0.4">
      <c r="A53" t="s">
        <v>109</v>
      </c>
      <c r="B53" t="str" cm="1">
        <f t="array" ref="B53">_xll.FDS($A53,B$1)</f>
        <v>Federated Hermes, Inc. Class B</v>
      </c>
      <c r="C53" t="str" cm="1">
        <f t="array" ref="C53">_xll.FDS($A53,"P_SYMBOL(""LOCAL"")")</f>
        <v>FHI</v>
      </c>
      <c r="D53" cm="1">
        <f t="array" ref="D53">_xll.FDS($A53,D$1)</f>
        <v>36.1</v>
      </c>
      <c r="E53" cm="1">
        <f t="array" ref="E53">_xll.FDS($A53,E$1)</f>
        <v>10.91554</v>
      </c>
      <c r="F53" cm="1">
        <f t="array" ref="F53">_xll.FDS($A53,F$1)</f>
        <v>88.986099999999993</v>
      </c>
      <c r="G53" cm="1">
        <f t="array" ref="G53">_xll.FDS($A53,G$1)</f>
        <v>88.995099999999994</v>
      </c>
      <c r="H53" cm="1">
        <f t="array" ref="H53">_xll.FDS($A53,H$1)</f>
        <v>3212.3971270000002</v>
      </c>
      <c r="I53" cm="1">
        <f t="array" ref="I53">_xll.FDS($A53,I$1)</f>
        <v>4800</v>
      </c>
      <c r="J53" cm="1">
        <f t="array" ref="J53">_xll.FDS($A53,J$1)</f>
        <v>4845</v>
      </c>
      <c r="K53" t="str" cm="1">
        <f t="array" ref="K53">_xll.FDS($A53,K$1)</f>
        <v>Finance</v>
      </c>
      <c r="L53" t="str" cm="1">
        <f t="array" ref="L53">_xll.FDS($A53,L$1)</f>
        <v>Investment Managers</v>
      </c>
      <c r="M53" cm="1">
        <f t="array" ref="M53">_xll.FDS($A53,"FE_ESTIMATE(EPS,MEAN,NTM4_ROLL,,NOW,,,'WIN=45')")</f>
        <v>2.9611632999999999</v>
      </c>
      <c r="N53" t="e" cm="1">
        <f t="array" ref="N53">_xll.FDS($A53,"FE_ESTIMATE(EPS,MEAN,STM4_ROLL,,NOW,,,'WIN=45')")</f>
        <v>#N/A</v>
      </c>
      <c r="O53" cm="1">
        <f t="array" ref="O53">_xll.FDS(A53,"FE_RATING(MEAN,NOTE,0,NOW,,,'')")</f>
        <v>1.6666666000000001</v>
      </c>
    </row>
    <row r="54" spans="1:15" x14ac:dyDescent="0.4">
      <c r="A54" t="s">
        <v>111</v>
      </c>
      <c r="B54" t="str" cm="1">
        <f t="array" ref="B54">_xll.FDS($A54,B$1)</f>
        <v>Steel Dynamics, Inc.</v>
      </c>
      <c r="C54" t="str" cm="1">
        <f t="array" ref="C54">_xll.FDS($A54,"P_SYMBOL(""LOCAL"")")</f>
        <v>STLD</v>
      </c>
      <c r="D54" cm="1">
        <f t="array" ref="D54">_xll.FDS($A54,D$1)</f>
        <v>108.66</v>
      </c>
      <c r="E54" cm="1">
        <f t="array" ref="E54">_xll.FDS($A54,E$1)</f>
        <v>45.146079999999998</v>
      </c>
      <c r="F54" cm="1">
        <f t="array" ref="F54">_xll.FDS($A54,F$1)</f>
        <v>175.571</v>
      </c>
      <c r="G54" cm="1">
        <f t="array" ref="G54">_xll.FDS($A54,G$1)</f>
        <v>175.571</v>
      </c>
      <c r="H54" cm="1">
        <f t="array" ref="H54">_xll.FDS($A54,H$1)</f>
        <v>19077.589410600001</v>
      </c>
      <c r="I54" cm="1">
        <f t="array" ref="I54">_xll.FDS($A54,I$1)</f>
        <v>1100</v>
      </c>
      <c r="J54" cm="1">
        <f t="array" ref="J54">_xll.FDS($A54,J$1)</f>
        <v>1105</v>
      </c>
      <c r="K54" t="str" cm="1">
        <f t="array" ref="K54">_xll.FDS($A54,K$1)</f>
        <v>Non-Energy Minerals</v>
      </c>
      <c r="L54" t="str" cm="1">
        <f t="array" ref="L54">_xll.FDS($A54,L$1)</f>
        <v>Steel</v>
      </c>
      <c r="M54" cm="1">
        <f t="array" ref="M54">_xll.FDS($A54,"FE_ESTIMATE(EPS,MEAN,NTM4_ROLL,,NOW,,,'WIN=45')")</f>
        <v>12.860333000000001</v>
      </c>
      <c r="N54" cm="1">
        <f t="array" ref="N54">_xll.FDS($A54,"FE_ESTIMATE(EPS,MEAN,STM4_ROLL,,NOW,,,'WIN=45')")</f>
        <v>10.345288999999999</v>
      </c>
      <c r="O54" cm="1">
        <f t="array" ref="O54">_xll.FDS(A54,"FE_RATING(MEAN,NOTE,0,NOW,,,'')")</f>
        <v>1.6666666000000001</v>
      </c>
    </row>
    <row r="55" spans="1:15" x14ac:dyDescent="0.4">
      <c r="A55" t="s">
        <v>113</v>
      </c>
      <c r="B55" t="str" cm="1">
        <f t="array" ref="B55">_xll.FDS($A55,B$1)</f>
        <v>Novanta Inc</v>
      </c>
      <c r="C55" t="str" cm="1">
        <f t="array" ref="C55">_xll.FDS($A55,"P_SYMBOL(""LOCAL"")")</f>
        <v>NOVT</v>
      </c>
      <c r="D55" cm="1">
        <f t="array" ref="D55">_xll.FDS($A55,D$1)</f>
        <v>151.79</v>
      </c>
      <c r="E55" cm="1">
        <f t="array" ref="E55">_xll.FDS($A55,E$1)</f>
        <v>15.192410000000001</v>
      </c>
      <c r="F55" cm="1">
        <f t="array" ref="F55">_xll.FDS($A55,F$1)</f>
        <v>35.690199999999997</v>
      </c>
      <c r="G55" cm="1">
        <f t="array" ref="G55">_xll.FDS($A55,G$1)</f>
        <v>35.690199999999997</v>
      </c>
      <c r="H55" cm="1">
        <f t="array" ref="H55">_xll.FDS($A55,H$1)</f>
        <v>5417.4169758999997</v>
      </c>
      <c r="I55" cm="1">
        <f t="array" ref="I55">_xll.FDS($A55,I$1)</f>
        <v>1300</v>
      </c>
      <c r="J55" cm="1">
        <f t="array" ref="J55">_xll.FDS($A55,J$1)</f>
        <v>1315</v>
      </c>
      <c r="K55" t="str" cm="1">
        <f t="array" ref="K55">_xll.FDS($A55,K$1)</f>
        <v>Electronic Technology</v>
      </c>
      <c r="L55" t="str" cm="1">
        <f t="array" ref="L55">_xll.FDS($A55,L$1)</f>
        <v>Electronic Equipment/Instruments</v>
      </c>
      <c r="M55" cm="1">
        <f t="array" ref="M55">_xll.FDS($A55,"FE_ESTIMATE(EPS,MEAN,NTM4_ROLL,,NOW,,,'WIN=45')")</f>
        <v>2.8</v>
      </c>
      <c r="N55" t="e" cm="1">
        <f t="array" ref="N55">_xll.FDS($A55,"FE_ESTIMATE(EPS,MEAN,STM4_ROLL,,NOW,,,'WIN=45')")</f>
        <v>#N/A</v>
      </c>
      <c r="O55" cm="1">
        <f t="array" ref="O55">_xll.FDS(A55,"FE_RATING(MEAN,NOTE,0,NOW,,,'')")</f>
        <v>1.5</v>
      </c>
    </row>
    <row r="56" spans="1:15" x14ac:dyDescent="0.4">
      <c r="A56" t="s">
        <v>115</v>
      </c>
      <c r="B56" t="str" cm="1">
        <f t="array" ref="B56">_xll.FDS($A56,B$1)</f>
        <v>Axon Enterprise Inc</v>
      </c>
      <c r="C56" t="str" cm="1">
        <f t="array" ref="C56">_xll.FDS($A56,"P_SYMBOL(""LOCAL"")")</f>
        <v>AXON</v>
      </c>
      <c r="D56" cm="1">
        <f t="array" ref="D56">_xll.FDS($A56,D$1)</f>
        <v>173.52</v>
      </c>
      <c r="E56" cm="1">
        <f t="array" ref="E56">_xll.FDS($A56,E$1)</f>
        <v>17.30547</v>
      </c>
      <c r="F56" cm="1">
        <f t="array" ref="F56">_xll.FDS($A56,F$1)</f>
        <v>71.165400000000005</v>
      </c>
      <c r="G56" cm="1">
        <f t="array" ref="G56">_xll.FDS($A56,G$1)</f>
        <v>71.165400000000005</v>
      </c>
      <c r="H56" cm="1">
        <f t="array" ref="H56">_xll.FDS($A56,H$1)</f>
        <v>12348.611532000001</v>
      </c>
      <c r="I56" cm="1">
        <f t="array" ref="I56">_xll.FDS($A56,I$1)</f>
        <v>1300</v>
      </c>
      <c r="J56" cm="1">
        <f t="array" ref="J56">_xll.FDS($A56,J$1)</f>
        <v>1330</v>
      </c>
      <c r="K56" t="str" cm="1">
        <f t="array" ref="K56">_xll.FDS($A56,K$1)</f>
        <v>Electronic Technology</v>
      </c>
      <c r="L56" t="str" cm="1">
        <f t="array" ref="L56">_xll.FDS($A56,L$1)</f>
        <v>Aerospace &amp; Defense</v>
      </c>
      <c r="M56" cm="1">
        <f t="array" ref="M56">_xll.FDS($A56,"FE_ESTIMATE(EPS,MEAN,NTM4_ROLL,,NOW,,,'WIN=45')")</f>
        <v>2.355032</v>
      </c>
      <c r="N56" cm="1">
        <f t="array" ref="N56">_xll.FDS($A56,"FE_ESTIMATE(EPS,MEAN,STM4_ROLL,,NOW,,,'WIN=45')")</f>
        <v>3.4205372000000001</v>
      </c>
      <c r="O56" cm="1">
        <f t="array" ref="O56">_xll.FDS(A56,"FE_RATING(MEAN,NOTE,0,NOW,,,'')")</f>
        <v>1.1666666000000001</v>
      </c>
    </row>
    <row r="57" spans="1:15" x14ac:dyDescent="0.4">
      <c r="A57" t="s">
        <v>117</v>
      </c>
      <c r="B57" t="str" cm="1">
        <f t="array" ref="B57">_xll.FDS($A57,B$1)</f>
        <v>Knight-Swift Transportation Holdings Inc. Class A</v>
      </c>
      <c r="C57" t="str" cm="1">
        <f t="array" ref="C57">_xll.FDS($A57,"P_SYMBOL(""LOCAL"")")</f>
        <v>KNX</v>
      </c>
      <c r="D57" cm="1">
        <f t="array" ref="D57">_xll.FDS($A57,D$1)</f>
        <v>57.24</v>
      </c>
      <c r="E57" cm="1">
        <f t="array" ref="E57">_xll.FDS($A57,E$1)</f>
        <v>42.36271</v>
      </c>
      <c r="F57" cm="1">
        <f t="array" ref="F57">_xll.FDS($A57,F$1)</f>
        <v>160.696</v>
      </c>
      <c r="G57" cm="1">
        <f t="array" ref="G57">_xll.FDS($A57,G$1)</f>
        <v>160.696</v>
      </c>
      <c r="H57" cm="1">
        <f t="array" ref="H57">_xll.FDS($A57,H$1)</f>
        <v>9198.2390400000004</v>
      </c>
      <c r="I57" cm="1">
        <f t="array" ref="I57">_xll.FDS($A57,I$1)</f>
        <v>4600</v>
      </c>
      <c r="J57" cm="1">
        <f t="array" ref="J57">_xll.FDS($A57,J$1)</f>
        <v>4615</v>
      </c>
      <c r="K57" t="str" cm="1">
        <f t="array" ref="K57">_xll.FDS($A57,K$1)</f>
        <v>Transportation</v>
      </c>
      <c r="L57" t="str" cm="1">
        <f t="array" ref="L57">_xll.FDS($A57,L$1)</f>
        <v>Trucking</v>
      </c>
      <c r="M57" cm="1">
        <f t="array" ref="M57">_xll.FDS($A57,"FE_ESTIMATE(EPS,MEAN,NTM4_ROLL,,NOW,,,'WIN=45')")</f>
        <v>4.2821274000000003</v>
      </c>
      <c r="N57" cm="1">
        <f t="array" ref="N57">_xll.FDS($A57,"FE_ESTIMATE(EPS,MEAN,STM4_ROLL,,NOW,,,'WIN=45')")</f>
        <v>4.8417269999999997</v>
      </c>
      <c r="O57" cm="1">
        <f t="array" ref="O57">_xll.FDS(A57,"FE_RATING(MEAN,NOTE,0,NOW,,,'')")</f>
        <v>1.2954545</v>
      </c>
    </row>
    <row r="58" spans="1:15" x14ac:dyDescent="0.4">
      <c r="A58" t="s">
        <v>119</v>
      </c>
      <c r="B58" t="str" cm="1">
        <f t="array" ref="B58">_xll.FDS($A58,B$1)</f>
        <v>Kohl's Corporation</v>
      </c>
      <c r="C58" t="str" cm="1">
        <f t="array" ref="C58">_xll.FDS($A58,"P_SYMBOL(""LOCAL"")")</f>
        <v>KSS</v>
      </c>
      <c r="D58" cm="1">
        <f t="array" ref="D58">_xll.FDS($A58,D$1)</f>
        <v>27.38</v>
      </c>
      <c r="E58" cm="1">
        <f t="array" ref="E58">_xll.FDS($A58,E$1)</f>
        <v>35.00855</v>
      </c>
      <c r="F58" cm="1">
        <f t="array" ref="F58">_xll.FDS($A58,F$1)</f>
        <v>110.48399999999999</v>
      </c>
      <c r="G58" cm="1">
        <f t="array" ref="G58">_xll.FDS($A58,G$1)</f>
        <v>110.48399999999999</v>
      </c>
      <c r="H58" cm="1">
        <f t="array" ref="H58">_xll.FDS($A58,H$1)</f>
        <v>3025.0554794</v>
      </c>
      <c r="I58" cm="1">
        <f t="array" ref="I58">_xll.FDS($A58,I$1)</f>
        <v>3500</v>
      </c>
      <c r="J58" cm="1">
        <f t="array" ref="J58">_xll.FDS($A58,J$1)</f>
        <v>3515</v>
      </c>
      <c r="K58" t="str" cm="1">
        <f t="array" ref="K58">_xll.FDS($A58,K$1)</f>
        <v>Retail Trade</v>
      </c>
      <c r="L58" t="str" cm="1">
        <f t="array" ref="L58">_xll.FDS($A58,L$1)</f>
        <v>Department Stores</v>
      </c>
      <c r="M58" cm="1">
        <f t="array" ref="M58">_xll.FDS($A58,"FE_ESTIMATE(EPS,MEAN,NTM4_ROLL,,NOW,,,'WIN=45')")</f>
        <v>3.1389372</v>
      </c>
      <c r="N58" cm="1">
        <f t="array" ref="N58">_xll.FDS($A58,"FE_ESTIMATE(EPS,MEAN,STM4_ROLL,,NOW,,,'WIN=45')")</f>
        <v>3.5649953000000001</v>
      </c>
      <c r="O58" cm="1">
        <f t="array" ref="O58">_xll.FDS(A58,"FE_RATING(MEAN,NOTE,0,NOW,,,'')")</f>
        <v>1.9705881999999999</v>
      </c>
    </row>
    <row r="59" spans="1:15" x14ac:dyDescent="0.4">
      <c r="A59" t="s">
        <v>121</v>
      </c>
      <c r="B59" t="str" cm="1">
        <f t="array" ref="B59">_xll.FDS($A59,B$1)</f>
        <v>Trex Company, Inc.</v>
      </c>
      <c r="C59" t="str" cm="1">
        <f t="array" ref="C59">_xll.FDS($A59,"P_SYMBOL(""LOCAL"")")</f>
        <v>TREX</v>
      </c>
      <c r="D59" cm="1">
        <f t="array" ref="D59">_xll.FDS($A59,D$1)</f>
        <v>46.61</v>
      </c>
      <c r="E59" cm="1">
        <f t="array" ref="E59">_xll.FDS($A59,E$1)</f>
        <v>5.0652299999999997</v>
      </c>
      <c r="F59" cm="1">
        <f t="array" ref="F59">_xll.FDS($A59,F$1)</f>
        <v>109.738</v>
      </c>
      <c r="G59" cm="1">
        <f t="array" ref="G59">_xll.FDS($A59,G$1)</f>
        <v>109.738</v>
      </c>
      <c r="H59" cm="1">
        <f t="array" ref="H59">_xll.FDS($A59,H$1)</f>
        <v>5114.9058918000001</v>
      </c>
      <c r="I59" cm="1">
        <f t="array" ref="I59">_xll.FDS($A59,I$1)</f>
        <v>1100</v>
      </c>
      <c r="J59" cm="1">
        <f t="array" ref="J59">_xll.FDS($A59,J$1)</f>
        <v>1130</v>
      </c>
      <c r="K59" t="str" cm="1">
        <f t="array" ref="K59">_xll.FDS($A59,K$1)</f>
        <v>Non-Energy Minerals</v>
      </c>
      <c r="L59" t="str" cm="1">
        <f t="array" ref="L59">_xll.FDS($A59,L$1)</f>
        <v>Forest Products</v>
      </c>
      <c r="M59" cm="1">
        <f t="array" ref="M59">_xll.FDS($A59,"FE_ESTIMATE(EPS,MEAN,NTM4_ROLL,,NOW,,,'WIN=45')")</f>
        <v>1.4702478999999999</v>
      </c>
      <c r="N59" cm="1">
        <f t="array" ref="N59">_xll.FDS($A59,"FE_ESTIMATE(EPS,MEAN,STM4_ROLL,,NOW,,,'WIN=45')")</f>
        <v>1.6891805</v>
      </c>
      <c r="O59" cm="1">
        <f t="array" ref="O59">_xll.FDS(A59,"FE_RATING(MEAN,NOTE,0,NOW,,,'')")</f>
        <v>1.7222222</v>
      </c>
    </row>
    <row r="60" spans="1:15" x14ac:dyDescent="0.4">
      <c r="A60" t="s">
        <v>123</v>
      </c>
      <c r="B60" t="str" cm="1">
        <f t="array" ref="B60">_xll.FDS($A60,B$1)</f>
        <v>Clean Harbors, Inc.</v>
      </c>
      <c r="C60" t="str" cm="1">
        <f t="array" ref="C60">_xll.FDS($A60,"P_SYMBOL(""LOCAL"")")</f>
        <v>CLH</v>
      </c>
      <c r="D60" cm="1">
        <f t="array" ref="D60">_xll.FDS($A60,D$1)</f>
        <v>118.76</v>
      </c>
      <c r="E60" cm="1">
        <f t="array" ref="E60">_xll.FDS($A60,E$1)</f>
        <v>33.985100000000003</v>
      </c>
      <c r="F60" cm="1">
        <f t="array" ref="F60">_xll.FDS($A60,F$1)</f>
        <v>54.074300000000001</v>
      </c>
      <c r="G60" cm="1">
        <f t="array" ref="G60">_xll.FDS($A60,G$1)</f>
        <v>54.074300000000001</v>
      </c>
      <c r="H60" cm="1">
        <f t="array" ref="H60">_xll.FDS($A60,H$1)</f>
        <v>6421.8632742</v>
      </c>
      <c r="I60" cm="1">
        <f t="array" ref="I60">_xll.FDS($A60,I$1)</f>
        <v>3100</v>
      </c>
      <c r="J60" cm="1">
        <f t="array" ref="J60">_xll.FDS($A60,J$1)</f>
        <v>3120</v>
      </c>
      <c r="K60" t="str" cm="1">
        <f t="array" ref="K60">_xll.FDS($A60,K$1)</f>
        <v>Industrial Services</v>
      </c>
      <c r="L60" t="str" cm="1">
        <f t="array" ref="L60">_xll.FDS($A60,L$1)</f>
        <v>Environmental Services</v>
      </c>
      <c r="M60" cm="1">
        <f t="array" ref="M60">_xll.FDS($A60,"FE_ESTIMATE(EPS,MEAN,NTM4_ROLL,,NOW,,,'WIN=45')")</f>
        <v>6.6301255000000001</v>
      </c>
      <c r="N60" cm="1">
        <f t="array" ref="N60">_xll.FDS($A60,"FE_ESTIMATE(EPS,MEAN,STM4_ROLL,,NOW,,,'WIN=45')")</f>
        <v>7.4765477000000002</v>
      </c>
      <c r="O60" cm="1">
        <f t="array" ref="O60">_xll.FDS(A60,"FE_RATING(MEAN,NOTE,0,NOW,,,'')")</f>
        <v>1.25</v>
      </c>
    </row>
    <row r="61" spans="1:15" x14ac:dyDescent="0.4">
      <c r="A61" t="s">
        <v>125</v>
      </c>
      <c r="B61" t="str" cm="1">
        <f t="array" ref="B61">_xll.FDS($A61,B$1)</f>
        <v>Chemed Corporation</v>
      </c>
      <c r="C61" t="str" cm="1">
        <f t="array" ref="C61">_xll.FDS($A61,"P_SYMBOL(""LOCAL"")")</f>
        <v>CHE</v>
      </c>
      <c r="D61" cm="1">
        <f t="array" ref="D61">_xll.FDS($A61,D$1)</f>
        <v>518.35</v>
      </c>
      <c r="E61" cm="1">
        <f t="array" ref="E61">_xll.FDS($A61,E$1)</f>
        <v>48.729759999999999</v>
      </c>
      <c r="F61" cm="1">
        <f t="array" ref="F61">_xll.FDS($A61,F$1)</f>
        <v>14.8703</v>
      </c>
      <c r="G61" cm="1">
        <f t="array" ref="G61">_xll.FDS($A61,G$1)</f>
        <v>14.8703</v>
      </c>
      <c r="H61" cm="1">
        <f t="array" ref="H61">_xll.FDS($A61,H$1)</f>
        <v>7708.02259675</v>
      </c>
      <c r="I61" cm="1">
        <f t="array" ref="I61">_xll.FDS($A61,I$1)</f>
        <v>3350</v>
      </c>
      <c r="J61" cm="1">
        <f t="array" ref="J61">_xll.FDS($A61,J$1)</f>
        <v>3360</v>
      </c>
      <c r="K61" t="str" cm="1">
        <f t="array" ref="K61">_xll.FDS($A61,K$1)</f>
        <v>Health Services</v>
      </c>
      <c r="L61" t="str" cm="1">
        <f t="array" ref="L61">_xll.FDS($A61,L$1)</f>
        <v>Hospital/Nursing Management</v>
      </c>
      <c r="M61" cm="1">
        <f t="array" ref="M61">_xll.FDS($A61,"FE_ESTIMATE(EPS,MEAN,NTM4_ROLL,,NOW,,,'WIN=45')")</f>
        <v>20.018332999999998</v>
      </c>
      <c r="N61" t="e" cm="1">
        <f t="array" ref="N61">_xll.FDS($A61,"FE_ESTIMATE(EPS,MEAN,STM4_ROLL,,NOW,,,'WIN=45')")</f>
        <v>#N/A</v>
      </c>
      <c r="O61" cm="1">
        <f t="array" ref="O61">_xll.FDS(A61,"FE_RATING(MEAN,NOTE,0,NOW,,,'')")</f>
        <v>1</v>
      </c>
    </row>
    <row r="62" spans="1:15" x14ac:dyDescent="0.4">
      <c r="A62" t="s">
        <v>127</v>
      </c>
      <c r="B62" t="str" cm="1">
        <f t="array" ref="B62">_xll.FDS($A62,B$1)</f>
        <v>Amedisys, Inc.</v>
      </c>
      <c r="C62" t="str" cm="1">
        <f t="array" ref="C62">_xll.FDS($A62,"P_SYMBOL(""LOCAL"")")</f>
        <v>AMED</v>
      </c>
      <c r="D62" cm="1">
        <f t="array" ref="D62">_xll.FDS($A62,D$1)</f>
        <v>86.92</v>
      </c>
      <c r="E62" cm="1">
        <f t="array" ref="E62">_xll.FDS($A62,E$1)</f>
        <v>31.273260000000001</v>
      </c>
      <c r="F62" cm="1">
        <f t="array" ref="F62">_xll.FDS($A62,F$1)</f>
        <v>32.491999999999997</v>
      </c>
      <c r="G62" cm="1">
        <f t="array" ref="G62">_xll.FDS($A62,G$1)</f>
        <v>32.491999999999997</v>
      </c>
      <c r="H62" cm="1">
        <f t="array" ref="H62">_xll.FDS($A62,H$1)</f>
        <v>2824.2037707999998</v>
      </c>
      <c r="I62" cm="1">
        <f t="array" ref="I62">_xll.FDS($A62,I$1)</f>
        <v>3350</v>
      </c>
      <c r="J62" cm="1">
        <f t="array" ref="J62">_xll.FDS($A62,J$1)</f>
        <v>3365</v>
      </c>
      <c r="K62" t="str" cm="1">
        <f t="array" ref="K62">_xll.FDS($A62,K$1)</f>
        <v>Health Services</v>
      </c>
      <c r="L62" t="str" cm="1">
        <f t="array" ref="L62">_xll.FDS($A62,L$1)</f>
        <v>Medical/Nursing Services</v>
      </c>
      <c r="M62" cm="1">
        <f t="array" ref="M62">_xll.FDS($A62,"FE_ESTIMATE(EPS,MEAN,NTM4_ROLL,,NOW,,,'WIN=45')")</f>
        <v>4.7985110000000004</v>
      </c>
      <c r="N62" cm="1">
        <f t="array" ref="N62">_xll.FDS($A62,"FE_ESTIMATE(EPS,MEAN,STM4_ROLL,,NOW,,,'WIN=45')")</f>
        <v>5.4894756999999998</v>
      </c>
      <c r="O62" cm="1">
        <f t="array" ref="O62">_xll.FDS(A62,"FE_RATING(MEAN,NOTE,0,NOW,,,'')")</f>
        <v>1.5666667000000001</v>
      </c>
    </row>
    <row r="63" spans="1:15" x14ac:dyDescent="0.4">
      <c r="A63" t="s">
        <v>129</v>
      </c>
      <c r="B63" t="str" cm="1">
        <f t="array" ref="B63">_xll.FDS($A63,B$1)</f>
        <v>ViaSat, Inc.</v>
      </c>
      <c r="C63" t="str" cm="1">
        <f t="array" ref="C63">_xll.FDS($A63,"P_SYMBOL(""LOCAL"")")</f>
        <v>VSAT</v>
      </c>
      <c r="D63" cm="1">
        <f t="array" ref="D63">_xll.FDS($A63,D$1)</f>
        <v>31.04</v>
      </c>
      <c r="E63" cm="1">
        <f t="array" ref="E63">_xll.FDS($A63,E$1)</f>
        <v>34.35275</v>
      </c>
      <c r="F63" cm="1">
        <f t="array" ref="F63">_xll.FDS($A63,F$1)</f>
        <v>75.587000000000003</v>
      </c>
      <c r="G63" cm="1">
        <f t="array" ref="G63">_xll.FDS($A63,G$1)</f>
        <v>75.587000000000003</v>
      </c>
      <c r="H63" cm="1">
        <f t="array" ref="H63">_xll.FDS($A63,H$1)</f>
        <v>2346.2189279999998</v>
      </c>
      <c r="I63" cm="1">
        <f t="array" ref="I63">_xll.FDS($A63,I$1)</f>
        <v>1300</v>
      </c>
      <c r="J63" cm="1">
        <f t="array" ref="J63">_xll.FDS($A63,J$1)</f>
        <v>1320</v>
      </c>
      <c r="K63" t="str" cm="1">
        <f t="array" ref="K63">_xll.FDS($A63,K$1)</f>
        <v>Electronic Technology</v>
      </c>
      <c r="L63" t="str" cm="1">
        <f t="array" ref="L63">_xll.FDS($A63,L$1)</f>
        <v>Telecommunications Equipment</v>
      </c>
      <c r="M63" cm="1">
        <f t="array" ref="M63">_xll.FDS($A63,"FE_ESTIMATE(EPS,MEAN,NTM4_ROLL,,NOW,,,'WIN=45')")</f>
        <v>0.2209999</v>
      </c>
      <c r="N63" t="e" cm="1">
        <f t="array" ref="N63">_xll.FDS($A63,"FE_ESTIMATE(EPS,MEAN,STM4_ROLL,,NOW,,,'WIN=45')")</f>
        <v>#N/A</v>
      </c>
      <c r="O63" cm="1">
        <f t="array" ref="O63">_xll.FDS(A63,"FE_RATING(MEAN,NOTE,0,NOW,,,'')")</f>
        <v>1.5</v>
      </c>
    </row>
    <row r="64" spans="1:15" x14ac:dyDescent="0.4">
      <c r="A64" t="s">
        <v>131</v>
      </c>
      <c r="B64" t="str" cm="1">
        <f t="array" ref="B64">_xll.FDS($A64,B$1)</f>
        <v>Manhattan Associates, Inc.</v>
      </c>
      <c r="C64" t="str" cm="1">
        <f t="array" ref="C64">_xll.FDS($A64,"P_SYMBOL(""LOCAL"")")</f>
        <v>MANH</v>
      </c>
      <c r="D64" cm="1">
        <f t="array" ref="D64">_xll.FDS($A64,D$1)</f>
        <v>123.6</v>
      </c>
      <c r="E64" cm="1">
        <f t="array" ref="E64">_xll.FDS($A64,E$1)</f>
        <v>3.1755100000000001</v>
      </c>
      <c r="F64" cm="1">
        <f t="array" ref="F64">_xll.FDS($A64,F$1)</f>
        <v>62.396799999999999</v>
      </c>
      <c r="G64" cm="1">
        <f t="array" ref="G64">_xll.FDS($A64,G$1)</f>
        <v>62.396799999999999</v>
      </c>
      <c r="H64" cm="1">
        <f t="array" ref="H64">_xll.FDS($A64,H$1)</f>
        <v>7712.2497948</v>
      </c>
      <c r="I64" cm="1">
        <f t="array" ref="I64">_xll.FDS($A64,I$1)</f>
        <v>3300</v>
      </c>
      <c r="J64" cm="1">
        <f t="array" ref="J64">_xll.FDS($A64,J$1)</f>
        <v>3310</v>
      </c>
      <c r="K64" t="str" cm="1">
        <f t="array" ref="K64">_xll.FDS($A64,K$1)</f>
        <v>Technology Services</v>
      </c>
      <c r="L64" t="str" cm="1">
        <f t="array" ref="L64">_xll.FDS($A64,L$1)</f>
        <v>Packaged Software</v>
      </c>
      <c r="M64" cm="1">
        <f t="array" ref="M64">_xll.FDS($A64,"FE_ESTIMATE(EPS,MEAN,NTM4_ROLL,,NOW,,,'WIN=45')")</f>
        <v>2.52</v>
      </c>
      <c r="N64" t="e" cm="1">
        <f t="array" ref="N64">_xll.FDS($A64,"FE_ESTIMATE(EPS,MEAN,STM4_ROLL,,NOW,,,'WIN=45')")</f>
        <v>#N/A</v>
      </c>
      <c r="O64" cm="1">
        <f t="array" ref="O64">_xll.FDS(A64,"FE_RATING(MEAN,NOTE,0,NOW,,,'')")</f>
        <v>1.3125</v>
      </c>
    </row>
    <row r="65" spans="1:15" x14ac:dyDescent="0.4">
      <c r="A65" t="s">
        <v>133</v>
      </c>
      <c r="B65" t="str" cm="1">
        <f t="array" ref="B65">_xll.FDS($A65,B$1)</f>
        <v>Ryder System, Inc.</v>
      </c>
      <c r="C65" t="str" cm="1">
        <f t="array" ref="C65">_xll.FDS($A65,"P_SYMBOL(""LOCAL"")")</f>
        <v>R</v>
      </c>
      <c r="D65" cm="1">
        <f t="array" ref="D65">_xll.FDS($A65,D$1)</f>
        <v>86.58</v>
      </c>
      <c r="E65" cm="1">
        <f t="array" ref="E65">_xll.FDS($A65,E$1)</f>
        <v>59.914340000000003</v>
      </c>
      <c r="F65" cm="1">
        <f t="array" ref="F65">_xll.FDS($A65,F$1)</f>
        <v>50.251100000000001</v>
      </c>
      <c r="G65" cm="1">
        <f t="array" ref="G65">_xll.FDS($A65,G$1)</f>
        <v>50.251100000000001</v>
      </c>
      <c r="H65" cm="1">
        <f t="array" ref="H65">_xll.FDS($A65,H$1)</f>
        <v>4350.7393721999997</v>
      </c>
      <c r="I65" cm="1">
        <f t="array" ref="I65">_xll.FDS($A65,I$1)</f>
        <v>4600</v>
      </c>
      <c r="J65" cm="1">
        <f t="array" ref="J65">_xll.FDS($A65,J$1)</f>
        <v>4630</v>
      </c>
      <c r="K65" t="str" cm="1">
        <f t="array" ref="K65">_xll.FDS($A65,K$1)</f>
        <v>Transportation</v>
      </c>
      <c r="L65" t="str" cm="1">
        <f t="array" ref="L65">_xll.FDS($A65,L$1)</f>
        <v>Other Transportation</v>
      </c>
      <c r="M65" t="e" cm="1">
        <f t="array" ref="M65">_xll.FDS($A65,"FE_ESTIMATE(EPS,MEAN,NTM4_ROLL,,NOW,,,'WIN=45')")</f>
        <v>#N/A</v>
      </c>
      <c r="N65" t="e" cm="1">
        <f t="array" ref="N65">_xll.FDS($A65,"FE_ESTIMATE(EPS,MEAN,STM4_ROLL,,NOW,,,'WIN=45')")</f>
        <v>#N/A</v>
      </c>
      <c r="O65" cm="1">
        <f t="array" ref="O65">_xll.FDS(A65,"FE_RATING(MEAN,NOTE,0,NOW,,,'')")</f>
        <v>1.7777778</v>
      </c>
    </row>
    <row r="66" spans="1:15" x14ac:dyDescent="0.4">
      <c r="A66" t="s">
        <v>135</v>
      </c>
      <c r="B66" t="str" cm="1">
        <f t="array" ref="B66">_xll.FDS($A66,B$1)</f>
        <v>Glacier Bancorp, Inc.</v>
      </c>
      <c r="C66" t="str" cm="1">
        <f t="array" ref="C66">_xll.FDS($A66,"P_SYMBOL(""LOCAL"")")</f>
        <v>GBCI</v>
      </c>
      <c r="D66" cm="1">
        <f t="array" ref="D66">_xll.FDS($A66,D$1)</f>
        <v>51.41</v>
      </c>
      <c r="E66" cm="1">
        <f t="array" ref="E66">_xll.FDS($A66,E$1)</f>
        <v>25.028739999999999</v>
      </c>
      <c r="F66" cm="1">
        <f t="array" ref="F66">_xll.FDS($A66,F$1)</f>
        <v>110.767</v>
      </c>
      <c r="G66" cm="1">
        <f t="array" ref="G66">_xll.FDS($A66,G$1)</f>
        <v>110.767</v>
      </c>
      <c r="H66" cm="1">
        <f t="array" ref="H66">_xll.FDS($A66,H$1)</f>
        <v>5694.5288995000001</v>
      </c>
      <c r="I66" cm="1">
        <f t="array" ref="I66">_xll.FDS($A66,I$1)</f>
        <v>4800</v>
      </c>
      <c r="J66" cm="1">
        <f t="array" ref="J66">_xll.FDS($A66,J$1)</f>
        <v>4810</v>
      </c>
      <c r="K66" t="str" cm="1">
        <f t="array" ref="K66">_xll.FDS($A66,K$1)</f>
        <v>Finance</v>
      </c>
      <c r="L66" t="str" cm="1">
        <f t="array" ref="L66">_xll.FDS($A66,L$1)</f>
        <v>Regional Banks</v>
      </c>
      <c r="M66" cm="1">
        <f t="array" ref="M66">_xll.FDS($A66,"FE_ESTIMATE(EPS,MEAN,NTM4_ROLL,,NOW,,,'WIN=45')")</f>
        <v>2.93</v>
      </c>
      <c r="N66" t="e" cm="1">
        <f t="array" ref="N66">_xll.FDS($A66,"FE_ESTIMATE(EPS,MEAN,STM4_ROLL,,NOW,,,'WIN=45')")</f>
        <v>#N/A</v>
      </c>
      <c r="O66" cm="1">
        <f t="array" ref="O66">_xll.FDS(A66,"FE_RATING(MEAN,NOTE,0,NOW,,,'')")</f>
        <v>1.7142857</v>
      </c>
    </row>
    <row r="67" spans="1:15" x14ac:dyDescent="0.4">
      <c r="A67" t="s">
        <v>137</v>
      </c>
      <c r="B67" t="str" cm="1">
        <f t="array" ref="B67">_xll.FDS($A67,B$1)</f>
        <v>Regal Rexnord Corporation</v>
      </c>
      <c r="C67" t="str" cm="1">
        <f t="array" ref="C67">_xll.FDS($A67,"P_SYMBOL(""LOCAL"")")</f>
        <v>RRX</v>
      </c>
      <c r="D67" cm="1">
        <f t="array" ref="D67">_xll.FDS($A67,D$1)</f>
        <v>121.52</v>
      </c>
      <c r="E67" cm="1">
        <f t="array" ref="E67">_xll.FDS($A67,E$1)</f>
        <v>92.888050000000007</v>
      </c>
      <c r="F67" cm="1">
        <f t="array" ref="F67">_xll.FDS($A67,F$1)</f>
        <v>66.151200000000003</v>
      </c>
      <c r="G67" cm="1">
        <f t="array" ref="G67">_xll.FDS($A67,G$1)</f>
        <v>66.151200000000003</v>
      </c>
      <c r="H67" cm="1">
        <f t="array" ref="H67">_xll.FDS($A67,H$1)</f>
        <v>8038.6986847999997</v>
      </c>
      <c r="I67" cm="1">
        <f t="array" ref="I67">_xll.FDS($A67,I$1)</f>
        <v>1200</v>
      </c>
      <c r="J67" cm="1">
        <f t="array" ref="J67">_xll.FDS($A67,J$1)</f>
        <v>1210</v>
      </c>
      <c r="K67" t="str" cm="1">
        <f t="array" ref="K67">_xll.FDS($A67,K$1)</f>
        <v>Producer Manufacturing</v>
      </c>
      <c r="L67" t="str" cm="1">
        <f t="array" ref="L67">_xll.FDS($A67,L$1)</f>
        <v>Industrial Machinery</v>
      </c>
      <c r="M67" cm="1">
        <f t="array" ref="M67">_xll.FDS($A67,"FE_ESTIMATE(EPS,MEAN,NTM4_ROLL,,NOW,,,'WIN=45')")</f>
        <v>10.770179000000001</v>
      </c>
      <c r="N67" cm="1">
        <f t="array" ref="N67">_xll.FDS($A67,"FE_ESTIMATE(EPS,MEAN,STM4_ROLL,,NOW,,,'WIN=45')")</f>
        <v>11.49</v>
      </c>
      <c r="O67" cm="1">
        <f t="array" ref="O67">_xll.FDS(A67,"FE_RATING(MEAN,NOTE,0,NOW,,,'')")</f>
        <v>1.2857143</v>
      </c>
    </row>
    <row r="68" spans="1:15" x14ac:dyDescent="0.4">
      <c r="A68" t="s">
        <v>139</v>
      </c>
      <c r="B68" t="str" cm="1">
        <f t="array" ref="B68">_xll.FDS($A68,B$1)</f>
        <v>ICU Medical, Inc.</v>
      </c>
      <c r="C68" t="str" cm="1">
        <f t="array" ref="C68">_xll.FDS($A68,"P_SYMBOL(""LOCAL"")")</f>
        <v>ICUI</v>
      </c>
      <c r="D68" cm="1">
        <f t="array" ref="D68">_xll.FDS($A68,D$1)</f>
        <v>161.19</v>
      </c>
      <c r="E68" cm="1">
        <f t="array" ref="E68">_xll.FDS($A68,E$1)</f>
        <v>83.94032</v>
      </c>
      <c r="F68" cm="1">
        <f t="array" ref="F68">_xll.FDS($A68,F$1)</f>
        <v>23.9816</v>
      </c>
      <c r="G68" cm="1">
        <f t="array" ref="G68">_xll.FDS($A68,G$1)</f>
        <v>23.9816</v>
      </c>
      <c r="H68" cm="1">
        <f t="array" ref="H68">_xll.FDS($A68,H$1)</f>
        <v>3865.5921697200001</v>
      </c>
      <c r="I68" cm="1">
        <f t="array" ref="I68">_xll.FDS($A68,I$1)</f>
        <v>2300</v>
      </c>
      <c r="J68" cm="1">
        <f t="array" ref="J68">_xll.FDS($A68,J$1)</f>
        <v>2325</v>
      </c>
      <c r="K68" t="str" cm="1">
        <f t="array" ref="K68">_xll.FDS($A68,K$1)</f>
        <v>Health Technology</v>
      </c>
      <c r="L68" t="str" cm="1">
        <f t="array" ref="L68">_xll.FDS($A68,L$1)</f>
        <v>Medical Specialties</v>
      </c>
      <c r="M68" cm="1">
        <f t="array" ref="M68">_xll.FDS($A68,"FE_ESTIMATE(EPS,MEAN,NTM4_ROLL,,NOW,,,'WIN=45')")</f>
        <v>6.32</v>
      </c>
      <c r="N68" t="e" cm="1">
        <f t="array" ref="N68">_xll.FDS($A68,"FE_ESTIMATE(EPS,MEAN,STM4_ROLL,,NOW,,,'WIN=45')")</f>
        <v>#N/A</v>
      </c>
      <c r="O68" cm="1">
        <f t="array" ref="O68">_xll.FDS(A68,"FE_RATING(MEAN,NOTE,0,NOW,,,'')")</f>
        <v>1.375</v>
      </c>
    </row>
    <row r="69" spans="1:15" x14ac:dyDescent="0.4">
      <c r="A69" t="s">
        <v>141</v>
      </c>
      <c r="B69" t="str" cm="1">
        <f t="array" ref="B69">_xll.FDS($A69,B$1)</f>
        <v>Amkor Technology, Inc.</v>
      </c>
      <c r="C69" t="str" cm="1">
        <f t="array" ref="C69">_xll.FDS($A69,"P_SYMBOL(""LOCAL"")")</f>
        <v>AMKR</v>
      </c>
      <c r="D69" cm="1">
        <f t="array" ref="D69">_xll.FDS($A69,D$1)</f>
        <v>26.46</v>
      </c>
      <c r="E69" cm="1">
        <f t="array" ref="E69">_xll.FDS($A69,E$1)</f>
        <v>14.245050000000001</v>
      </c>
      <c r="F69" cm="1">
        <f t="array" ref="F69">_xll.FDS($A69,F$1)</f>
        <v>244.97499999999999</v>
      </c>
      <c r="G69" cm="1">
        <f t="array" ref="G69">_xll.FDS($A69,G$1)</f>
        <v>244.97499999999999</v>
      </c>
      <c r="H69" cm="1">
        <f t="array" ref="H69">_xll.FDS($A69,H$1)</f>
        <v>6482.0295035999998</v>
      </c>
      <c r="I69" cm="1">
        <f t="array" ref="I69">_xll.FDS($A69,I$1)</f>
        <v>1300</v>
      </c>
      <c r="J69" cm="1">
        <f t="array" ref="J69">_xll.FDS($A69,J$1)</f>
        <v>1305</v>
      </c>
      <c r="K69" t="str" cm="1">
        <f t="array" ref="K69">_xll.FDS($A69,K$1)</f>
        <v>Electronic Technology</v>
      </c>
      <c r="L69" t="str" cm="1">
        <f t="array" ref="L69">_xll.FDS($A69,L$1)</f>
        <v>Semiconductors</v>
      </c>
      <c r="M69" cm="1">
        <f t="array" ref="M69">_xll.FDS($A69,"FE_ESTIMATE(EPS,MEAN,NTM4_ROLL,,NOW,,,'WIN=45')")</f>
        <v>2.7199428000000001</v>
      </c>
      <c r="N69" cm="1">
        <f t="array" ref="N69">_xll.FDS($A69,"FE_ESTIMATE(EPS,MEAN,STM4_ROLL,,NOW,,,'WIN=45')")</f>
        <v>3.1095722000000001</v>
      </c>
      <c r="O69" cm="1">
        <f t="array" ref="O69">_xll.FDS(A69,"FE_RATING(MEAN,NOTE,0,NOW,,,'')")</f>
        <v>1.5</v>
      </c>
    </row>
    <row r="70" spans="1:15" x14ac:dyDescent="0.4">
      <c r="A70" t="s">
        <v>143</v>
      </c>
      <c r="B70" t="str" cm="1">
        <f t="array" ref="B70">_xll.FDS($A70,B$1)</f>
        <v>Cathay General Bancorp</v>
      </c>
      <c r="C70" t="str" cm="1">
        <f t="array" ref="C70">_xll.FDS($A70,"P_SYMBOL(""LOCAL"")")</f>
        <v>CATY</v>
      </c>
      <c r="D70" cm="1">
        <f t="array" ref="D70">_xll.FDS($A70,D$1)</f>
        <v>41.29</v>
      </c>
      <c r="E70" cm="1">
        <f t="array" ref="E70">_xll.FDS($A70,E$1)</f>
        <v>32.958649999999999</v>
      </c>
      <c r="F70" cm="1">
        <f t="array" ref="F70">_xll.FDS($A70,F$1)</f>
        <v>74.413799999999995</v>
      </c>
      <c r="G70" cm="1">
        <f t="array" ref="G70">_xll.FDS($A70,G$1)</f>
        <v>74.413799999999995</v>
      </c>
      <c r="H70" cm="1">
        <f t="array" ref="H70">_xll.FDS($A70,H$1)</f>
        <v>3072.5455955500001</v>
      </c>
      <c r="I70" cm="1">
        <f t="array" ref="I70">_xll.FDS($A70,I$1)</f>
        <v>4800</v>
      </c>
      <c r="J70" cm="1">
        <f t="array" ref="J70">_xll.FDS($A70,J$1)</f>
        <v>4810</v>
      </c>
      <c r="K70" t="str" cm="1">
        <f t="array" ref="K70">_xll.FDS($A70,K$1)</f>
        <v>Finance</v>
      </c>
      <c r="L70" t="str" cm="1">
        <f t="array" ref="L70">_xll.FDS($A70,L$1)</f>
        <v>Regional Banks</v>
      </c>
      <c r="M70" cm="1">
        <f t="array" ref="M70">_xll.FDS($A70,"FE_ESTIMATE(EPS,MEAN,NTM4_ROLL,,NOW,,,'WIN=45')")</f>
        <v>5.5449999999999999</v>
      </c>
      <c r="N70" cm="1">
        <f t="array" ref="N70">_xll.FDS($A70,"FE_ESTIMATE(EPS,MEAN,STM4_ROLL,,NOW,,,'WIN=45')")</f>
        <v>5.3650000000000002</v>
      </c>
      <c r="O70" cm="1">
        <f t="array" ref="O70">_xll.FDS(A70,"FE_RATING(MEAN,NOTE,0,NOW,,,'')")</f>
        <v>1.8333333999999999</v>
      </c>
    </row>
    <row r="71" spans="1:15" x14ac:dyDescent="0.4">
      <c r="A71" t="s">
        <v>145</v>
      </c>
      <c r="B71" t="str" cm="1">
        <f t="array" ref="B71">_xll.FDS($A71,B$1)</f>
        <v>Corporate Office Properties Trust</v>
      </c>
      <c r="C71" t="str" cm="1">
        <f t="array" ref="C71">_xll.FDS($A71,"P_SYMBOL(""LOCAL"")")</f>
        <v>OFC</v>
      </c>
      <c r="D71" cm="1">
        <f t="array" ref="D71">_xll.FDS($A71,D$1)</f>
        <v>26.32</v>
      </c>
      <c r="E71" cm="1">
        <f t="array" ref="E71">_xll.FDS($A71,E$1)</f>
        <v>14.77796</v>
      </c>
      <c r="F71" cm="1">
        <f t="array" ref="F71">_xll.FDS($A71,F$1)</f>
        <v>112.423</v>
      </c>
      <c r="G71" cm="1">
        <f t="array" ref="G71">_xll.FDS($A71,G$1)</f>
        <v>112.423</v>
      </c>
      <c r="H71" cm="1">
        <f t="array" ref="H71">_xll.FDS($A71,H$1)</f>
        <v>2958.9802031999998</v>
      </c>
      <c r="I71" cm="1">
        <f t="array" ref="I71">_xll.FDS($A71,I$1)</f>
        <v>4800</v>
      </c>
      <c r="J71" cm="1">
        <f t="array" ref="J71">_xll.FDS($A71,J$1)</f>
        <v>4890</v>
      </c>
      <c r="K71" t="str" cm="1">
        <f t="array" ref="K71">_xll.FDS($A71,K$1)</f>
        <v>Finance</v>
      </c>
      <c r="L71" t="str" cm="1">
        <f t="array" ref="L71">_xll.FDS($A71,L$1)</f>
        <v>Real Estate Investment Trusts</v>
      </c>
      <c r="M71" t="e" cm="1">
        <f t="array" ref="M71">_xll.FDS($A71,"FE_ESTIMATE(EPS,MEAN,NTM4_ROLL,,NOW,,,'WIN=45')")</f>
        <v>#N/A</v>
      </c>
      <c r="N71" t="e" cm="1">
        <f t="array" ref="N71">_xll.FDS($A71,"FE_ESTIMATE(EPS,MEAN,STM4_ROLL,,NOW,,,'WIN=45')")</f>
        <v>#N/A</v>
      </c>
      <c r="O71" cm="1">
        <f t="array" ref="O71">_xll.FDS(A71,"FE_RATING(MEAN,NOTE,0,NOW,,,'')")</f>
        <v>1.4166666000000001</v>
      </c>
    </row>
    <row r="72" spans="1:15" x14ac:dyDescent="0.4">
      <c r="A72" t="s">
        <v>147</v>
      </c>
      <c r="B72" t="str" cm="1">
        <f t="array" ref="B72">_xll.FDS($A72,B$1)</f>
        <v>RLI Corp.</v>
      </c>
      <c r="C72" t="str" cm="1">
        <f t="array" ref="C72">_xll.FDS($A72,"P_SYMBOL(""LOCAL"")")</f>
        <v>RLI</v>
      </c>
      <c r="D72" cm="1">
        <f t="array" ref="D72">_xll.FDS($A72,D$1)</f>
        <v>127.95</v>
      </c>
      <c r="E72" cm="1">
        <f t="array" ref="E72">_xll.FDS($A72,E$1)</f>
        <v>30.719460000000002</v>
      </c>
      <c r="F72" cm="1">
        <f t="array" ref="F72">_xll.FDS($A72,F$1)</f>
        <v>45.3782</v>
      </c>
      <c r="G72" cm="1">
        <f t="array" ref="G72">_xll.FDS($A72,G$1)</f>
        <v>45.3782</v>
      </c>
      <c r="H72" cm="1">
        <f t="array" ref="H72">_xll.FDS($A72,H$1)</f>
        <v>5806.1368515000004</v>
      </c>
      <c r="I72" cm="1">
        <f t="array" ref="I72">_xll.FDS($A72,I$1)</f>
        <v>4800</v>
      </c>
      <c r="J72" cm="1">
        <f t="array" ref="J72">_xll.FDS($A72,J$1)</f>
        <v>4860</v>
      </c>
      <c r="K72" t="str" cm="1">
        <f t="array" ref="K72">_xll.FDS($A72,K$1)</f>
        <v>Finance</v>
      </c>
      <c r="L72" t="str" cm="1">
        <f t="array" ref="L72">_xll.FDS($A72,L$1)</f>
        <v>Multi-Line Insurance</v>
      </c>
      <c r="M72" cm="1">
        <f t="array" ref="M72">_xll.FDS($A72,"FE_ESTIMATE(EPS,MEAN,NTM4_ROLL,,NOW,,,'WIN=45')")</f>
        <v>4.2281630000000003</v>
      </c>
      <c r="N72" cm="1">
        <f t="array" ref="N72">_xll.FDS($A72,"FE_ESTIMATE(EPS,MEAN,STM4_ROLL,,NOW,,,'WIN=45')")</f>
        <v>4.49</v>
      </c>
      <c r="O72" cm="1">
        <f t="array" ref="O72">_xll.FDS(A72,"FE_RATING(MEAN,NOTE,0,NOW,,,'')")</f>
        <v>1.7142857</v>
      </c>
    </row>
    <row r="73" spans="1:15" x14ac:dyDescent="0.4">
      <c r="A73" t="s">
        <v>149</v>
      </c>
      <c r="B73" t="str" cm="1">
        <f t="array" ref="B73">_xll.FDS($A73,B$1)</f>
        <v>Umpqua Holdings Corporation</v>
      </c>
      <c r="C73" t="str" cm="1">
        <f t="array" ref="C73">_xll.FDS($A73,"P_SYMBOL(""LOCAL"")")</f>
        <v>UMPQ</v>
      </c>
      <c r="D73" cm="1">
        <f t="array" ref="D73">_xll.FDS($A73,D$1)</f>
        <v>17.84</v>
      </c>
      <c r="E73" cm="1">
        <f t="array" ref="E73">_xll.FDS($A73,E$1)</f>
        <v>11.1379</v>
      </c>
      <c r="F73" cm="1">
        <f t="array" ref="F73">_xll.FDS($A73,F$1)</f>
        <v>217.053</v>
      </c>
      <c r="G73" cm="1">
        <f t="array" ref="G73">_xll.FDS($A73,G$1)</f>
        <v>217.053</v>
      </c>
      <c r="H73" cm="1">
        <f t="array" ref="H73">_xll.FDS($A73,H$1)</f>
        <v>3872.2314071999999</v>
      </c>
      <c r="I73" cm="1">
        <f t="array" ref="I73">_xll.FDS($A73,I$1)</f>
        <v>4800</v>
      </c>
      <c r="J73" cm="1">
        <f t="array" ref="J73">_xll.FDS($A73,J$1)</f>
        <v>4810</v>
      </c>
      <c r="K73" t="str" cm="1">
        <f t="array" ref="K73">_xll.FDS($A73,K$1)</f>
        <v>Finance</v>
      </c>
      <c r="L73" t="str" cm="1">
        <f t="array" ref="L73">_xll.FDS($A73,L$1)</f>
        <v>Regional Banks</v>
      </c>
      <c r="M73" cm="1">
        <f t="array" ref="M73">_xll.FDS($A73,"FE_ESTIMATE(EPS,MEAN,NTM4_ROLL,,NOW,,,'WIN=45')")</f>
        <v>2.0333332999999998</v>
      </c>
      <c r="N73" cm="1">
        <f t="array" ref="N73">_xll.FDS($A73,"FE_ESTIMATE(EPS,MEAN,STM4_ROLL,,NOW,,,'WIN=45')")</f>
        <v>2.5018164999999999</v>
      </c>
      <c r="O73" cm="1">
        <f t="array" ref="O73">_xll.FDS(A73,"FE_RATING(MEAN,NOTE,0,NOW,,,'')")</f>
        <v>1.6666666000000001</v>
      </c>
    </row>
    <row r="74" spans="1:15" x14ac:dyDescent="0.4">
      <c r="A74" t="s">
        <v>151</v>
      </c>
      <c r="B74" t="str" cm="1">
        <f t="array" ref="B74">_xll.FDS($A74,B$1)</f>
        <v>Wolfspeed Inc</v>
      </c>
      <c r="C74" t="str" cm="1">
        <f t="array" ref="C74">_xll.FDS($A74,"P_SYMBOL(""LOCAL"")")</f>
        <v>WOLF</v>
      </c>
      <c r="D74" cm="1">
        <f t="array" ref="D74">_xll.FDS($A74,D$1)</f>
        <v>81.22</v>
      </c>
      <c r="E74" cm="1">
        <f t="array" ref="E74">_xll.FDS($A74,E$1)</f>
        <v>16.98414</v>
      </c>
      <c r="F74" cm="1">
        <f t="array" ref="F74">_xll.FDS($A74,F$1)</f>
        <v>124.21299999999999</v>
      </c>
      <c r="G74" cm="1">
        <f t="array" ref="G74">_xll.FDS($A74,G$1)</f>
        <v>124.21299999999999</v>
      </c>
      <c r="H74" cm="1">
        <f t="array" ref="H74">_xll.FDS($A74,H$1)</f>
        <v>10088.6026016</v>
      </c>
      <c r="I74" cm="1">
        <f t="array" ref="I74">_xll.FDS($A74,I$1)</f>
        <v>1300</v>
      </c>
      <c r="J74" cm="1">
        <f t="array" ref="J74">_xll.FDS($A74,J$1)</f>
        <v>1305</v>
      </c>
      <c r="K74" t="str" cm="1">
        <f t="array" ref="K74">_xll.FDS($A74,K$1)</f>
        <v>Electronic Technology</v>
      </c>
      <c r="L74" t="str" cm="1">
        <f t="array" ref="L74">_xll.FDS($A74,L$1)</f>
        <v>Semiconductors</v>
      </c>
      <c r="M74" cm="1">
        <f t="array" ref="M74">_xll.FDS($A74,"FE_ESTIMATE(EPS,MEAN,NTM4_ROLL,,NOW,,,'WIN=45')")</f>
        <v>-0.16869803</v>
      </c>
      <c r="N74" cm="1">
        <f t="array" ref="N74">_xll.FDS($A74,"FE_ESTIMATE(EPS,MEAN,STM4_ROLL,,NOW,,,'WIN=45')")</f>
        <v>1.3676889000000001</v>
      </c>
      <c r="O74" cm="1">
        <f t="array" ref="O74">_xll.FDS(A74,"FE_RATING(MEAN,NOTE,0,NOW,,,'')")</f>
        <v>1.375</v>
      </c>
    </row>
    <row r="75" spans="1:15" x14ac:dyDescent="0.4">
      <c r="A75" t="s">
        <v>153</v>
      </c>
      <c r="B75" t="str" cm="1">
        <f t="array" ref="B75">_xll.FDS($A75,B$1)</f>
        <v>FTI Consulting, Inc.</v>
      </c>
      <c r="C75" t="str" cm="1">
        <f t="array" ref="C75">_xll.FDS($A75,"P_SYMBOL(""LOCAL"")")</f>
        <v>FCN</v>
      </c>
      <c r="D75" cm="1">
        <f t="array" ref="D75">_xll.FDS($A75,D$1)</f>
        <v>159.63</v>
      </c>
      <c r="E75" cm="1">
        <f t="array" ref="E75">_xll.FDS($A75,E$1)</f>
        <v>47.777090000000001</v>
      </c>
      <c r="F75" cm="1">
        <f t="array" ref="F75">_xll.FDS($A75,F$1)</f>
        <v>34.423099999999998</v>
      </c>
      <c r="G75" cm="1">
        <f t="array" ref="G75">_xll.FDS($A75,G$1)</f>
        <v>34.423099999999998</v>
      </c>
      <c r="H75" cm="1">
        <f t="array" ref="H75">_xll.FDS($A75,H$1)</f>
        <v>5494.9610493</v>
      </c>
      <c r="I75" cm="1">
        <f t="array" ref="I75">_xll.FDS($A75,I$1)</f>
        <v>3200</v>
      </c>
      <c r="J75" cm="1">
        <f t="array" ref="J75">_xll.FDS($A75,J$1)</f>
        <v>3205</v>
      </c>
      <c r="K75" t="str" cm="1">
        <f t="array" ref="K75">_xll.FDS($A75,K$1)</f>
        <v>Commercial Services</v>
      </c>
      <c r="L75" t="str" cm="1">
        <f t="array" ref="L75">_xll.FDS($A75,L$1)</f>
        <v>Miscellaneous Commercial Services</v>
      </c>
      <c r="M75" cm="1">
        <f t="array" ref="M75">_xll.FDS($A75,"FE_ESTIMATE(EPS,MEAN,NTM4_ROLL,,NOW,,,'WIN=45')")</f>
        <v>6.63</v>
      </c>
      <c r="N75" t="e" cm="1">
        <f t="array" ref="N75">_xll.FDS($A75,"FE_ESTIMATE(EPS,MEAN,STM4_ROLL,,NOW,,,'WIN=45')")</f>
        <v>#N/A</v>
      </c>
      <c r="O75" cm="1">
        <f t="array" ref="O75">_xll.FDS(A75,"FE_RATING(MEAN,NOTE,0,NOW,,,'')")</f>
        <v>1</v>
      </c>
    </row>
    <row r="76" spans="1:15" x14ac:dyDescent="0.4">
      <c r="A76" t="s">
        <v>155</v>
      </c>
      <c r="B76" t="str" cm="1">
        <f t="array" ref="B76">_xll.FDS($A76,B$1)</f>
        <v>Worthington Industries, Inc.</v>
      </c>
      <c r="C76" t="str" cm="1">
        <f t="array" ref="C76">_xll.FDS($A76,"P_SYMBOL(""LOCAL"")")</f>
        <v>WOR</v>
      </c>
      <c r="D76" cm="1">
        <f t="array" ref="D76">_xll.FDS($A76,D$1)</f>
        <v>52.53</v>
      </c>
      <c r="E76" cm="1">
        <f t="array" ref="E76">_xll.FDS($A76,E$1)</f>
        <v>31.170919999999999</v>
      </c>
      <c r="F76" cm="1">
        <f t="array" ref="F76">_xll.FDS($A76,F$1)</f>
        <v>49.711300000000001</v>
      </c>
      <c r="G76" cm="1">
        <f t="array" ref="G76">_xll.FDS($A76,G$1)</f>
        <v>49.711300000000001</v>
      </c>
      <c r="H76" cm="1">
        <f t="array" ref="H76">_xll.FDS($A76,H$1)</f>
        <v>2611.3363750200001</v>
      </c>
      <c r="I76" cm="1">
        <f t="array" ref="I76">_xll.FDS($A76,I$1)</f>
        <v>1100</v>
      </c>
      <c r="J76" cm="1">
        <f t="array" ref="J76">_xll.FDS($A76,J$1)</f>
        <v>1105</v>
      </c>
      <c r="K76" t="str" cm="1">
        <f t="array" ref="K76">_xll.FDS($A76,K$1)</f>
        <v>Non-Energy Minerals</v>
      </c>
      <c r="L76" t="str" cm="1">
        <f t="array" ref="L76">_xll.FDS($A76,L$1)</f>
        <v>Steel</v>
      </c>
      <c r="M76" cm="1">
        <f t="array" ref="M76">_xll.FDS($A76,"FE_ESTIMATE(EPS,MEAN,NTM4_ROLL,,NOW,,,'WIN=45')")</f>
        <v>3.98</v>
      </c>
      <c r="N76" t="e" cm="1">
        <f t="array" ref="N76">_xll.FDS($A76,"FE_ESTIMATE(EPS,MEAN,STM4_ROLL,,NOW,,,'WIN=45')")</f>
        <v>#N/A</v>
      </c>
      <c r="O76" cm="1">
        <f t="array" ref="O76">_xll.FDS(A76,"FE_RATING(MEAN,NOTE,0,NOW,,,'')")</f>
        <v>2</v>
      </c>
    </row>
    <row r="77" spans="1:15" x14ac:dyDescent="0.4">
      <c r="A77" t="s">
        <v>157</v>
      </c>
      <c r="B77" t="str" cm="1">
        <f t="array" ref="B77">_xll.FDS($A77,B$1)</f>
        <v>Reliance Steel &amp; Aluminum Co.</v>
      </c>
      <c r="C77" t="str" cm="1">
        <f t="array" ref="C77">_xll.FDS($A77,"P_SYMBOL(""LOCAL"")")</f>
        <v>RS</v>
      </c>
      <c r="D77" cm="1">
        <f t="array" ref="D77">_xll.FDS($A77,D$1)</f>
        <v>204.03</v>
      </c>
      <c r="E77" cm="1">
        <f t="array" ref="E77">_xll.FDS($A77,E$1)</f>
        <v>116.00251</v>
      </c>
      <c r="F77" cm="1">
        <f t="array" ref="F77">_xll.FDS($A77,F$1)</f>
        <v>58.690899999999999</v>
      </c>
      <c r="G77" cm="1">
        <f t="array" ref="G77">_xll.FDS($A77,G$1)</f>
        <v>58.690899999999999</v>
      </c>
      <c r="H77" cm="1">
        <f t="array" ref="H77">_xll.FDS($A77,H$1)</f>
        <v>11974.704939089999</v>
      </c>
      <c r="I77" cm="1">
        <f t="array" ref="I77">_xll.FDS($A77,I$1)</f>
        <v>1100</v>
      </c>
      <c r="J77" cm="1">
        <f t="array" ref="J77">_xll.FDS($A77,J$1)</f>
        <v>1105</v>
      </c>
      <c r="K77" t="str" cm="1">
        <f t="array" ref="K77">_xll.FDS($A77,K$1)</f>
        <v>Non-Energy Minerals</v>
      </c>
      <c r="L77" t="str" cm="1">
        <f t="array" ref="L77">_xll.FDS($A77,L$1)</f>
        <v>Steel</v>
      </c>
      <c r="M77" cm="1">
        <f t="array" ref="M77">_xll.FDS($A77,"FE_ESTIMATE(EPS,MEAN,NTM4_ROLL,,NOW,,,'WIN=45')")</f>
        <v>20.111666</v>
      </c>
      <c r="N77" t="e" cm="1">
        <f t="array" ref="N77">_xll.FDS($A77,"FE_ESTIMATE(EPS,MEAN,STM4_ROLL,,NOW,,,'WIN=45')")</f>
        <v>#N/A</v>
      </c>
      <c r="O77" cm="1">
        <f t="array" ref="O77">_xll.FDS(A77,"FE_RATING(MEAN,NOTE,0,NOW,,,'')")</f>
        <v>1.3333333999999999</v>
      </c>
    </row>
    <row r="78" spans="1:15" x14ac:dyDescent="0.4">
      <c r="A78" t="s">
        <v>159</v>
      </c>
      <c r="B78" t="str" cm="1">
        <f t="array" ref="B78">_xll.FDS($A78,B$1)</f>
        <v>KB Home</v>
      </c>
      <c r="C78" t="str" cm="1">
        <f t="array" ref="C78">_xll.FDS($A78,"P_SYMBOL(""LOCAL"")")</f>
        <v>KBH</v>
      </c>
      <c r="D78" cm="1">
        <f t="array" ref="D78">_xll.FDS($A78,D$1)</f>
        <v>32.11</v>
      </c>
      <c r="E78" cm="1">
        <f t="array" ref="E78">_xll.FDS($A78,E$1)</f>
        <v>40.785649999999997</v>
      </c>
      <c r="F78" cm="1">
        <f t="array" ref="F78">_xll.FDS($A78,F$1)</f>
        <v>85.584199999999996</v>
      </c>
      <c r="G78" cm="1">
        <f t="array" ref="G78">_xll.FDS($A78,G$1)</f>
        <v>85.584199999999996</v>
      </c>
      <c r="H78" cm="1">
        <f t="array" ref="H78">_xll.FDS($A78,H$1)</f>
        <v>2748.1093042000002</v>
      </c>
      <c r="I78" cm="1">
        <f t="array" ref="I78">_xll.FDS($A78,I$1)</f>
        <v>1400</v>
      </c>
      <c r="J78" cm="1">
        <f t="array" ref="J78">_xll.FDS($A78,J$1)</f>
        <v>1415</v>
      </c>
      <c r="K78" t="str" cm="1">
        <f t="array" ref="K78">_xll.FDS($A78,K$1)</f>
        <v>Consumer Durables</v>
      </c>
      <c r="L78" t="str" cm="1">
        <f t="array" ref="L78">_xll.FDS($A78,L$1)</f>
        <v>Homebuilding</v>
      </c>
      <c r="M78" cm="1">
        <f t="array" ref="M78">_xll.FDS($A78,"FE_ESTIMATE(EPS,MEAN,NTM4_ROLL,,NOW,,,'WIN=45')")</f>
        <v>7.2764854000000003</v>
      </c>
      <c r="N78" cm="1">
        <f t="array" ref="N78">_xll.FDS($A78,"FE_ESTIMATE(EPS,MEAN,STM4_ROLL,,NOW,,,'WIN=45')")</f>
        <v>6.2174160000000001</v>
      </c>
      <c r="O78" cm="1">
        <f t="array" ref="O78">_xll.FDS(A78,"FE_RATING(MEAN,NOTE,0,NOW,,,'')")</f>
        <v>1.6875</v>
      </c>
    </row>
    <row r="79" spans="1:15" x14ac:dyDescent="0.4">
      <c r="A79" t="s">
        <v>161</v>
      </c>
      <c r="B79" t="str" cm="1">
        <f t="array" ref="B79">_xll.FDS($A79,B$1)</f>
        <v>Stericycle, Inc.</v>
      </c>
      <c r="C79" t="str" cm="1">
        <f t="array" ref="C79">_xll.FDS($A79,"P_SYMBOL(""LOCAL"")")</f>
        <v>SRCL</v>
      </c>
      <c r="D79" cm="1">
        <f t="array" ref="D79">_xll.FDS($A79,D$1)</f>
        <v>51.76</v>
      </c>
      <c r="E79" cm="1">
        <f t="array" ref="E79">_xll.FDS($A79,E$1)</f>
        <v>25.18872</v>
      </c>
      <c r="F79" cm="1">
        <f t="array" ref="F79">_xll.FDS($A79,F$1)</f>
        <v>92.184200000000004</v>
      </c>
      <c r="G79" cm="1">
        <f t="array" ref="G79">_xll.FDS($A79,G$1)</f>
        <v>92.184200000000004</v>
      </c>
      <c r="H79" cm="1">
        <f t="array" ref="H79">_xll.FDS($A79,H$1)</f>
        <v>4771.4552272000001</v>
      </c>
      <c r="I79" cm="1">
        <f t="array" ref="I79">_xll.FDS($A79,I$1)</f>
        <v>3100</v>
      </c>
      <c r="J79" cm="1">
        <f t="array" ref="J79">_xll.FDS($A79,J$1)</f>
        <v>3120</v>
      </c>
      <c r="K79" t="str" cm="1">
        <f t="array" ref="K79">_xll.FDS($A79,K$1)</f>
        <v>Industrial Services</v>
      </c>
      <c r="L79" t="str" cm="1">
        <f t="array" ref="L79">_xll.FDS($A79,L$1)</f>
        <v>Environmental Services</v>
      </c>
      <c r="M79" cm="1">
        <f t="array" ref="M79">_xll.FDS($A79,"FE_ESTIMATE(EPS,MEAN,NTM4_ROLL,,NOW,,,'WIN=45')")</f>
        <v>2.3180000000000001</v>
      </c>
      <c r="N79" t="e" cm="1">
        <f t="array" ref="N79">_xll.FDS($A79,"FE_ESTIMATE(EPS,MEAN,STM4_ROLL,,NOW,,,'WIN=45')")</f>
        <v>#N/A</v>
      </c>
      <c r="O79" cm="1">
        <f t="array" ref="O79">_xll.FDS(A79,"FE_RATING(MEAN,NOTE,0,NOW,,,'')")</f>
        <v>1.5714284999999999</v>
      </c>
    </row>
    <row r="80" spans="1:15" x14ac:dyDescent="0.4">
      <c r="A80" t="s">
        <v>163</v>
      </c>
      <c r="B80" t="str" cm="1">
        <f t="array" ref="B80">_xll.FDS($A80,B$1)</f>
        <v>F.N.B. Corporation</v>
      </c>
      <c r="C80" t="str" cm="1">
        <f t="array" ref="C80">_xll.FDS($A80,"P_SYMBOL(""LOCAL"")")</f>
        <v>FNB</v>
      </c>
      <c r="D80" cm="1">
        <f t="array" ref="D80">_xll.FDS($A80,D$1)</f>
        <v>12.75</v>
      </c>
      <c r="E80" cm="1">
        <f t="array" ref="E80">_xll.FDS($A80,E$1)</f>
        <v>15.10736</v>
      </c>
      <c r="F80" cm="1">
        <f t="array" ref="F80">_xll.FDS($A80,F$1)</f>
        <v>360.41399999999999</v>
      </c>
      <c r="G80" cm="1">
        <f t="array" ref="G80">_xll.FDS($A80,G$1)</f>
        <v>360.41399999999999</v>
      </c>
      <c r="H80" cm="1">
        <f t="array" ref="H80">_xll.FDS($A80,H$1)</f>
        <v>4595.2739099999999</v>
      </c>
      <c r="I80" cm="1">
        <f t="array" ref="I80">_xll.FDS($A80,I$1)</f>
        <v>4800</v>
      </c>
      <c r="J80" cm="1">
        <f t="array" ref="J80">_xll.FDS($A80,J$1)</f>
        <v>4805</v>
      </c>
      <c r="K80" t="str" cm="1">
        <f t="array" ref="K80">_xll.FDS($A80,K$1)</f>
        <v>Finance</v>
      </c>
      <c r="L80" t="str" cm="1">
        <f t="array" ref="L80">_xll.FDS($A80,L$1)</f>
        <v>Major Banks</v>
      </c>
      <c r="M80" cm="1">
        <f t="array" ref="M80">_xll.FDS($A80,"FE_ESTIMATE(EPS,MEAN,NTM4_ROLL,,NOW,,,'WIN=45')")</f>
        <v>1.6097505999999999</v>
      </c>
      <c r="N80" cm="1">
        <f t="array" ref="N80">_xll.FDS($A80,"FE_ESTIMATE(EPS,MEAN,STM4_ROLL,,NOW,,,'WIN=45')")</f>
        <v>1.6584462</v>
      </c>
      <c r="O80" cm="1">
        <f t="array" ref="O80">_xll.FDS(A80,"FE_RATING(MEAN,NOTE,0,NOW,,,'')")</f>
        <v>1.3571428000000001</v>
      </c>
    </row>
    <row r="81" spans="1:15" x14ac:dyDescent="0.4">
      <c r="A81" t="s">
        <v>165</v>
      </c>
      <c r="B81" t="str" cm="1">
        <f t="array" ref="B81">_xll.FDS($A81,B$1)</f>
        <v>Middleby Corporation</v>
      </c>
      <c r="C81" t="str" cm="1">
        <f t="array" ref="C81">_xll.FDS($A81,"P_SYMBOL(""LOCAL"")")</f>
        <v>MIDD</v>
      </c>
      <c r="D81" cm="1">
        <f t="array" ref="D81">_xll.FDS($A81,D$1)</f>
        <v>140.27000000000001</v>
      </c>
      <c r="E81" cm="1">
        <f t="array" ref="E81">_xll.FDS($A81,E$1)</f>
        <v>46.369329999999998</v>
      </c>
      <c r="F81" cm="1">
        <f t="array" ref="F81">_xll.FDS($A81,F$1)</f>
        <v>53.883499999999998</v>
      </c>
      <c r="G81" cm="1">
        <f t="array" ref="G81">_xll.FDS($A81,G$1)</f>
        <v>53.883499999999998</v>
      </c>
      <c r="H81" cm="1">
        <f t="array" ref="H81">_xll.FDS($A81,H$1)</f>
        <v>7558.2416309399996</v>
      </c>
      <c r="I81" cm="1">
        <f t="array" ref="I81">_xll.FDS($A81,I$1)</f>
        <v>1200</v>
      </c>
      <c r="J81" cm="1">
        <f t="array" ref="J81">_xll.FDS($A81,J$1)</f>
        <v>1210</v>
      </c>
      <c r="K81" t="str" cm="1">
        <f t="array" ref="K81">_xll.FDS($A81,K$1)</f>
        <v>Producer Manufacturing</v>
      </c>
      <c r="L81" t="str" cm="1">
        <f t="array" ref="L81">_xll.FDS($A81,L$1)</f>
        <v>Industrial Machinery</v>
      </c>
      <c r="M81" cm="1">
        <f t="array" ref="M81">_xll.FDS($A81,"FE_ESTIMATE(EPS,MEAN,NTM4_ROLL,,NOW,,,'WIN=45')")</f>
        <v>9.5270229999999998</v>
      </c>
      <c r="N81" cm="1">
        <f t="array" ref="N81">_xll.FDS($A81,"FE_ESTIMATE(EPS,MEAN,STM4_ROLL,,NOW,,,'WIN=45')")</f>
        <v>10.271768</v>
      </c>
      <c r="O81" cm="1">
        <f t="array" ref="O81">_xll.FDS(A81,"FE_RATING(MEAN,NOTE,0,NOW,,,'')")</f>
        <v>1.2727272999999999</v>
      </c>
    </row>
    <row r="82" spans="1:15" x14ac:dyDescent="0.4">
      <c r="A82" t="s">
        <v>167</v>
      </c>
      <c r="B82" t="str" cm="1">
        <f t="array" ref="B82">_xll.FDS($A82,B$1)</f>
        <v>PENN Entertainment, Inc.</v>
      </c>
      <c r="C82" t="str" cm="1">
        <f t="array" ref="C82">_xll.FDS($A82,"P_SYMBOL(""LOCAL"")")</f>
        <v>PENN</v>
      </c>
      <c r="D82" cm="1">
        <f t="array" ref="D82">_xll.FDS($A82,D$1)</f>
        <v>33.51</v>
      </c>
      <c r="E82" cm="1">
        <f t="array" ref="E82">_xll.FDS($A82,E$1)</f>
        <v>23.14404</v>
      </c>
      <c r="F82" cm="1">
        <f t="array" ref="F82">_xll.FDS($A82,F$1)</f>
        <v>155.11799999999999</v>
      </c>
      <c r="G82" cm="1">
        <f t="array" ref="G82">_xll.FDS($A82,G$1)</f>
        <v>155.11799999999999</v>
      </c>
      <c r="H82" cm="1">
        <f t="array" ref="H82">_xll.FDS($A82,H$1)</f>
        <v>5197.9934567999999</v>
      </c>
      <c r="I82" cm="1">
        <f t="array" ref="I82">_xll.FDS($A82,I$1)</f>
        <v>3400</v>
      </c>
      <c r="J82" cm="1">
        <f t="array" ref="J82">_xll.FDS($A82,J$1)</f>
        <v>3430</v>
      </c>
      <c r="K82" t="str" cm="1">
        <f t="array" ref="K82">_xll.FDS($A82,K$1)</f>
        <v>Consumer Services</v>
      </c>
      <c r="L82" t="str" cm="1">
        <f t="array" ref="L82">_xll.FDS($A82,L$1)</f>
        <v>Movies/Entertainment</v>
      </c>
      <c r="M82" cm="1">
        <f t="array" ref="M82">_xll.FDS($A82,"FE_ESTIMATE(EPS,MEAN,NTM4_ROLL,,NOW,,,'WIN=45')")</f>
        <v>1.9298302000000001</v>
      </c>
      <c r="N82" cm="1">
        <f t="array" ref="N82">_xll.FDS($A82,"FE_ESTIMATE(EPS,MEAN,STM4_ROLL,,NOW,,,'WIN=45')")</f>
        <v>2.6517775000000001</v>
      </c>
      <c r="O82" cm="1">
        <f t="array" ref="O82">_xll.FDS(A82,"FE_RATING(MEAN,NOTE,0,NOW,,,'')")</f>
        <v>1.3947369000000001</v>
      </c>
    </row>
    <row r="83" spans="1:15" x14ac:dyDescent="0.4">
      <c r="A83" t="s">
        <v>169</v>
      </c>
      <c r="B83" t="str" cm="1">
        <f t="array" ref="B83">_xll.FDS($A83,B$1)</f>
        <v>Neurocrine Biosciences, Inc.</v>
      </c>
      <c r="C83" t="str" cm="1">
        <f t="array" ref="C83">_xll.FDS($A83,"P_SYMBOL(""LOCAL"")")</f>
        <v>NBIX</v>
      </c>
      <c r="D83" cm="1">
        <f t="array" ref="D83">_xll.FDS($A83,D$1)</f>
        <v>119.24</v>
      </c>
      <c r="E83" cm="1">
        <f t="array" ref="E83">_xll.FDS($A83,E$1)</f>
        <v>16.072839999999999</v>
      </c>
      <c r="F83" cm="1">
        <f t="array" ref="F83">_xll.FDS($A83,F$1)</f>
        <v>96.134399999999999</v>
      </c>
      <c r="G83" cm="1">
        <f t="array" ref="G83">_xll.FDS($A83,G$1)</f>
        <v>96.134399999999999</v>
      </c>
      <c r="H83" cm="1">
        <f t="array" ref="H83">_xll.FDS($A83,H$1)</f>
        <v>11463.0646636</v>
      </c>
      <c r="I83" cm="1">
        <f t="array" ref="I83">_xll.FDS($A83,I$1)</f>
        <v>2300</v>
      </c>
      <c r="J83" cm="1">
        <f t="array" ref="J83">_xll.FDS($A83,J$1)</f>
        <v>2305</v>
      </c>
      <c r="K83" t="str" cm="1">
        <f t="array" ref="K83">_xll.FDS($A83,K$1)</f>
        <v>Health Technology</v>
      </c>
      <c r="L83" t="str" cm="1">
        <f t="array" ref="L83">_xll.FDS($A83,L$1)</f>
        <v>Pharmaceuticals: Major</v>
      </c>
      <c r="M83" cm="1">
        <f t="array" ref="M83">_xll.FDS($A83,"FE_ESTIMATE(EPS,MEAN,NTM4_ROLL,,NOW,,,'WIN=45')")</f>
        <v>3.9951683999999998</v>
      </c>
      <c r="N83" cm="1">
        <f t="array" ref="N83">_xll.FDS($A83,"FE_ESTIMATE(EPS,MEAN,STM4_ROLL,,NOW,,,'WIN=45')")</f>
        <v>4.7822385000000001</v>
      </c>
      <c r="O83" cm="1">
        <f t="array" ref="O83">_xll.FDS(A83,"FE_RATING(MEAN,NOTE,0,NOW,,,'')")</f>
        <v>1.537037</v>
      </c>
    </row>
    <row r="84" spans="1:15" x14ac:dyDescent="0.4">
      <c r="A84" t="s">
        <v>171</v>
      </c>
      <c r="B84" t="str" cm="1">
        <f t="array" ref="B84">_xll.FDS($A84,B$1)</f>
        <v>Lincoln Electric Holdings, Inc.</v>
      </c>
      <c r="C84" t="str" cm="1">
        <f t="array" ref="C84">_xll.FDS($A84,"P_SYMBOL(""LOCAL"")")</f>
        <v>LECO</v>
      </c>
      <c r="D84" cm="1">
        <f t="array" ref="D84">_xll.FDS($A84,D$1)</f>
        <v>146.15</v>
      </c>
      <c r="E84" cm="1">
        <f t="array" ref="E84">_xll.FDS($A84,E$1)</f>
        <v>16.00874</v>
      </c>
      <c r="F84" cm="1">
        <f t="array" ref="F84">_xll.FDS($A84,F$1)</f>
        <v>57.738399999999999</v>
      </c>
      <c r="G84" cm="1">
        <f t="array" ref="G84">_xll.FDS($A84,G$1)</f>
        <v>57.738399999999999</v>
      </c>
      <c r="H84" cm="1">
        <f t="array" ref="H84">_xll.FDS($A84,H$1)</f>
        <v>8438.4671600000001</v>
      </c>
      <c r="I84" cm="1">
        <f t="array" ref="I84">_xll.FDS($A84,I$1)</f>
        <v>1200</v>
      </c>
      <c r="J84" cm="1">
        <f t="array" ref="J84">_xll.FDS($A84,J$1)</f>
        <v>1210</v>
      </c>
      <c r="K84" t="str" cm="1">
        <f t="array" ref="K84">_xll.FDS($A84,K$1)</f>
        <v>Producer Manufacturing</v>
      </c>
      <c r="L84" t="str" cm="1">
        <f t="array" ref="L84">_xll.FDS($A84,L$1)</f>
        <v>Industrial Machinery</v>
      </c>
      <c r="M84" cm="1">
        <f t="array" ref="M84">_xll.FDS($A84,"FE_ESTIMATE(EPS,MEAN,NTM4_ROLL,,NOW,,,'WIN=45')")</f>
        <v>8.5316670000000006</v>
      </c>
      <c r="N84" cm="1">
        <f t="array" ref="N84">_xll.FDS($A84,"FE_ESTIMATE(EPS,MEAN,STM4_ROLL,,NOW,,,'WIN=45')")</f>
        <v>8.9233329999999995</v>
      </c>
      <c r="O84" cm="1">
        <f t="array" ref="O84">_xll.FDS(A84,"FE_RATING(MEAN,NOTE,0,NOW,,,'')")</f>
        <v>1.625</v>
      </c>
    </row>
    <row r="85" spans="1:15" x14ac:dyDescent="0.4">
      <c r="A85" t="s">
        <v>173</v>
      </c>
      <c r="B85" t="str" cm="1">
        <f t="array" ref="B85">_xll.FDS($A85,B$1)</f>
        <v>Valley National Bancorp</v>
      </c>
      <c r="C85" t="str" cm="1">
        <f t="array" ref="C85">_xll.FDS($A85,"P_SYMBOL(""LOCAL"")")</f>
        <v>VLY</v>
      </c>
      <c r="D85" cm="1">
        <f t="array" ref="D85">_xll.FDS($A85,D$1)</f>
        <v>11.25</v>
      </c>
      <c r="E85" cm="1">
        <f t="array" ref="E85">_xll.FDS($A85,E$1)</f>
        <v>11.976139999999999</v>
      </c>
      <c r="F85" cm="1">
        <f t="array" ref="F85">_xll.FDS($A85,F$1)</f>
        <v>506.35700000000003</v>
      </c>
      <c r="G85" cm="1">
        <f t="array" ref="G85">_xll.FDS($A85,G$1)</f>
        <v>506.35700000000003</v>
      </c>
      <c r="H85" cm="1">
        <f t="array" ref="H85">_xll.FDS($A85,H$1)</f>
        <v>5696.5131000000001</v>
      </c>
      <c r="I85" cm="1">
        <f t="array" ref="I85">_xll.FDS($A85,I$1)</f>
        <v>4800</v>
      </c>
      <c r="J85" cm="1">
        <f t="array" ref="J85">_xll.FDS($A85,J$1)</f>
        <v>4805</v>
      </c>
      <c r="K85" t="str" cm="1">
        <f t="array" ref="K85">_xll.FDS($A85,K$1)</f>
        <v>Finance</v>
      </c>
      <c r="L85" t="str" cm="1">
        <f t="array" ref="L85">_xll.FDS($A85,L$1)</f>
        <v>Major Banks</v>
      </c>
      <c r="M85" cm="1">
        <f t="array" ref="M85">_xll.FDS($A85,"FE_ESTIMATE(EPS,MEAN,NTM4_ROLL,,NOW,,,'WIN=45')")</f>
        <v>1.5020807</v>
      </c>
      <c r="N85" cm="1">
        <f t="array" ref="N85">_xll.FDS($A85,"FE_ESTIMATE(EPS,MEAN,STM4_ROLL,,NOW,,,'WIN=45')")</f>
        <v>1.4866667</v>
      </c>
      <c r="O85" cm="1">
        <f t="array" ref="O85">_xll.FDS(A85,"FE_RATING(MEAN,NOTE,0,NOW,,,'')")</f>
        <v>1.3636364000000001</v>
      </c>
    </row>
    <row r="86" spans="1:15" x14ac:dyDescent="0.4">
      <c r="A86" t="s">
        <v>175</v>
      </c>
      <c r="B86" t="str" cm="1">
        <f t="array" ref="B86">_xll.FDS($A86,B$1)</f>
        <v>Fair Isaac Corporation</v>
      </c>
      <c r="C86" t="str" cm="1">
        <f t="array" ref="C86">_xll.FDS($A86,"P_SYMBOL(""LOCAL"")")</f>
        <v>FICO</v>
      </c>
      <c r="D86" cm="1">
        <f t="array" ref="D86">_xll.FDS($A86,D$1)</f>
        <v>606.67999999999995</v>
      </c>
      <c r="E86" cm="1">
        <f t="array" ref="E86">_xll.FDS($A86,E$1)</f>
        <v>-31.881489999999999</v>
      </c>
      <c r="F86" cm="1">
        <f t="array" ref="F86">_xll.FDS($A86,F$1)</f>
        <v>24.9756</v>
      </c>
      <c r="G86" cm="1">
        <f t="array" ref="G86">_xll.FDS($A86,G$1)</f>
        <v>24.9756</v>
      </c>
      <c r="H86" cm="1">
        <f t="array" ref="H86">_xll.FDS($A86,H$1)</f>
        <v>15152.207928239999</v>
      </c>
      <c r="I86" cm="1">
        <f t="array" ref="I86">_xll.FDS($A86,I$1)</f>
        <v>3300</v>
      </c>
      <c r="J86" cm="1">
        <f t="array" ref="J86">_xll.FDS($A86,J$1)</f>
        <v>3310</v>
      </c>
      <c r="K86" t="str" cm="1">
        <f t="array" ref="K86">_xll.FDS($A86,K$1)</f>
        <v>Technology Services</v>
      </c>
      <c r="L86" t="str" cm="1">
        <f t="array" ref="L86">_xll.FDS($A86,L$1)</f>
        <v>Packaged Software</v>
      </c>
      <c r="M86" cm="1">
        <f t="array" ref="M86">_xll.FDS($A86,"FE_ESTIMATE(EPS,MEAN,NTM4_ROLL,,NOW,,,'WIN=45')")</f>
        <v>19.651833</v>
      </c>
      <c r="N86" cm="1">
        <f t="array" ref="N86">_xll.FDS($A86,"FE_ESTIMATE(EPS,MEAN,STM4_ROLL,,NOW,,,'WIN=45')")</f>
        <v>23.557666999999999</v>
      </c>
      <c r="O86" cm="1">
        <f t="array" ref="O86">_xll.FDS(A86,"FE_RATING(MEAN,NOTE,0,NOW,,,'')")</f>
        <v>1.6875</v>
      </c>
    </row>
    <row r="87" spans="1:15" x14ac:dyDescent="0.4">
      <c r="A87" t="s">
        <v>177</v>
      </c>
      <c r="B87" t="str" cm="1">
        <f t="array" ref="B87">_xll.FDS($A87,B$1)</f>
        <v>Harley-Davidson, Inc.</v>
      </c>
      <c r="C87" t="str" cm="1">
        <f t="array" ref="C87">_xll.FDS($A87,"P_SYMBOL(""LOCAL"")")</f>
        <v>HOG</v>
      </c>
      <c r="D87" cm="1">
        <f t="array" ref="D87">_xll.FDS($A87,D$1)</f>
        <v>46.13</v>
      </c>
      <c r="E87" cm="1">
        <f t="array" ref="E87">_xll.FDS($A87,E$1)</f>
        <v>18.37191</v>
      </c>
      <c r="F87" cm="1">
        <f t="array" ref="F87">_xll.FDS($A87,F$1)</f>
        <v>146.184</v>
      </c>
      <c r="G87" cm="1">
        <f t="array" ref="G87">_xll.FDS($A87,G$1)</f>
        <v>146.184</v>
      </c>
      <c r="H87" cm="1">
        <f t="array" ref="H87">_xll.FDS($A87,H$1)</f>
        <v>6743.4688426000002</v>
      </c>
      <c r="I87" cm="1">
        <f t="array" ref="I87">_xll.FDS($A87,I$1)</f>
        <v>1400</v>
      </c>
      <c r="J87" cm="1">
        <f t="array" ref="J87">_xll.FDS($A87,J$1)</f>
        <v>1405</v>
      </c>
      <c r="K87" t="str" cm="1">
        <f t="array" ref="K87">_xll.FDS($A87,K$1)</f>
        <v>Consumer Durables</v>
      </c>
      <c r="L87" t="str" cm="1">
        <f t="array" ref="L87">_xll.FDS($A87,L$1)</f>
        <v>Motor Vehicles</v>
      </c>
      <c r="M87" cm="1">
        <f t="array" ref="M87">_xll.FDS($A87,"FE_ESTIMATE(EPS,MEAN,NTM4_ROLL,,NOW,,,'WIN=45')")</f>
        <v>4.5871367000000003</v>
      </c>
      <c r="N87" t="e" cm="1">
        <f t="array" ref="N87">_xll.FDS($A87,"FE_ESTIMATE(EPS,MEAN,STM4_ROLL,,NOW,,,'WIN=45')")</f>
        <v>#N/A</v>
      </c>
      <c r="O87" cm="1">
        <f t="array" ref="O87">_xll.FDS(A87,"FE_RATING(MEAN,NOTE,0,NOW,,,'')")</f>
        <v>1.7777778</v>
      </c>
    </row>
    <row r="88" spans="1:15" x14ac:dyDescent="0.4">
      <c r="A88" t="s">
        <v>179</v>
      </c>
      <c r="B88" t="str" cm="1">
        <f t="array" ref="B88">_xll.FDS($A88,B$1)</f>
        <v>Silgan Holdings Inc.</v>
      </c>
      <c r="C88" t="str" cm="1">
        <f t="array" ref="C88">_xll.FDS($A88,"P_SYMBOL(""LOCAL"")")</f>
        <v>SLGN</v>
      </c>
      <c r="D88" cm="1">
        <f t="array" ref="D88">_xll.FDS($A88,D$1)</f>
        <v>53.3</v>
      </c>
      <c r="E88" cm="1">
        <f t="array" ref="E88">_xll.FDS($A88,E$1)</f>
        <v>15.36298</v>
      </c>
      <c r="F88" cm="1">
        <f t="array" ref="F88">_xll.FDS($A88,F$1)</f>
        <v>110.07899999999999</v>
      </c>
      <c r="G88" cm="1">
        <f t="array" ref="G88">_xll.FDS($A88,G$1)</f>
        <v>110.07899999999999</v>
      </c>
      <c r="H88" cm="1">
        <f t="array" ref="H88">_xll.FDS($A88,H$1)</f>
        <v>5867.211233</v>
      </c>
      <c r="I88" cm="1">
        <f t="array" ref="I88">_xll.FDS($A88,I$1)</f>
        <v>2200</v>
      </c>
      <c r="J88" cm="1">
        <f t="array" ref="J88">_xll.FDS($A88,J$1)</f>
        <v>2235</v>
      </c>
      <c r="K88" t="str" cm="1">
        <f t="array" ref="K88">_xll.FDS($A88,K$1)</f>
        <v>Process Industries</v>
      </c>
      <c r="L88" t="str" cm="1">
        <f t="array" ref="L88">_xll.FDS($A88,L$1)</f>
        <v>Containers/Packaging</v>
      </c>
      <c r="M88" cm="1">
        <f t="array" ref="M88">_xll.FDS($A88,"FE_ESTIMATE(EPS,MEAN,NTM4_ROLL,,NOW,,,'WIN=45')")</f>
        <v>4.0175000000000001</v>
      </c>
      <c r="N88" t="e" cm="1">
        <f t="array" ref="N88">_xll.FDS($A88,"FE_ESTIMATE(EPS,MEAN,STM4_ROLL,,NOW,,,'WIN=45')")</f>
        <v>#N/A</v>
      </c>
      <c r="O88" cm="1">
        <f t="array" ref="O88">_xll.FDS(A88,"FE_RATING(MEAN,NOTE,0,NOW,,,'')")</f>
        <v>1.5357143</v>
      </c>
    </row>
    <row r="89" spans="1:15" x14ac:dyDescent="0.4">
      <c r="A89" t="s">
        <v>181</v>
      </c>
      <c r="B89" t="str" cm="1">
        <f t="array" ref="B89">_xll.FDS($A89,B$1)</f>
        <v>Commercial Metals Company</v>
      </c>
      <c r="C89" t="str" cm="1">
        <f t="array" ref="C89">_xll.FDS($A89,"P_SYMBOL(""LOCAL"")")</f>
        <v>CMC</v>
      </c>
      <c r="D89" cm="1">
        <f t="array" ref="D89">_xll.FDS($A89,D$1)</f>
        <v>48.85</v>
      </c>
      <c r="E89" cm="1">
        <f t="array" ref="E89">_xll.FDS($A89,E$1)</f>
        <v>27.96857</v>
      </c>
      <c r="F89" cm="1">
        <f t="array" ref="F89">_xll.FDS($A89,F$1)</f>
        <v>117.343</v>
      </c>
      <c r="G89" cm="1">
        <f t="array" ref="G89">_xll.FDS($A89,G$1)</f>
        <v>117.343</v>
      </c>
      <c r="H89" cm="1">
        <f t="array" ref="H89">_xll.FDS($A89,H$1)</f>
        <v>5732.1908949999997</v>
      </c>
      <c r="I89" cm="1">
        <f t="array" ref="I89">_xll.FDS($A89,I$1)</f>
        <v>1100</v>
      </c>
      <c r="J89" cm="1">
        <f t="array" ref="J89">_xll.FDS($A89,J$1)</f>
        <v>1105</v>
      </c>
      <c r="K89" t="str" cm="1">
        <f t="array" ref="K89">_xll.FDS($A89,K$1)</f>
        <v>Non-Energy Minerals</v>
      </c>
      <c r="L89" t="str" cm="1">
        <f t="array" ref="L89">_xll.FDS($A89,L$1)</f>
        <v>Steel</v>
      </c>
      <c r="M89" cm="1">
        <f t="array" ref="M89">_xll.FDS($A89,"FE_ESTIMATE(EPS,MEAN,NTM4_ROLL,,NOW,,,'WIN=45')")</f>
        <v>6.8666669999999996</v>
      </c>
      <c r="N89" t="e" cm="1">
        <f t="array" ref="N89">_xll.FDS($A89,"FE_ESTIMATE(EPS,MEAN,STM4_ROLL,,NOW,,,'WIN=45')")</f>
        <v>#N/A</v>
      </c>
      <c r="O89" cm="1">
        <f t="array" ref="O89">_xll.FDS(A89,"FE_RATING(MEAN,NOTE,0,NOW,,,'')")</f>
        <v>1.5625</v>
      </c>
    </row>
    <row r="90" spans="1:15" x14ac:dyDescent="0.4">
      <c r="A90" t="s">
        <v>183</v>
      </c>
      <c r="B90" t="str" cm="1">
        <f t="array" ref="B90">_xll.FDS($A90,B$1)</f>
        <v>Woodward, Inc.</v>
      </c>
      <c r="C90" t="str" cm="1">
        <f t="array" ref="C90">_xll.FDS($A90,"P_SYMBOL(""LOCAL"")")</f>
        <v>WWD</v>
      </c>
      <c r="D90" cm="1">
        <f t="array" ref="D90">_xll.FDS($A90,D$1)</f>
        <v>95.11</v>
      </c>
      <c r="E90" cm="1">
        <f t="array" ref="E90">_xll.FDS($A90,E$1)</f>
        <v>31.890529999999998</v>
      </c>
      <c r="F90" cm="1">
        <f t="array" ref="F90">_xll.FDS($A90,F$1)</f>
        <v>59.763800000000003</v>
      </c>
      <c r="G90" cm="1">
        <f t="array" ref="G90">_xll.FDS($A90,G$1)</f>
        <v>59.763800000000003</v>
      </c>
      <c r="H90" cm="1">
        <f t="array" ref="H90">_xll.FDS($A90,H$1)</f>
        <v>5684.1302624999998</v>
      </c>
      <c r="I90" cm="1">
        <f t="array" ref="I90">_xll.FDS($A90,I$1)</f>
        <v>1200</v>
      </c>
      <c r="J90" cm="1">
        <f t="array" ref="J90">_xll.FDS($A90,J$1)</f>
        <v>1210</v>
      </c>
      <c r="K90" t="str" cm="1">
        <f t="array" ref="K90">_xll.FDS($A90,K$1)</f>
        <v>Producer Manufacturing</v>
      </c>
      <c r="L90" t="str" cm="1">
        <f t="array" ref="L90">_xll.FDS($A90,L$1)</f>
        <v>Industrial Machinery</v>
      </c>
      <c r="M90" cm="1">
        <f t="array" ref="M90">_xll.FDS($A90,"FE_ESTIMATE(EPS,MEAN,NTM4_ROLL,,NOW,,,'WIN=45')")</f>
        <v>3.4049999999999998</v>
      </c>
      <c r="N90" cm="1">
        <f t="array" ref="N90">_xll.FDS($A90,"FE_ESTIMATE(EPS,MEAN,STM4_ROLL,,NOW,,,'WIN=45')")</f>
        <v>4.34</v>
      </c>
      <c r="O90" cm="1">
        <f t="array" ref="O90">_xll.FDS(A90,"FE_RATING(MEAN,NOTE,0,NOW,,,'')")</f>
        <v>2</v>
      </c>
    </row>
    <row r="91" spans="1:15" x14ac:dyDescent="0.4">
      <c r="A91" t="s">
        <v>185</v>
      </c>
      <c r="B91" t="str" cm="1">
        <f t="array" ref="B91">_xll.FDS($A91,B$1)</f>
        <v>PNM Resources, Inc.</v>
      </c>
      <c r="C91" t="str" cm="1">
        <f t="array" ref="C91">_xll.FDS($A91,"P_SYMBOL(""LOCAL"")")</f>
        <v>PNM</v>
      </c>
      <c r="D91" cm="1">
        <f t="array" ref="D91">_xll.FDS($A91,D$1)</f>
        <v>48.98</v>
      </c>
      <c r="E91" cm="1">
        <f t="array" ref="E91">_xll.FDS($A91,E$1)</f>
        <v>25.652519999999999</v>
      </c>
      <c r="F91" cm="1">
        <f t="array" ref="F91">_xll.FDS($A91,F$1)</f>
        <v>85.834900000000005</v>
      </c>
      <c r="G91" cm="1">
        <f t="array" ref="G91">_xll.FDS($A91,G$1)</f>
        <v>85.834900000000005</v>
      </c>
      <c r="H91" cm="1">
        <f t="array" ref="H91">_xll.FDS($A91,H$1)</f>
        <v>4204.1924224000004</v>
      </c>
      <c r="I91" cm="1">
        <f t="array" ref="I91">_xll.FDS($A91,I$1)</f>
        <v>4700</v>
      </c>
      <c r="J91" cm="1">
        <f t="array" ref="J91">_xll.FDS($A91,J$1)</f>
        <v>4705</v>
      </c>
      <c r="K91" t="str" cm="1">
        <f t="array" ref="K91">_xll.FDS($A91,K$1)</f>
        <v>Utilities</v>
      </c>
      <c r="L91" t="str" cm="1">
        <f t="array" ref="L91">_xll.FDS($A91,L$1)</f>
        <v>Electric Utilities</v>
      </c>
      <c r="M91" cm="1">
        <f t="array" ref="M91">_xll.FDS($A91,"FE_ESTIMATE(EPS,MEAN,NTM4_ROLL,,NOW,,,'WIN=45')")</f>
        <v>2.6533334000000002</v>
      </c>
      <c r="N91" t="e" cm="1">
        <f t="array" ref="N91">_xll.FDS($A91,"FE_ESTIMATE(EPS,MEAN,STM4_ROLL,,NOW,,,'WIN=45')")</f>
        <v>#N/A</v>
      </c>
      <c r="O91" cm="1">
        <f t="array" ref="O91">_xll.FDS(A91,"FE_RATING(MEAN,NOTE,0,NOW,,,'')")</f>
        <v>1.6</v>
      </c>
    </row>
    <row r="92" spans="1:15" x14ac:dyDescent="0.4">
      <c r="A92" t="s">
        <v>187</v>
      </c>
      <c r="B92" t="str" cm="1">
        <f t="array" ref="B92">_xll.FDS($A92,B$1)</f>
        <v>Service Corporation International</v>
      </c>
      <c r="C92" t="str" cm="1">
        <f t="array" ref="C92">_xll.FDS($A92,"P_SYMBOL(""LOCAL"")")</f>
        <v>SCI</v>
      </c>
      <c r="D92" cm="1">
        <f t="array" ref="D92">_xll.FDS($A92,D$1)</f>
        <v>69.349999999999994</v>
      </c>
      <c r="E92" cm="1">
        <f t="array" ref="E92">_xll.FDS($A92,E$1)</f>
        <v>10.839</v>
      </c>
      <c r="F92" cm="1">
        <f t="array" ref="F92">_xll.FDS($A92,F$1)</f>
        <v>153.80600000000001</v>
      </c>
      <c r="G92" cm="1">
        <f t="array" ref="G92">_xll.FDS($A92,G$1)</f>
        <v>153.80600000000001</v>
      </c>
      <c r="H92" cm="1">
        <f t="array" ref="H92">_xll.FDS($A92,H$1)</f>
        <v>10666.4121185</v>
      </c>
      <c r="I92" cm="1">
        <f t="array" ref="I92">_xll.FDS($A92,I$1)</f>
        <v>3400</v>
      </c>
      <c r="J92" cm="1">
        <f t="array" ref="J92">_xll.FDS($A92,J$1)</f>
        <v>3450</v>
      </c>
      <c r="K92" t="str" cm="1">
        <f t="array" ref="K92">_xll.FDS($A92,K$1)</f>
        <v>Consumer Services</v>
      </c>
      <c r="L92" t="str" cm="1">
        <f t="array" ref="L92">_xll.FDS($A92,L$1)</f>
        <v>Other Consumer Services</v>
      </c>
      <c r="M92" cm="1">
        <f t="array" ref="M92">_xll.FDS($A92,"FE_ESTIMATE(EPS,MEAN,NTM4_ROLL,,NOW,,,'WIN=45')")</f>
        <v>3.3474724</v>
      </c>
      <c r="N92" cm="1">
        <f t="array" ref="N92">_xll.FDS($A92,"FE_ESTIMATE(EPS,MEAN,STM4_ROLL,,NOW,,,'WIN=45')")</f>
        <v>3.7249207000000002</v>
      </c>
      <c r="O92" cm="1">
        <f t="array" ref="O92">_xll.FDS(A92,"FE_RATING(MEAN,NOTE,0,NOW,,,'')")</f>
        <v>1.1000000000000001</v>
      </c>
    </row>
    <row r="93" spans="1:15" x14ac:dyDescent="0.4">
      <c r="A93" t="s">
        <v>189</v>
      </c>
      <c r="B93" t="str" cm="1">
        <f t="array" ref="B93">_xll.FDS($A93,B$1)</f>
        <v>Associated Banc-Corp</v>
      </c>
      <c r="C93" t="str" cm="1">
        <f t="array" ref="C93">_xll.FDS($A93,"P_SYMBOL(""LOCAL"")")</f>
        <v>ASB</v>
      </c>
      <c r="D93" cm="1">
        <f t="array" ref="D93">_xll.FDS($A93,D$1)</f>
        <v>22.23</v>
      </c>
      <c r="E93" cm="1">
        <f t="array" ref="E93">_xll.FDS($A93,E$1)</f>
        <v>25.010870000000001</v>
      </c>
      <c r="F93" cm="1">
        <f t="array" ref="F93">_xll.FDS($A93,F$1)</f>
        <v>150.35900000000001</v>
      </c>
      <c r="G93" cm="1">
        <f t="array" ref="G93">_xll.FDS($A93,G$1)</f>
        <v>150.35900000000001</v>
      </c>
      <c r="H93" cm="1">
        <f t="array" ref="H93">_xll.FDS($A93,H$1)</f>
        <v>3342.4847937</v>
      </c>
      <c r="I93" cm="1">
        <f t="array" ref="I93">_xll.FDS($A93,I$1)</f>
        <v>4800</v>
      </c>
      <c r="J93" cm="1">
        <f t="array" ref="J93">_xll.FDS($A93,J$1)</f>
        <v>4805</v>
      </c>
      <c r="K93" t="str" cm="1">
        <f t="array" ref="K93">_xll.FDS($A93,K$1)</f>
        <v>Finance</v>
      </c>
      <c r="L93" t="str" cm="1">
        <f t="array" ref="L93">_xll.FDS($A93,L$1)</f>
        <v>Major Banks</v>
      </c>
      <c r="M93" cm="1">
        <f t="array" ref="M93">_xll.FDS($A93,"FE_ESTIMATE(EPS,MEAN,NTM4_ROLL,,NOW,,,'WIN=45')")</f>
        <v>2.6</v>
      </c>
      <c r="N93" cm="1">
        <f t="array" ref="N93">_xll.FDS($A93,"FE_ESTIMATE(EPS,MEAN,STM4_ROLL,,NOW,,,'WIN=45')")</f>
        <v>2.6392595999999999</v>
      </c>
      <c r="O93" cm="1">
        <f t="array" ref="O93">_xll.FDS(A93,"FE_RATING(MEAN,NOTE,0,NOW,,,'')")</f>
        <v>1.9</v>
      </c>
    </row>
    <row r="94" spans="1:15" x14ac:dyDescent="0.4">
      <c r="A94" t="s">
        <v>191</v>
      </c>
      <c r="B94" t="str" cm="1">
        <f t="array" ref="B94">_xll.FDS($A94,B$1)</f>
        <v>EPR Properties</v>
      </c>
      <c r="C94" t="str" cm="1">
        <f t="array" ref="C94">_xll.FDS($A94,"P_SYMBOL(""LOCAL"")")</f>
        <v>EPR</v>
      </c>
      <c r="D94" cm="1">
        <f t="array" ref="D94">_xll.FDS($A94,D$1)</f>
        <v>41.13</v>
      </c>
      <c r="E94" cm="1">
        <f t="array" ref="E94">_xll.FDS($A94,E$1)</f>
        <v>34.071489999999997</v>
      </c>
      <c r="F94" cm="1">
        <f t="array" ref="F94">_xll.FDS($A94,F$1)</f>
        <v>75.021100000000004</v>
      </c>
      <c r="G94" cm="1">
        <f t="array" ref="G94">_xll.FDS($A94,G$1)</f>
        <v>75.021100000000004</v>
      </c>
      <c r="H94" cm="1">
        <f t="array" ref="H94">_xll.FDS($A94,H$1)</f>
        <v>3085.6157865</v>
      </c>
      <c r="I94" cm="1">
        <f t="array" ref="I94">_xll.FDS($A94,I$1)</f>
        <v>4800</v>
      </c>
      <c r="J94" cm="1">
        <f t="array" ref="J94">_xll.FDS($A94,J$1)</f>
        <v>4890</v>
      </c>
      <c r="K94" t="str" cm="1">
        <f t="array" ref="K94">_xll.FDS($A94,K$1)</f>
        <v>Finance</v>
      </c>
      <c r="L94" t="str" cm="1">
        <f t="array" ref="L94">_xll.FDS($A94,L$1)</f>
        <v>Real Estate Investment Trusts</v>
      </c>
      <c r="M94" cm="1">
        <f t="array" ref="M94">_xll.FDS($A94,"FE_ESTIMATE(EPS,MEAN,NTM4_ROLL,,NOW,,,'WIN=45')")</f>
        <v>2.4700000000000002</v>
      </c>
      <c r="N94" cm="1">
        <f t="array" ref="N94">_xll.FDS($A94,"FE_ESTIMATE(EPS,MEAN,STM4_ROLL,,NOW,,,'WIN=45')")</f>
        <v>2.64</v>
      </c>
      <c r="O94" cm="1">
        <f t="array" ref="O94">_xll.FDS(A94,"FE_RATING(MEAN,NOTE,0,NOW,,,'')")</f>
        <v>1.7</v>
      </c>
    </row>
    <row r="95" spans="1:15" x14ac:dyDescent="0.4">
      <c r="A95" t="s">
        <v>193</v>
      </c>
      <c r="B95" t="str" cm="1">
        <f t="array" ref="B95">_xll.FDS($A95,B$1)</f>
        <v>Polaris Inc.</v>
      </c>
      <c r="C95" t="str" cm="1">
        <f t="array" ref="C95">_xll.FDS($A95,"P_SYMBOL(""LOCAL"")")</f>
        <v>PII</v>
      </c>
      <c r="D95" cm="1">
        <f t="array" ref="D95">_xll.FDS($A95,D$1)</f>
        <v>107.77</v>
      </c>
      <c r="E95" cm="1">
        <f t="array" ref="E95">_xll.FDS($A95,E$1)</f>
        <v>17.53276</v>
      </c>
      <c r="F95" cm="1">
        <f t="array" ref="F95">_xll.FDS($A95,F$1)</f>
        <v>57.958500000000001</v>
      </c>
      <c r="G95" cm="1">
        <f t="array" ref="G95">_xll.FDS($A95,G$1)</f>
        <v>57.958500000000001</v>
      </c>
      <c r="H95" cm="1">
        <f t="array" ref="H95">_xll.FDS($A95,H$1)</f>
        <v>6246.1891615499999</v>
      </c>
      <c r="I95" cm="1">
        <f t="array" ref="I95">_xll.FDS($A95,I$1)</f>
        <v>1400</v>
      </c>
      <c r="J95" cm="1">
        <f t="array" ref="J95">_xll.FDS($A95,J$1)</f>
        <v>1435</v>
      </c>
      <c r="K95" t="str" cm="1">
        <f t="array" ref="K95">_xll.FDS($A95,K$1)</f>
        <v>Consumer Durables</v>
      </c>
      <c r="L95" t="str" cm="1">
        <f t="array" ref="L95">_xll.FDS($A95,L$1)</f>
        <v>Recreational Products</v>
      </c>
      <c r="M95" cm="1">
        <f t="array" ref="M95">_xll.FDS($A95,"FE_ESTIMATE(EPS,MEAN,NTM4_ROLL,,NOW,,,'WIN=45')")</f>
        <v>10.701338</v>
      </c>
      <c r="N95" cm="1">
        <f t="array" ref="N95">_xll.FDS($A95,"FE_ESTIMATE(EPS,MEAN,STM4_ROLL,,NOW,,,'WIN=45')")</f>
        <v>11.146667000000001</v>
      </c>
      <c r="O95" cm="1">
        <f t="array" ref="O95">_xll.FDS(A95,"FE_RATING(MEAN,NOTE,0,NOW,,,'')")</f>
        <v>1.6764706</v>
      </c>
    </row>
    <row r="96" spans="1:15" x14ac:dyDescent="0.4">
      <c r="A96" t="s">
        <v>195</v>
      </c>
      <c r="B96" t="str" cm="1">
        <f t="array" ref="B96">_xll.FDS($A96,B$1)</f>
        <v>Integra LifeSciences Holdings Corporation</v>
      </c>
      <c r="C96" t="str" cm="1">
        <f t="array" ref="C96">_xll.FDS($A96,"P_SYMBOL(""LOCAL"")")</f>
        <v>IART</v>
      </c>
      <c r="D96" cm="1">
        <f t="array" ref="D96">_xll.FDS($A96,D$1)</f>
        <v>58.38</v>
      </c>
      <c r="E96" cm="1">
        <f t="array" ref="E96">_xll.FDS($A96,E$1)</f>
        <v>20.647210000000001</v>
      </c>
      <c r="F96" cm="1">
        <f t="array" ref="F96">_xll.FDS($A96,F$1)</f>
        <v>83.518199999999993</v>
      </c>
      <c r="G96" cm="1">
        <f t="array" ref="G96">_xll.FDS($A96,G$1)</f>
        <v>83.518199999999993</v>
      </c>
      <c r="H96" cm="1">
        <f t="array" ref="H96">_xll.FDS($A96,H$1)</f>
        <v>4875.7905310799997</v>
      </c>
      <c r="I96" cm="1">
        <f t="array" ref="I96">_xll.FDS($A96,I$1)</f>
        <v>2300</v>
      </c>
      <c r="J96" cm="1">
        <f t="array" ref="J96">_xll.FDS($A96,J$1)</f>
        <v>2325</v>
      </c>
      <c r="K96" t="str" cm="1">
        <f t="array" ref="K96">_xll.FDS($A96,K$1)</f>
        <v>Health Technology</v>
      </c>
      <c r="L96" t="str" cm="1">
        <f t="array" ref="L96">_xll.FDS($A96,L$1)</f>
        <v>Medical Specialties</v>
      </c>
      <c r="M96" cm="1">
        <f t="array" ref="M96">_xll.FDS($A96,"FE_ESTIMATE(EPS,MEAN,NTM4_ROLL,,NOW,,,'WIN=45')")</f>
        <v>3.4450626</v>
      </c>
      <c r="N96" cm="1">
        <f t="array" ref="N96">_xll.FDS($A96,"FE_ESTIMATE(EPS,MEAN,STM4_ROLL,,NOW,,,'WIN=45')")</f>
        <v>3.7423302999999999</v>
      </c>
      <c r="O96" cm="1">
        <f t="array" ref="O96">_xll.FDS(A96,"FE_RATING(MEAN,NOTE,0,NOW,,,'')")</f>
        <v>1.8571428000000001</v>
      </c>
    </row>
    <row r="97" spans="1:15" x14ac:dyDescent="0.4">
      <c r="A97" t="s">
        <v>197</v>
      </c>
      <c r="B97" t="str" cm="1">
        <f t="array" ref="B97">_xll.FDS($A97,B$1)</f>
        <v>Toro Company</v>
      </c>
      <c r="C97" t="str" cm="1">
        <f t="array" ref="C97">_xll.FDS($A97,"P_SYMBOL(""LOCAL"")")</f>
        <v>TTC</v>
      </c>
      <c r="D97" cm="1">
        <f t="array" ref="D97">_xll.FDS($A97,D$1)</f>
        <v>113.82</v>
      </c>
      <c r="E97" cm="1">
        <f t="array" ref="E97">_xll.FDS($A97,E$1)</f>
        <v>12.348179999999999</v>
      </c>
      <c r="F97" cm="1">
        <f t="array" ref="F97">_xll.FDS($A97,F$1)</f>
        <v>104.203</v>
      </c>
      <c r="G97" cm="1">
        <f t="array" ref="G97">_xll.FDS($A97,G$1)</f>
        <v>104.203</v>
      </c>
      <c r="H97" cm="1">
        <f t="array" ref="H97">_xll.FDS($A97,H$1)</f>
        <v>11860.3444848</v>
      </c>
      <c r="I97" cm="1">
        <f t="array" ref="I97">_xll.FDS($A97,I$1)</f>
        <v>1200</v>
      </c>
      <c r="J97" cm="1">
        <f t="array" ref="J97">_xll.FDS($A97,J$1)</f>
        <v>1220</v>
      </c>
      <c r="K97" t="str" cm="1">
        <f t="array" ref="K97">_xll.FDS($A97,K$1)</f>
        <v>Producer Manufacturing</v>
      </c>
      <c r="L97" t="str" cm="1">
        <f t="array" ref="L97">_xll.FDS($A97,L$1)</f>
        <v>Trucks/Construction/Farm Machinery</v>
      </c>
      <c r="M97" cm="1">
        <f t="array" ref="M97">_xll.FDS($A97,"FE_ESTIMATE(EPS,MEAN,NTM4_ROLL,,NOW,,,'WIN=45')")</f>
        <v>5.17</v>
      </c>
      <c r="N97" cm="1">
        <f t="array" ref="N97">_xll.FDS($A97,"FE_ESTIMATE(EPS,MEAN,STM4_ROLL,,NOW,,,'WIN=45')")</f>
        <v>5.5549999999999997</v>
      </c>
      <c r="O97" cm="1">
        <f t="array" ref="O97">_xll.FDS(A97,"FE_RATING(MEAN,NOTE,0,NOW,,,'')")</f>
        <v>1.8</v>
      </c>
    </row>
    <row r="98" spans="1:15" x14ac:dyDescent="0.4">
      <c r="A98" t="s">
        <v>199</v>
      </c>
      <c r="B98" t="str" cm="1">
        <f t="array" ref="B98">_xll.FDS($A98,B$1)</f>
        <v>Kennametal Inc.</v>
      </c>
      <c r="C98" t="str" cm="1">
        <f t="array" ref="C98">_xll.FDS($A98,"P_SYMBOL(""LOCAL"")")</f>
        <v>KMT</v>
      </c>
      <c r="D98" cm="1">
        <f t="array" ref="D98">_xll.FDS($A98,D$1)</f>
        <v>25.27</v>
      </c>
      <c r="E98" cm="1">
        <f t="array" ref="E98">_xll.FDS($A98,E$1)</f>
        <v>14.828469999999999</v>
      </c>
      <c r="F98" cm="1">
        <f t="array" ref="F98">_xll.FDS($A98,F$1)</f>
        <v>80.576400000000007</v>
      </c>
      <c r="G98" cm="1">
        <f t="array" ref="G98">_xll.FDS($A98,G$1)</f>
        <v>80.576400000000007</v>
      </c>
      <c r="H98" cm="1">
        <f t="array" ref="H98">_xll.FDS($A98,H$1)</f>
        <v>2036.16524895</v>
      </c>
      <c r="I98" cm="1">
        <f t="array" ref="I98">_xll.FDS($A98,I$1)</f>
        <v>1200</v>
      </c>
      <c r="J98" cm="1">
        <f t="array" ref="J98">_xll.FDS($A98,J$1)</f>
        <v>1210</v>
      </c>
      <c r="K98" t="str" cm="1">
        <f t="array" ref="K98">_xll.FDS($A98,K$1)</f>
        <v>Producer Manufacturing</v>
      </c>
      <c r="L98" t="str" cm="1">
        <f t="array" ref="L98">_xll.FDS($A98,L$1)</f>
        <v>Industrial Machinery</v>
      </c>
      <c r="M98" cm="1">
        <f t="array" ref="M98">_xll.FDS($A98,"FE_ESTIMATE(EPS,MEAN,NTM4_ROLL,,NOW,,,'WIN=45')")</f>
        <v>1.5066054</v>
      </c>
      <c r="N98" cm="1">
        <f t="array" ref="N98">_xll.FDS($A98,"FE_ESTIMATE(EPS,MEAN,STM4_ROLL,,NOW,,,'WIN=45')")</f>
        <v>1.7721800000000001</v>
      </c>
      <c r="O98" cm="1">
        <f t="array" ref="O98">_xll.FDS(A98,"FE_RATING(MEAN,NOTE,0,NOW,,,'')")</f>
        <v>2.2000000000000002</v>
      </c>
    </row>
    <row r="99" spans="1:15" x14ac:dyDescent="0.4">
      <c r="A99" t="s">
        <v>201</v>
      </c>
      <c r="B99" t="str" cm="1">
        <f t="array" ref="B99">_xll.FDS($A99,B$1)</f>
        <v>Kilroy Realty Corporation</v>
      </c>
      <c r="C99" t="str" cm="1">
        <f t="array" ref="C99">_xll.FDS($A99,"P_SYMBOL(""LOCAL"")")</f>
        <v>KRC</v>
      </c>
      <c r="D99" cm="1">
        <f t="array" ref="D99">_xll.FDS($A99,D$1)</f>
        <v>40.89</v>
      </c>
      <c r="E99" cm="1">
        <f t="array" ref="E99">_xll.FDS($A99,E$1)</f>
        <v>46.539299999999997</v>
      </c>
      <c r="F99" cm="1">
        <f t="array" ref="F99">_xll.FDS($A99,F$1)</f>
        <v>116.877</v>
      </c>
      <c r="G99" cm="1">
        <f t="array" ref="G99">_xll.FDS($A99,G$1)</f>
        <v>116.877</v>
      </c>
      <c r="H99" cm="1">
        <f t="array" ref="H99">_xll.FDS($A99,H$1)</f>
        <v>4779.1193394000002</v>
      </c>
      <c r="I99" cm="1">
        <f t="array" ref="I99">_xll.FDS($A99,I$1)</f>
        <v>4800</v>
      </c>
      <c r="J99" cm="1">
        <f t="array" ref="J99">_xll.FDS($A99,J$1)</f>
        <v>4890</v>
      </c>
      <c r="K99" t="str" cm="1">
        <f t="array" ref="K99">_xll.FDS($A99,K$1)</f>
        <v>Finance</v>
      </c>
      <c r="L99" t="str" cm="1">
        <f t="array" ref="L99">_xll.FDS($A99,L$1)</f>
        <v>Real Estate Investment Trusts</v>
      </c>
      <c r="M99" t="e" cm="1">
        <f t="array" ref="M99">_xll.FDS($A99,"FE_ESTIMATE(EPS,MEAN,NTM4_ROLL,,NOW,,,'WIN=45')")</f>
        <v>#N/A</v>
      </c>
      <c r="N99" t="e" cm="1">
        <f t="array" ref="N99">_xll.FDS($A99,"FE_ESTIMATE(EPS,MEAN,STM4_ROLL,,NOW,,,'WIN=45')")</f>
        <v>#N/A</v>
      </c>
      <c r="O99" cm="1">
        <f t="array" ref="O99">_xll.FDS(A99,"FE_RATING(MEAN,NOTE,0,NOW,,,'')")</f>
        <v>1.5625</v>
      </c>
    </row>
    <row r="100" spans="1:15" x14ac:dyDescent="0.4">
      <c r="A100" t="s">
        <v>203</v>
      </c>
      <c r="B100" t="str" cm="1">
        <f t="array" ref="B100">_xll.FDS($A100,B$1)</f>
        <v>Southwest Gas Holdings, Inc.</v>
      </c>
      <c r="C100" t="str" cm="1">
        <f t="array" ref="C100">_xll.FDS($A100,"P_SYMBOL(""LOCAL"")")</f>
        <v>SWX</v>
      </c>
      <c r="D100" cm="1">
        <f t="array" ref="D100">_xll.FDS($A100,D$1)</f>
        <v>71.31</v>
      </c>
      <c r="E100" cm="1">
        <f t="array" ref="E100">_xll.FDS($A100,E$1)</f>
        <v>50.890619999999998</v>
      </c>
      <c r="F100" cm="1">
        <f t="array" ref="F100">_xll.FDS($A100,F$1)</f>
        <v>67.067800000000005</v>
      </c>
      <c r="G100" cm="1">
        <f t="array" ref="G100">_xll.FDS($A100,G$1)</f>
        <v>67.067800000000005</v>
      </c>
      <c r="H100" cm="1">
        <f t="array" ref="H100">_xll.FDS($A100,H$1)</f>
        <v>4782.6066007500003</v>
      </c>
      <c r="I100" cm="1">
        <f t="array" ref="I100">_xll.FDS($A100,I$1)</f>
        <v>4700</v>
      </c>
      <c r="J100" cm="1">
        <f t="array" ref="J100">_xll.FDS($A100,J$1)</f>
        <v>4735</v>
      </c>
      <c r="K100" t="str" cm="1">
        <f t="array" ref="K100">_xll.FDS($A100,K$1)</f>
        <v>Utilities</v>
      </c>
      <c r="L100" t="str" cm="1">
        <f t="array" ref="L100">_xll.FDS($A100,L$1)</f>
        <v>Gas Distributors</v>
      </c>
      <c r="M100" cm="1">
        <f t="array" ref="M100">_xll.FDS($A100,"FE_ESTIMATE(EPS,MEAN,NTM4_ROLL,,NOW,,,'WIN=45')")</f>
        <v>3.2160519999999999</v>
      </c>
      <c r="N100" t="e" cm="1">
        <f t="array" ref="N100">_xll.FDS($A100,"FE_ESTIMATE(EPS,MEAN,STM4_ROLL,,NOW,,,'WIN=45')")</f>
        <v>#N/A</v>
      </c>
      <c r="O100" cm="1">
        <f t="array" ref="O100">_xll.FDS(A100,"FE_RATING(MEAN,NOTE,0,NOW,,,'')")</f>
        <v>1.6666666000000001</v>
      </c>
    </row>
    <row r="101" spans="1:15" x14ac:dyDescent="0.4">
      <c r="A101" t="s">
        <v>205</v>
      </c>
      <c r="B101" t="str" cm="1">
        <f t="array" ref="B101">_xll.FDS($A101,B$1)</f>
        <v>Annaly Capital Management, Inc.</v>
      </c>
      <c r="C101" t="str" cm="1">
        <f t="array" ref="C101">_xll.FDS($A101,"P_SYMBOL(""LOCAL"")")</f>
        <v>NLY</v>
      </c>
      <c r="D101" cm="1">
        <f t="array" ref="D101">_xll.FDS($A101,D$1)</f>
        <v>21.98</v>
      </c>
      <c r="E101" cm="1">
        <f t="array" ref="E101">_xll.FDS($A101,E$1)</f>
        <v>19.93872</v>
      </c>
      <c r="F101" cm="1">
        <f t="array" ref="F101">_xll.FDS($A101,F$1)</f>
        <v>467.86599999999999</v>
      </c>
      <c r="G101" cm="1">
        <f t="array" ref="G101">_xll.FDS($A101,G$1)</f>
        <v>467.86599999999999</v>
      </c>
      <c r="H101" cm="1">
        <f t="array" ref="H101">_xll.FDS($A101,H$1)</f>
        <v>10283.684569200001</v>
      </c>
      <c r="I101" cm="1">
        <f t="array" ref="I101">_xll.FDS($A101,I$1)</f>
        <v>4800</v>
      </c>
      <c r="J101" cm="1">
        <f t="array" ref="J101">_xll.FDS($A101,J$1)</f>
        <v>4890</v>
      </c>
      <c r="K101" t="str" cm="1">
        <f t="array" ref="K101">_xll.FDS($A101,K$1)</f>
        <v>Finance</v>
      </c>
      <c r="L101" t="str" cm="1">
        <f t="array" ref="L101">_xll.FDS($A101,L$1)</f>
        <v>Real Estate Investment Trusts</v>
      </c>
      <c r="M101" cm="1">
        <f t="array" ref="M101">_xll.FDS($A101,"FE_ESTIMATE(EPS,MEAN,NTM4_ROLL,,NOW,,,'WIN=45')")</f>
        <v>3.4679213</v>
      </c>
      <c r="N101" cm="1">
        <f t="array" ref="N101">_xll.FDS($A101,"FE_ESTIMATE(EPS,MEAN,STM4_ROLL,,NOW,,,'WIN=45')")</f>
        <v>3.480016</v>
      </c>
      <c r="O101" cm="1">
        <f t="array" ref="O101">_xll.FDS(A101,"FE_RATING(MEAN,NOTE,0,NOW,,,'')")</f>
        <v>1.625</v>
      </c>
    </row>
    <row r="102" spans="1:15" x14ac:dyDescent="0.4">
      <c r="A102" t="s">
        <v>207</v>
      </c>
      <c r="B102" t="str" cm="1">
        <f t="array" ref="B102">_xll.FDS($A102,B$1)</f>
        <v>Boston Beer Company, Inc. Class A</v>
      </c>
      <c r="C102" t="str" cm="1">
        <f t="array" ref="C102">_xll.FDS($A102,"P_SYMBOL(""LOCAL"")")</f>
        <v>SAM</v>
      </c>
      <c r="D102" cm="1">
        <f t="array" ref="D102">_xll.FDS($A102,D$1)</f>
        <v>357.25</v>
      </c>
      <c r="E102" cm="1">
        <f t="array" ref="E102">_xll.FDS($A102,E$1)</f>
        <v>87.353489999999994</v>
      </c>
      <c r="F102" cm="1">
        <f t="array" ref="F102">_xll.FDS($A102,F$1)</f>
        <v>10.2271</v>
      </c>
      <c r="G102" cm="1">
        <f t="array" ref="G102">_xll.FDS($A102,G$1)</f>
        <v>12.2951</v>
      </c>
      <c r="H102" cm="1">
        <f t="array" ref="H102">_xll.FDS($A102,H$1)</f>
        <v>3653.6446932499998</v>
      </c>
      <c r="I102" cm="1">
        <f t="array" ref="I102">_xll.FDS($A102,I$1)</f>
        <v>2400</v>
      </c>
      <c r="J102" cm="1">
        <f t="array" ref="J102">_xll.FDS($A102,J$1)</f>
        <v>2425</v>
      </c>
      <c r="K102" t="str" cm="1">
        <f t="array" ref="K102">_xll.FDS($A102,K$1)</f>
        <v>Consumer Non-Durables</v>
      </c>
      <c r="L102" t="str" cm="1">
        <f t="array" ref="L102">_xll.FDS($A102,L$1)</f>
        <v>Beverages: Alcoholic</v>
      </c>
      <c r="M102" cm="1">
        <f t="array" ref="M102">_xll.FDS($A102,"FE_ESTIMATE(EPS,MEAN,NTM4_ROLL,,NOW,,,'WIN=45')")</f>
        <v>11.206922</v>
      </c>
      <c r="N102" cm="1">
        <f t="array" ref="N102">_xll.FDS($A102,"FE_ESTIMATE(EPS,MEAN,STM4_ROLL,,NOW,,,'WIN=45')")</f>
        <v>13.527739</v>
      </c>
      <c r="O102" cm="1">
        <f t="array" ref="O102">_xll.FDS(A102,"FE_RATING(MEAN,NOTE,0,NOW,,,'')")</f>
        <v>2.15625</v>
      </c>
    </row>
    <row r="103" spans="1:15" x14ac:dyDescent="0.4">
      <c r="A103" t="s">
        <v>209</v>
      </c>
      <c r="B103" t="str" cm="1">
        <f t="array" ref="B103">_xll.FDS($A103,B$1)</f>
        <v>Lamar Advertising Company Class A</v>
      </c>
      <c r="C103" t="str" cm="1">
        <f t="array" ref="C103">_xll.FDS($A103,"P_SYMBOL(""LOCAL"")")</f>
        <v>LAMR</v>
      </c>
      <c r="D103" cm="1">
        <f t="array" ref="D103">_xll.FDS($A103,D$1)</f>
        <v>100.6</v>
      </c>
      <c r="E103" cm="1">
        <f t="array" ref="E103">_xll.FDS($A103,E$1)</f>
        <v>12.531879999999999</v>
      </c>
      <c r="F103" cm="1">
        <f t="array" ref="F103">_xll.FDS($A103,F$1)</f>
        <v>87.263400000000004</v>
      </c>
      <c r="G103" cm="1">
        <f t="array" ref="G103">_xll.FDS($A103,G$1)</f>
        <v>101.683485</v>
      </c>
      <c r="H103" cm="1">
        <f t="array" ref="H103">_xll.FDS($A103,H$1)</f>
        <v>8778.6960280000003</v>
      </c>
      <c r="I103" cm="1">
        <f t="array" ref="I103">_xll.FDS($A103,I$1)</f>
        <v>4800</v>
      </c>
      <c r="J103" cm="1">
        <f t="array" ref="J103">_xll.FDS($A103,J$1)</f>
        <v>4890</v>
      </c>
      <c r="K103" t="str" cm="1">
        <f t="array" ref="K103">_xll.FDS($A103,K$1)</f>
        <v>Finance</v>
      </c>
      <c r="L103" t="str" cm="1">
        <f t="array" ref="L103">_xll.FDS($A103,L$1)</f>
        <v>Real Estate Investment Trusts</v>
      </c>
      <c r="M103" cm="1">
        <f t="array" ref="M103">_xll.FDS($A103,"FE_ESTIMATE(EPS,MEAN,NTM4_ROLL,,NOW,,,'WIN=45')")</f>
        <v>5.2323409999999999</v>
      </c>
      <c r="N103" t="e" cm="1">
        <f t="array" ref="N103">_xll.FDS($A103,"FE_ESTIMATE(EPS,MEAN,STM4_ROLL,,NOW,,,'WIN=45')")</f>
        <v>#N/A</v>
      </c>
      <c r="O103" cm="1">
        <f t="array" ref="O103">_xll.FDS(A103,"FE_RATING(MEAN,NOTE,0,NOW,,,'')")</f>
        <v>1.8</v>
      </c>
    </row>
    <row r="104" spans="1:15" x14ac:dyDescent="0.4">
      <c r="A104" t="s">
        <v>211</v>
      </c>
      <c r="B104" t="str" cm="1">
        <f t="array" ref="B104">_xll.FDS($A104,B$1)</f>
        <v>Murphy Oil Corporation</v>
      </c>
      <c r="C104" t="str" cm="1">
        <f t="array" ref="C104">_xll.FDS($A104,"P_SYMBOL(""LOCAL"")")</f>
        <v>MUR</v>
      </c>
      <c r="D104" cm="1">
        <f t="array" ref="D104">_xll.FDS($A104,D$1)</f>
        <v>42.3</v>
      </c>
      <c r="E104" cm="1">
        <f t="array" ref="E104">_xll.FDS($A104,E$1)</f>
        <v>30.29129</v>
      </c>
      <c r="F104" cm="1">
        <f t="array" ref="F104">_xll.FDS($A104,F$1)</f>
        <v>155.45500000000001</v>
      </c>
      <c r="G104" cm="1">
        <f t="array" ref="G104">_xll.FDS($A104,G$1)</f>
        <v>155.45500000000001</v>
      </c>
      <c r="H104" cm="1">
        <f t="array" ref="H104">_xll.FDS($A104,H$1)</f>
        <v>6575.7583439999999</v>
      </c>
      <c r="I104" cm="1">
        <f t="array" ref="I104">_xll.FDS($A104,I$1)</f>
        <v>2100</v>
      </c>
      <c r="J104" cm="1">
        <f t="array" ref="J104">_xll.FDS($A104,J$1)</f>
        <v>2105</v>
      </c>
      <c r="K104" t="str" cm="1">
        <f t="array" ref="K104">_xll.FDS($A104,K$1)</f>
        <v>Energy Minerals</v>
      </c>
      <c r="L104" t="str" cm="1">
        <f t="array" ref="L104">_xll.FDS($A104,L$1)</f>
        <v>Oil &amp; Gas Production</v>
      </c>
      <c r="M104" cm="1">
        <f t="array" ref="M104">_xll.FDS($A104,"FE_ESTIMATE(EPS,MEAN,NTM4_ROLL,,NOW,,,'WIN=45')")</f>
        <v>7.1694659999999999</v>
      </c>
      <c r="N104" cm="1">
        <f t="array" ref="N104">_xll.FDS($A104,"FE_ESTIMATE(EPS,MEAN,STM4_ROLL,,NOW,,,'WIN=45')")</f>
        <v>6.4543967000000002</v>
      </c>
      <c r="O104" cm="1">
        <f t="array" ref="O104">_xll.FDS(A104,"FE_RATING(MEAN,NOTE,0,NOW,,,'')")</f>
        <v>1.5882353</v>
      </c>
    </row>
    <row r="105" spans="1:15" x14ac:dyDescent="0.4">
      <c r="A105" t="s">
        <v>213</v>
      </c>
      <c r="B105" t="str" cm="1">
        <f t="array" ref="B105">_xll.FDS($A105,B$1)</f>
        <v>Xerox Holdings Corporation</v>
      </c>
      <c r="C105" t="str" cm="1">
        <f t="array" ref="C105">_xll.FDS($A105,"P_SYMBOL(""LOCAL"")")</f>
        <v>XRX</v>
      </c>
      <c r="D105" cm="1">
        <f t="array" ref="D105">_xll.FDS($A105,D$1)</f>
        <v>16.34</v>
      </c>
      <c r="E105" cm="1">
        <f t="array" ref="E105">_xll.FDS($A105,E$1)</f>
        <v>20.84592</v>
      </c>
      <c r="F105" cm="1">
        <f t="array" ref="F105">_xll.FDS($A105,F$1)</f>
        <v>155.60300000000001</v>
      </c>
      <c r="G105" cm="1">
        <f t="array" ref="G105">_xll.FDS($A105,G$1)</f>
        <v>155.60300000000001</v>
      </c>
      <c r="H105" cm="1">
        <f t="array" ref="H105">_xll.FDS($A105,H$1)</f>
        <v>2542.5469742</v>
      </c>
      <c r="I105" cm="1">
        <f t="array" ref="I105">_xll.FDS($A105,I$1)</f>
        <v>1300</v>
      </c>
      <c r="J105" cm="1">
        <f t="array" ref="J105">_xll.FDS($A105,J$1)</f>
        <v>1345</v>
      </c>
      <c r="K105" t="str" cm="1">
        <f t="array" ref="K105">_xll.FDS($A105,K$1)</f>
        <v>Electronic Technology</v>
      </c>
      <c r="L105" t="str" cm="1">
        <f t="array" ref="L105">_xll.FDS($A105,L$1)</f>
        <v>Computer Peripherals</v>
      </c>
      <c r="M105" t="e" cm="1">
        <f t="array" ref="M105">_xll.FDS($A105,"FE_ESTIMATE(EPS,MEAN,NTM4_ROLL,,NOW,,,'WIN=45')")</f>
        <v>#N/A</v>
      </c>
      <c r="N105" t="e" cm="1">
        <f t="array" ref="N105">_xll.FDS($A105,"FE_ESTIMATE(EPS,MEAN,STM4_ROLL,,NOW,,,'WIN=45')")</f>
        <v>#N/A</v>
      </c>
      <c r="O105" cm="1">
        <f t="array" ref="O105">_xll.FDS(A105,"FE_RATING(MEAN,NOTE,0,NOW,,,'')")</f>
        <v>2.4444444000000001</v>
      </c>
    </row>
    <row r="106" spans="1:15" x14ac:dyDescent="0.4">
      <c r="A106" t="s">
        <v>215</v>
      </c>
      <c r="B106" t="str" cm="1">
        <f t="array" ref="B106">_xll.FDS($A106,B$1)</f>
        <v>OGE Energy Corp.</v>
      </c>
      <c r="C106" t="str" cm="1">
        <f t="array" ref="C106">_xll.FDS($A106,"P_SYMBOL(""LOCAL"")")</f>
        <v>OGE</v>
      </c>
      <c r="D106" cm="1">
        <f t="array" ref="D106">_xll.FDS($A106,D$1)</f>
        <v>40.53</v>
      </c>
      <c r="E106" cm="1">
        <f t="array" ref="E106">_xll.FDS($A106,E$1)</f>
        <v>22.181319999999999</v>
      </c>
      <c r="F106" cm="1">
        <f t="array" ref="F106">_xll.FDS($A106,F$1)</f>
        <v>200.203</v>
      </c>
      <c r="G106" cm="1">
        <f t="array" ref="G106">_xll.FDS($A106,G$1)</f>
        <v>200.203</v>
      </c>
      <c r="H106" cm="1">
        <f t="array" ref="H106">_xll.FDS($A106,H$1)</f>
        <v>8114.2142150999998</v>
      </c>
      <c r="I106" cm="1">
        <f t="array" ref="I106">_xll.FDS($A106,I$1)</f>
        <v>4700</v>
      </c>
      <c r="J106" cm="1">
        <f t="array" ref="J106">_xll.FDS($A106,J$1)</f>
        <v>4705</v>
      </c>
      <c r="K106" t="str" cm="1">
        <f t="array" ref="K106">_xll.FDS($A106,K$1)</f>
        <v>Utilities</v>
      </c>
      <c r="L106" t="str" cm="1">
        <f t="array" ref="L106">_xll.FDS($A106,L$1)</f>
        <v>Electric Utilities</v>
      </c>
      <c r="M106" cm="1">
        <f t="array" ref="M106">_xll.FDS($A106,"FE_ESTIMATE(EPS,MEAN,NTM4_ROLL,,NOW,,,'WIN=45')")</f>
        <v>2.1074480000000002</v>
      </c>
      <c r="N106" cm="1">
        <f t="array" ref="N106">_xll.FDS($A106,"FE_ESTIMATE(EPS,MEAN,STM4_ROLL,,NOW,,,'WIN=45')")</f>
        <v>2.2794888000000002</v>
      </c>
      <c r="O106" cm="1">
        <f t="array" ref="O106">_xll.FDS(A106,"FE_RATING(MEAN,NOTE,0,NOW,,,'')")</f>
        <v>1.75</v>
      </c>
    </row>
    <row r="107" spans="1:15" x14ac:dyDescent="0.4">
      <c r="A107" t="s">
        <v>217</v>
      </c>
      <c r="B107" t="str" cm="1">
        <f t="array" ref="B107">_xll.FDS($A107,B$1)</f>
        <v>National Instruments Corporation</v>
      </c>
      <c r="C107" t="str" cm="1">
        <f t="array" ref="C107">_xll.FDS($A107,"P_SYMBOL(""LOCAL"")")</f>
        <v>NATI</v>
      </c>
      <c r="D107" cm="1">
        <f t="array" ref="D107">_xll.FDS($A107,D$1)</f>
        <v>40.159999999999997</v>
      </c>
      <c r="E107" cm="1">
        <f t="array" ref="E107">_xll.FDS($A107,E$1)</f>
        <v>8.6045599999999993</v>
      </c>
      <c r="F107" cm="1">
        <f t="array" ref="F107">_xll.FDS($A107,F$1)</f>
        <v>130.56899999999999</v>
      </c>
      <c r="G107" cm="1">
        <f t="array" ref="G107">_xll.FDS($A107,G$1)</f>
        <v>130.56899999999999</v>
      </c>
      <c r="H107" cm="1">
        <f t="array" ref="H107">_xll.FDS($A107,H$1)</f>
        <v>5243.6325663999996</v>
      </c>
      <c r="I107" cm="1">
        <f t="array" ref="I107">_xll.FDS($A107,I$1)</f>
        <v>3300</v>
      </c>
      <c r="J107" cm="1">
        <f t="array" ref="J107">_xll.FDS($A107,J$1)</f>
        <v>3310</v>
      </c>
      <c r="K107" t="str" cm="1">
        <f t="array" ref="K107">_xll.FDS($A107,K$1)</f>
        <v>Technology Services</v>
      </c>
      <c r="L107" t="str" cm="1">
        <f t="array" ref="L107">_xll.FDS($A107,L$1)</f>
        <v>Packaged Software</v>
      </c>
      <c r="M107" cm="1">
        <f t="array" ref="M107">_xll.FDS($A107,"FE_ESTIMATE(EPS,MEAN,NTM4_ROLL,,NOW,,,'WIN=45')")</f>
        <v>2.3199999999999998</v>
      </c>
      <c r="N107" t="e" cm="1">
        <f t="array" ref="N107">_xll.FDS($A107,"FE_ESTIMATE(EPS,MEAN,STM4_ROLL,,NOW,,,'WIN=45')")</f>
        <v>#N/A</v>
      </c>
      <c r="O107" cm="1">
        <f t="array" ref="O107">_xll.FDS(A107,"FE_RATING(MEAN,NOTE,0,NOW,,,'')")</f>
        <v>1.5</v>
      </c>
    </row>
    <row r="108" spans="1:15" x14ac:dyDescent="0.4">
      <c r="A108" t="s">
        <v>219</v>
      </c>
      <c r="B108" t="str" cm="1">
        <f t="array" ref="B108">_xll.FDS($A108,B$1)</f>
        <v>Graco Inc.</v>
      </c>
      <c r="C108" t="str" cm="1">
        <f t="array" ref="C108">_xll.FDS($A108,"P_SYMBOL(""LOCAL"")")</f>
        <v>GGG</v>
      </c>
      <c r="D108" cm="1">
        <f t="array" ref="D108">_xll.FDS($A108,D$1)</f>
        <v>68.63</v>
      </c>
      <c r="E108" cm="1">
        <f t="array" ref="E108">_xll.FDS($A108,E$1)</f>
        <v>10.61129</v>
      </c>
      <c r="F108" cm="1">
        <f t="array" ref="F108">_xll.FDS($A108,F$1)</f>
        <v>168.529</v>
      </c>
      <c r="G108" cm="1">
        <f t="array" ref="G108">_xll.FDS($A108,G$1)</f>
        <v>168.529</v>
      </c>
      <c r="H108" cm="1">
        <f t="array" ref="H108">_xll.FDS($A108,H$1)</f>
        <v>11566.146642600001</v>
      </c>
      <c r="I108" cm="1">
        <f t="array" ref="I108">_xll.FDS($A108,I$1)</f>
        <v>1200</v>
      </c>
      <c r="J108" cm="1">
        <f t="array" ref="J108">_xll.FDS($A108,J$1)</f>
        <v>1210</v>
      </c>
      <c r="K108" t="str" cm="1">
        <f t="array" ref="K108">_xll.FDS($A108,K$1)</f>
        <v>Producer Manufacturing</v>
      </c>
      <c r="L108" t="str" cm="1">
        <f t="array" ref="L108">_xll.FDS($A108,L$1)</f>
        <v>Industrial Machinery</v>
      </c>
      <c r="M108" cm="1">
        <f t="array" ref="M108">_xll.FDS($A108,"FE_ESTIMATE(EPS,MEAN,NTM4_ROLL,,NOW,,,'WIN=45')")</f>
        <v>2.7</v>
      </c>
      <c r="N108" t="e" cm="1">
        <f t="array" ref="N108">_xll.FDS($A108,"FE_ESTIMATE(EPS,MEAN,STM4_ROLL,,NOW,,,'WIN=45')")</f>
        <v>#N/A</v>
      </c>
      <c r="O108" cm="1">
        <f t="array" ref="O108">_xll.FDS(A108,"FE_RATING(MEAN,NOTE,0,NOW,,,'')")</f>
        <v>1.7307693</v>
      </c>
    </row>
    <row r="109" spans="1:15" x14ac:dyDescent="0.4">
      <c r="A109" t="s">
        <v>221</v>
      </c>
      <c r="B109" t="str" cm="1">
        <f t="array" ref="B109">_xll.FDS($A109,B$1)</f>
        <v>NOV Inc.</v>
      </c>
      <c r="C109" t="str" cm="1">
        <f t="array" ref="C109">_xll.FDS($A109,"P_SYMBOL(""LOCAL"")")</f>
        <v>NOV</v>
      </c>
      <c r="D109" cm="1">
        <f t="array" ref="D109">_xll.FDS($A109,D$1)</f>
        <v>20.25</v>
      </c>
      <c r="E109" cm="1">
        <f t="array" ref="E109">_xll.FDS($A109,E$1)</f>
        <v>12.392910000000001</v>
      </c>
      <c r="F109" cm="1">
        <f t="array" ref="F109">_xll.FDS($A109,F$1)</f>
        <v>392.80500000000001</v>
      </c>
      <c r="G109" cm="1">
        <f t="array" ref="G109">_xll.FDS($A109,G$1)</f>
        <v>392.80500000000001</v>
      </c>
      <c r="H109" cm="1">
        <f t="array" ref="H109">_xll.FDS($A109,H$1)</f>
        <v>7954.30044</v>
      </c>
      <c r="I109" cm="1">
        <f t="array" ref="I109">_xll.FDS($A109,I$1)</f>
        <v>3100</v>
      </c>
      <c r="J109" cm="1">
        <f t="array" ref="J109">_xll.FDS($A109,J$1)</f>
        <v>3110</v>
      </c>
      <c r="K109" t="str" cm="1">
        <f t="array" ref="K109">_xll.FDS($A109,K$1)</f>
        <v>Industrial Services</v>
      </c>
      <c r="L109" t="str" cm="1">
        <f t="array" ref="L109">_xll.FDS($A109,L$1)</f>
        <v>Oilfield Services/Equipment</v>
      </c>
      <c r="M109" cm="1">
        <f t="array" ref="M109">_xll.FDS($A109,"FE_ESTIMATE(EPS,MEAN,NTM4_ROLL,,NOW,,,'WIN=45')")</f>
        <v>1.0168474000000001</v>
      </c>
      <c r="N109" cm="1">
        <f t="array" ref="N109">_xll.FDS($A109,"FE_ESTIMATE(EPS,MEAN,STM4_ROLL,,NOW,,,'WIN=45')")</f>
        <v>1.4719975999999999</v>
      </c>
      <c r="O109" cm="1">
        <f t="array" ref="O109">_xll.FDS(A109,"FE_RATING(MEAN,NOTE,0,NOW,,,'')")</f>
        <v>1.52</v>
      </c>
    </row>
    <row r="110" spans="1:15" x14ac:dyDescent="0.4">
      <c r="A110" t="s">
        <v>223</v>
      </c>
      <c r="B110" t="str" cm="1">
        <f t="array" ref="B110">_xll.FDS($A110,B$1)</f>
        <v>Unum Group</v>
      </c>
      <c r="C110" t="str" cm="1">
        <f t="array" ref="C110">_xll.FDS($A110,"P_SYMBOL(""LOCAL"")")</f>
        <v>UNM</v>
      </c>
      <c r="D110" cm="1">
        <f t="array" ref="D110">_xll.FDS($A110,D$1)</f>
        <v>39.57</v>
      </c>
      <c r="E110" cm="1">
        <f t="array" ref="E110">_xll.FDS($A110,E$1)</f>
        <v>43.487699999999997</v>
      </c>
      <c r="F110" cm="1">
        <f t="array" ref="F110">_xll.FDS($A110,F$1)</f>
        <v>198.941</v>
      </c>
      <c r="G110" cm="1">
        <f t="array" ref="G110">_xll.FDS($A110,G$1)</f>
        <v>198.941</v>
      </c>
      <c r="H110" cm="1">
        <f t="array" ref="H110">_xll.FDS($A110,H$1)</f>
        <v>7872.0910173000002</v>
      </c>
      <c r="I110" cm="1">
        <f t="array" ref="I110">_xll.FDS($A110,I$1)</f>
        <v>4800</v>
      </c>
      <c r="J110" cm="1">
        <f t="array" ref="J110">_xll.FDS($A110,J$1)</f>
        <v>4860</v>
      </c>
      <c r="K110" t="str" cm="1">
        <f t="array" ref="K110">_xll.FDS($A110,K$1)</f>
        <v>Finance</v>
      </c>
      <c r="L110" t="str" cm="1">
        <f t="array" ref="L110">_xll.FDS($A110,L$1)</f>
        <v>Multi-Line Insurance</v>
      </c>
      <c r="M110" cm="1">
        <f t="array" ref="M110">_xll.FDS($A110,"FE_ESTIMATE(EPS,MEAN,NTM4_ROLL,,NOW,,,'WIN=45')")</f>
        <v>6.1891274000000003</v>
      </c>
      <c r="N110" cm="1">
        <f t="array" ref="N110">_xll.FDS($A110,"FE_ESTIMATE(EPS,MEAN,STM4_ROLL,,NOW,,,'WIN=45')")</f>
        <v>6.616301</v>
      </c>
      <c r="O110" cm="1">
        <f t="array" ref="O110">_xll.FDS(A110,"FE_RATING(MEAN,NOTE,0,NOW,,,'')")</f>
        <v>1.9333332999999999</v>
      </c>
    </row>
    <row r="111" spans="1:15" x14ac:dyDescent="0.4">
      <c r="A111" t="s">
        <v>225</v>
      </c>
      <c r="B111" t="str" cm="1">
        <f t="array" ref="B111">_xll.FDS($A111,B$1)</f>
        <v>Jefferies Financial Group Inc.</v>
      </c>
      <c r="C111" t="str" cm="1">
        <f t="array" ref="C111">_xll.FDS($A111,"P_SYMBOL(""LOCAL"")")</f>
        <v>JEF</v>
      </c>
      <c r="D111" cm="1">
        <f t="array" ref="D111">_xll.FDS($A111,D$1)</f>
        <v>36.24</v>
      </c>
      <c r="E111" cm="1">
        <f t="array" ref="E111">_xll.FDS($A111,E$1)</f>
        <v>44.983420000000002</v>
      </c>
      <c r="F111" cm="1">
        <f t="array" ref="F111">_xll.FDS($A111,F$1)</f>
        <v>228.99</v>
      </c>
      <c r="G111" cm="1">
        <f t="array" ref="G111">_xll.FDS($A111,G$1)</f>
        <v>228.99</v>
      </c>
      <c r="H111" cm="1">
        <f t="array" ref="H111">_xll.FDS($A111,H$1)</f>
        <v>8298.6004991999998</v>
      </c>
      <c r="I111" cm="1">
        <f t="array" ref="I111">_xll.FDS($A111,I$1)</f>
        <v>4800</v>
      </c>
      <c r="J111" cm="1">
        <f t="array" ref="J111">_xll.FDS($A111,J$1)</f>
        <v>4840</v>
      </c>
      <c r="K111" t="str" cm="1">
        <f t="array" ref="K111">_xll.FDS($A111,K$1)</f>
        <v>Finance</v>
      </c>
      <c r="L111" t="str" cm="1">
        <f t="array" ref="L111">_xll.FDS($A111,L$1)</f>
        <v>Investment Banks/Brokers</v>
      </c>
      <c r="M111" t="e" cm="1">
        <f t="array" ref="M111">_xll.FDS($A111,"FE_ESTIMATE(EPS,MEAN,NTM4_ROLL,,NOW,,,'WIN=45')")</f>
        <v>#N/A</v>
      </c>
      <c r="N111" t="e" cm="1">
        <f t="array" ref="N111">_xll.FDS($A111,"FE_ESTIMATE(EPS,MEAN,STM4_ROLL,,NOW,,,'WIN=45')")</f>
        <v>#N/A</v>
      </c>
      <c r="O111" cm="1">
        <f t="array" ref="O111">_xll.FDS(A111,"FE_RATING(MEAN,NOTE,0,NOW,,,'')")</f>
        <v>1.4</v>
      </c>
    </row>
    <row r="112" spans="1:15" x14ac:dyDescent="0.4">
      <c r="A112" t="s">
        <v>227</v>
      </c>
      <c r="B112" t="str" cm="1">
        <f t="array" ref="B112">_xll.FDS($A112,B$1)</f>
        <v>Rayonier Inc.</v>
      </c>
      <c r="C112" t="str" cm="1">
        <f t="array" ref="C112">_xll.FDS($A112,"P_SYMBOL(""LOCAL"")")</f>
        <v>RYN</v>
      </c>
      <c r="D112" cm="1">
        <f t="array" ref="D112">_xll.FDS($A112,D$1)</f>
        <v>35.43</v>
      </c>
      <c r="E112" cm="1">
        <f t="array" ref="E112">_xll.FDS($A112,E$1)</f>
        <v>12.384729999999999</v>
      </c>
      <c r="F112" cm="1">
        <f t="array" ref="F112">_xll.FDS($A112,F$1)</f>
        <v>146.42400000000001</v>
      </c>
      <c r="G112" cm="1">
        <f t="array" ref="G112">_xll.FDS($A112,G$1)</f>
        <v>146.42400000000001</v>
      </c>
      <c r="H112" cm="1">
        <f t="array" ref="H112">_xll.FDS($A112,H$1)</f>
        <v>5187.8065716000001</v>
      </c>
      <c r="I112" cm="1">
        <f t="array" ref="I112">_xll.FDS($A112,I$1)</f>
        <v>4800</v>
      </c>
      <c r="J112" cm="1">
        <f t="array" ref="J112">_xll.FDS($A112,J$1)</f>
        <v>4890</v>
      </c>
      <c r="K112" t="str" cm="1">
        <f t="array" ref="K112">_xll.FDS($A112,K$1)</f>
        <v>Finance</v>
      </c>
      <c r="L112" t="str" cm="1">
        <f t="array" ref="L112">_xll.FDS($A112,L$1)</f>
        <v>Real Estate Investment Trusts</v>
      </c>
      <c r="M112" cm="1">
        <f t="array" ref="M112">_xll.FDS($A112,"FE_ESTIMATE(EPS,MEAN,NTM4_ROLL,,NOW,,,'WIN=45')")</f>
        <v>0.64500225</v>
      </c>
      <c r="N112" t="e" cm="1">
        <f t="array" ref="N112">_xll.FDS($A112,"FE_ESTIMATE(EPS,MEAN,STM4_ROLL,,NOW,,,'WIN=45')")</f>
        <v>#N/A</v>
      </c>
      <c r="O112" cm="1">
        <f t="array" ref="O112">_xll.FDS(A112,"FE_RATING(MEAN,NOTE,0,NOW,,,'')")</f>
        <v>2</v>
      </c>
    </row>
    <row r="113" spans="1:15" x14ac:dyDescent="0.4">
      <c r="A113" t="s">
        <v>229</v>
      </c>
      <c r="B113" t="str" cm="1">
        <f t="array" ref="B113">_xll.FDS($A113,B$1)</f>
        <v>New York Community Bancorp, Inc.</v>
      </c>
      <c r="C113" t="str" cm="1">
        <f t="array" ref="C113">_xll.FDS($A113,"P_SYMBOL(""LOCAL"")")</f>
        <v>NYCB</v>
      </c>
      <c r="D113" cm="1">
        <f t="array" ref="D113">_xll.FDS($A113,D$1)</f>
        <v>8.85</v>
      </c>
      <c r="E113" cm="1">
        <f t="array" ref="E113">_xll.FDS($A113,E$1)</f>
        <v>13.393090000000001</v>
      </c>
      <c r="F113" cm="1">
        <f t="array" ref="F113">_xll.FDS($A113,F$1)</f>
        <v>681.13599999999997</v>
      </c>
      <c r="G113" cm="1">
        <f t="array" ref="G113">_xll.FDS($A113,G$1)</f>
        <v>681.13599999999997</v>
      </c>
      <c r="H113" cm="1">
        <f t="array" ref="H113">_xll.FDS($A113,H$1)</f>
        <v>6028.0518300000003</v>
      </c>
      <c r="I113" cm="1">
        <f t="array" ref="I113">_xll.FDS($A113,I$1)</f>
        <v>4800</v>
      </c>
      <c r="J113" cm="1">
        <f t="array" ref="J113">_xll.FDS($A113,J$1)</f>
        <v>4825</v>
      </c>
      <c r="K113" t="str" cm="1">
        <f t="array" ref="K113">_xll.FDS($A113,K$1)</f>
        <v>Finance</v>
      </c>
      <c r="L113" t="str" cm="1">
        <f t="array" ref="L113">_xll.FDS($A113,L$1)</f>
        <v>Savings Banks</v>
      </c>
      <c r="M113" cm="1">
        <f t="array" ref="M113">_xll.FDS($A113,"FE_ESTIMATE(EPS,MEAN,NTM4_ROLL,,NOW,,,'WIN=45')")</f>
        <v>1.0404370000000001</v>
      </c>
      <c r="N113" cm="1">
        <f t="array" ref="N113">_xll.FDS($A113,"FE_ESTIMATE(EPS,MEAN,STM4_ROLL,,NOW,,,'WIN=45')")</f>
        <v>1.1242087999999999</v>
      </c>
      <c r="O113" cm="1">
        <f t="array" ref="O113">_xll.FDS(A113,"FE_RATING(MEAN,NOTE,0,NOW,,,'')")</f>
        <v>1.6</v>
      </c>
    </row>
    <row r="114" spans="1:15" x14ac:dyDescent="0.4">
      <c r="A114" t="s">
        <v>231</v>
      </c>
      <c r="B114" t="str" cm="1">
        <f t="array" ref="B114">_xll.FDS($A114,B$1)</f>
        <v>Neogen Corporation</v>
      </c>
      <c r="C114" t="str" cm="1">
        <f t="array" ref="C114">_xll.FDS($A114,"P_SYMBOL(""LOCAL"")")</f>
        <v>NEOG</v>
      </c>
      <c r="D114" cm="1">
        <f t="array" ref="D114">_xll.FDS($A114,D$1)</f>
        <v>15.35</v>
      </c>
      <c r="E114" cm="1">
        <f t="array" ref="E114">_xll.FDS($A114,E$1)</f>
        <v>8.1956299999999995</v>
      </c>
      <c r="F114" cm="1">
        <f t="array" ref="F114">_xll.FDS($A114,F$1)</f>
        <v>216.108</v>
      </c>
      <c r="G114" cm="1">
        <f t="array" ref="G114">_xll.FDS($A114,G$1)</f>
        <v>216.108</v>
      </c>
      <c r="H114" cm="1">
        <f t="array" ref="H114">_xll.FDS($A114,H$1)</f>
        <v>3317.252888</v>
      </c>
      <c r="I114" cm="1">
        <f t="array" ref="I114">_xll.FDS($A114,I$1)</f>
        <v>2300</v>
      </c>
      <c r="J114" cm="1">
        <f t="array" ref="J114">_xll.FDS($A114,J$1)</f>
        <v>2325</v>
      </c>
      <c r="K114" t="str" cm="1">
        <f t="array" ref="K114">_xll.FDS($A114,K$1)</f>
        <v>Health Technology</v>
      </c>
      <c r="L114" t="str" cm="1">
        <f t="array" ref="L114">_xll.FDS($A114,L$1)</f>
        <v>Medical Specialties</v>
      </c>
      <c r="M114" cm="1">
        <f t="array" ref="M114">_xll.FDS($A114,"FE_ESTIMATE(EPS,MEAN,NTM4_ROLL,,NOW,,,'WIN=45')")</f>
        <v>-0.17</v>
      </c>
      <c r="N114" cm="1">
        <f t="array" ref="N114">_xll.FDS($A114,"FE_ESTIMATE(EPS,MEAN,STM4_ROLL,,NOW,,,'WIN=45')")</f>
        <v>-0.03</v>
      </c>
      <c r="O114" cm="1">
        <f t="array" ref="O114">_xll.FDS(A114,"FE_RATING(MEAN,NOTE,0,NOW,,,'')")</f>
        <v>1.5</v>
      </c>
    </row>
    <row r="115" spans="1:15" x14ac:dyDescent="0.4">
      <c r="A115" t="s">
        <v>233</v>
      </c>
      <c r="B115" t="str" cm="1">
        <f t="array" ref="B115">_xll.FDS($A115,B$1)</f>
        <v>R1 RCM Inc</v>
      </c>
      <c r="C115" t="str" cm="1">
        <f t="array" ref="C115">_xll.FDS($A115,"P_SYMBOL(""LOCAL"")")</f>
        <v>RCM</v>
      </c>
      <c r="D115" cm="1">
        <f t="array" ref="D115">_xll.FDS($A115,D$1)</f>
        <v>11.2</v>
      </c>
      <c r="E115" cm="1">
        <f t="array" ref="E115">_xll.FDS($A115,E$1)</f>
        <v>6.6259399999999999</v>
      </c>
      <c r="F115" cm="1">
        <f t="array" ref="F115">_xll.FDS($A115,F$1)</f>
        <v>416.51100000000002</v>
      </c>
      <c r="G115" cm="1">
        <f t="array" ref="G115">_xll.FDS($A115,G$1)</f>
        <v>416.51100000000002</v>
      </c>
      <c r="H115" cm="1">
        <f t="array" ref="H115">_xll.FDS($A115,H$1)</f>
        <v>4664.9216319999996</v>
      </c>
      <c r="I115" cm="1">
        <f t="array" ref="I115">_xll.FDS($A115,I$1)</f>
        <v>3200</v>
      </c>
      <c r="J115" cm="1">
        <f t="array" ref="J115">_xll.FDS($A115,J$1)</f>
        <v>3205</v>
      </c>
      <c r="K115" t="str" cm="1">
        <f t="array" ref="K115">_xll.FDS($A115,K$1)</f>
        <v>Commercial Services</v>
      </c>
      <c r="L115" t="str" cm="1">
        <f t="array" ref="L115">_xll.FDS($A115,L$1)</f>
        <v>Miscellaneous Commercial Services</v>
      </c>
      <c r="M115" cm="1">
        <f t="array" ref="M115">_xll.FDS($A115,"FE_ESTIMATE(EPS,MEAN,NTM4_ROLL,,NOW,,,'WIN=45')")</f>
        <v>0.20346600000000001</v>
      </c>
      <c r="N115" cm="1">
        <f t="array" ref="N115">_xll.FDS($A115,"FE_ESTIMATE(EPS,MEAN,STM4_ROLL,,NOW,,,'WIN=45')")</f>
        <v>0.434674</v>
      </c>
      <c r="O115" cm="1">
        <f t="array" ref="O115">_xll.FDS(A115,"FE_RATING(MEAN,NOTE,0,NOW,,,'')")</f>
        <v>1.1153846000000001</v>
      </c>
    </row>
    <row r="116" spans="1:15" x14ac:dyDescent="0.4">
      <c r="A116" t="s">
        <v>235</v>
      </c>
      <c r="B116" t="str" cm="1">
        <f t="array" ref="B116">_xll.FDS($A116,B$1)</f>
        <v>EastGroup Properties, Inc.</v>
      </c>
      <c r="C116" t="str" cm="1">
        <f t="array" ref="C116">_xll.FDS($A116,"P_SYMBOL(""LOCAL"")")</f>
        <v>EGP</v>
      </c>
      <c r="D116" cm="1">
        <f t="array" ref="D116">_xll.FDS($A116,D$1)</f>
        <v>156.02000000000001</v>
      </c>
      <c r="E116" cm="1">
        <f t="array" ref="E116">_xll.FDS($A116,E$1)</f>
        <v>45.644240000000003</v>
      </c>
      <c r="F116" cm="1">
        <f t="array" ref="F116">_xll.FDS($A116,F$1)</f>
        <v>43.573999999999998</v>
      </c>
      <c r="G116" cm="1">
        <f t="array" ref="G116">_xll.FDS($A116,G$1)</f>
        <v>43.573999999999998</v>
      </c>
      <c r="H116" cm="1">
        <f t="array" ref="H116">_xll.FDS($A116,H$1)</f>
        <v>6798.4217208</v>
      </c>
      <c r="I116" cm="1">
        <f t="array" ref="I116">_xll.FDS($A116,I$1)</f>
        <v>4800</v>
      </c>
      <c r="J116" cm="1">
        <f t="array" ref="J116">_xll.FDS($A116,J$1)</f>
        <v>4890</v>
      </c>
      <c r="K116" t="str" cm="1">
        <f t="array" ref="K116">_xll.FDS($A116,K$1)</f>
        <v>Finance</v>
      </c>
      <c r="L116" t="str" cm="1">
        <f t="array" ref="L116">_xll.FDS($A116,L$1)</f>
        <v>Real Estate Investment Trusts</v>
      </c>
      <c r="M116" t="e" cm="1">
        <f t="array" ref="M116">_xll.FDS($A116,"FE_ESTIMATE(EPS,MEAN,NTM4_ROLL,,NOW,,,'WIN=45')")</f>
        <v>#N/A</v>
      </c>
      <c r="N116" t="e" cm="1">
        <f t="array" ref="N116">_xll.FDS($A116,"FE_ESTIMATE(EPS,MEAN,STM4_ROLL,,NOW,,,'WIN=45')")</f>
        <v>#N/A</v>
      </c>
      <c r="O116" cm="1">
        <f t="array" ref="O116">_xll.FDS(A116,"FE_RATING(MEAN,NOTE,0,NOW,,,'')")</f>
        <v>1.8235294</v>
      </c>
    </row>
    <row r="117" spans="1:15" x14ac:dyDescent="0.4">
      <c r="A117" t="s">
        <v>237</v>
      </c>
      <c r="B117" t="str" cm="1">
        <f t="array" ref="B117">_xll.FDS($A117,B$1)</f>
        <v>Coca-Cola Consolidated, Inc.</v>
      </c>
      <c r="C117" t="str" cm="1">
        <f t="array" ref="C117">_xll.FDS($A117,"P_SYMBOL(""LOCAL"")")</f>
        <v>COKE</v>
      </c>
      <c r="D117" cm="1">
        <f t="array" ref="D117">_xll.FDS($A117,D$1)</f>
        <v>510.98</v>
      </c>
      <c r="E117" cm="1">
        <f t="array" ref="E117">_xll.FDS($A117,E$1)</f>
        <v>108.69925000000001</v>
      </c>
      <c r="F117" cm="1">
        <f t="array" ref="F117">_xll.FDS($A117,F$1)</f>
        <v>8.3689900000000002</v>
      </c>
      <c r="G117" cm="1">
        <f t="array" ref="G117">_xll.FDS($A117,G$1)</f>
        <v>9.3736859999999993</v>
      </c>
      <c r="H117" cm="1">
        <f t="array" ref="H117">_xll.FDS($A117,H$1)</f>
        <v>4276.3880431400003</v>
      </c>
      <c r="I117" cm="1">
        <f t="array" ref="I117">_xll.FDS($A117,I$1)</f>
        <v>2400</v>
      </c>
      <c r="J117" cm="1">
        <f t="array" ref="J117">_xll.FDS($A117,J$1)</f>
        <v>2420</v>
      </c>
      <c r="K117" t="str" cm="1">
        <f t="array" ref="K117">_xll.FDS($A117,K$1)</f>
        <v>Consumer Non-Durables</v>
      </c>
      <c r="L117" t="str" cm="1">
        <f t="array" ref="L117">_xll.FDS($A117,L$1)</f>
        <v>Beverages: Non-Alcoholic</v>
      </c>
      <c r="M117" t="e" cm="1">
        <f t="array" ref="M117">_xll.FDS($A117,"FE_ESTIMATE(EPS,MEAN,NTM4_ROLL,,NOW,,,'WIN=45')")</f>
        <v>#N/A</v>
      </c>
      <c r="N117" t="e" cm="1">
        <f t="array" ref="N117">_xll.FDS($A117,"FE_ESTIMATE(EPS,MEAN,STM4_ROLL,,NOW,,,'WIN=45')")</f>
        <v>#N/A</v>
      </c>
      <c r="O117" t="e" cm="1">
        <f t="array" ref="O117">_xll.FDS(A117,"FE_RATING(MEAN,NOTE,0,NOW,,,'')")</f>
        <v>#N/A</v>
      </c>
    </row>
    <row r="118" spans="1:15" x14ac:dyDescent="0.4">
      <c r="A118" t="s">
        <v>239</v>
      </c>
      <c r="B118" t="str" cm="1">
        <f t="array" ref="B118">_xll.FDS($A118,B$1)</f>
        <v>Deckers Outdoor Corporation</v>
      </c>
      <c r="C118" t="str" cm="1">
        <f t="array" ref="C118">_xll.FDS($A118,"P_SYMBOL(""LOCAL"")")</f>
        <v>DECK</v>
      </c>
      <c r="D118" cm="1">
        <f t="array" ref="D118">_xll.FDS($A118,D$1)</f>
        <v>390.03</v>
      </c>
      <c r="E118" cm="1">
        <f t="array" ref="E118">_xll.FDS($A118,E$1)</f>
        <v>57.242510000000003</v>
      </c>
      <c r="F118" cm="1">
        <f t="array" ref="F118">_xll.FDS($A118,F$1)</f>
        <v>26.466799999999999</v>
      </c>
      <c r="G118" cm="1">
        <f t="array" ref="G118">_xll.FDS($A118,G$1)</f>
        <v>26.466799999999999</v>
      </c>
      <c r="H118" cm="1">
        <f t="array" ref="H118">_xll.FDS($A118,H$1)</f>
        <v>10322.84483391</v>
      </c>
      <c r="I118" cm="1">
        <f t="array" ref="I118">_xll.FDS($A118,I$1)</f>
        <v>2400</v>
      </c>
      <c r="J118" cm="1">
        <f t="array" ref="J118">_xll.FDS($A118,J$1)</f>
        <v>2440</v>
      </c>
      <c r="K118" t="str" cm="1">
        <f t="array" ref="K118">_xll.FDS($A118,K$1)</f>
        <v>Consumer Non-Durables</v>
      </c>
      <c r="L118" t="str" cm="1">
        <f t="array" ref="L118">_xll.FDS($A118,L$1)</f>
        <v>Apparel/Footwear</v>
      </c>
      <c r="M118" cm="1">
        <f t="array" ref="M118">_xll.FDS($A118,"FE_ESTIMATE(EPS,MEAN,NTM4_ROLL,,NOW,,,'WIN=45')")</f>
        <v>19.774733000000001</v>
      </c>
      <c r="N118" t="e" cm="1">
        <f t="array" ref="N118">_xll.FDS($A118,"FE_ESTIMATE(EPS,MEAN,STM4_ROLL,,NOW,,,'WIN=45')")</f>
        <v>#N/A</v>
      </c>
      <c r="O118" cm="1">
        <f t="array" ref="O118">_xll.FDS(A118,"FE_RATING(MEAN,NOTE,0,NOW,,,'')")</f>
        <v>1.28125</v>
      </c>
    </row>
    <row r="119" spans="1:15" x14ac:dyDescent="0.4">
      <c r="A119" t="s">
        <v>241</v>
      </c>
      <c r="B119" t="str" cm="1">
        <f t="array" ref="B119">_xll.FDS($A119,B$1)</f>
        <v>Thor Industries, Inc.</v>
      </c>
      <c r="C119" t="str" cm="1">
        <f t="array" ref="C119">_xll.FDS($A119,"P_SYMBOL(""LOCAL"")")</f>
        <v>THO</v>
      </c>
      <c r="D119" cm="1">
        <f t="array" ref="D119">_xll.FDS($A119,D$1)</f>
        <v>83.6</v>
      </c>
      <c r="E119" cm="1">
        <f t="array" ref="E119">_xll.FDS($A119,E$1)</f>
        <v>68.064859999999996</v>
      </c>
      <c r="F119" cm="1">
        <f t="array" ref="F119">_xll.FDS($A119,F$1)</f>
        <v>53.518700000000003</v>
      </c>
      <c r="G119" cm="1">
        <f t="array" ref="G119">_xll.FDS($A119,G$1)</f>
        <v>53.518700000000003</v>
      </c>
      <c r="H119" cm="1">
        <f t="array" ref="H119">_xll.FDS($A119,H$1)</f>
        <v>4474.1661623999998</v>
      </c>
      <c r="I119" cm="1">
        <f t="array" ref="I119">_xll.FDS($A119,I$1)</f>
        <v>1400</v>
      </c>
      <c r="J119" cm="1">
        <f t="array" ref="J119">_xll.FDS($A119,J$1)</f>
        <v>1435</v>
      </c>
      <c r="K119" t="str" cm="1">
        <f t="array" ref="K119">_xll.FDS($A119,K$1)</f>
        <v>Consumer Durables</v>
      </c>
      <c r="L119" t="str" cm="1">
        <f t="array" ref="L119">_xll.FDS($A119,L$1)</f>
        <v>Recreational Products</v>
      </c>
      <c r="M119" cm="1">
        <f t="array" ref="M119">_xll.FDS($A119,"FE_ESTIMATE(EPS,MEAN,NTM4_ROLL,,NOW,,,'WIN=45')")</f>
        <v>7.3008749999999996</v>
      </c>
      <c r="N119" t="e" cm="1">
        <f t="array" ref="N119">_xll.FDS($A119,"FE_ESTIMATE(EPS,MEAN,STM4_ROLL,,NOW,,,'WIN=45')")</f>
        <v>#N/A</v>
      </c>
      <c r="O119" cm="1">
        <f t="array" ref="O119">_xll.FDS(A119,"FE_RATING(MEAN,NOTE,0,NOW,,,'')")</f>
        <v>2.0384614000000001</v>
      </c>
    </row>
    <row r="120" spans="1:15" x14ac:dyDescent="0.4">
      <c r="A120" t="s">
        <v>243</v>
      </c>
      <c r="B120" t="str" cm="1">
        <f t="array" ref="B120">_xll.FDS($A120,B$1)</f>
        <v>Belden Inc.</v>
      </c>
      <c r="C120" t="str" cm="1">
        <f t="array" ref="C120">_xll.FDS($A120,"P_SYMBOL(""LOCAL"")")</f>
        <v>BDC</v>
      </c>
      <c r="D120" cm="1">
        <f t="array" ref="D120">_xll.FDS($A120,D$1)</f>
        <v>77.489999999999995</v>
      </c>
      <c r="E120" cm="1">
        <f t="array" ref="E120">_xll.FDS($A120,E$1)</f>
        <v>25.25808</v>
      </c>
      <c r="F120" cm="1">
        <f t="array" ref="F120">_xll.FDS($A120,F$1)</f>
        <v>42.805599999999998</v>
      </c>
      <c r="G120" cm="1">
        <f t="array" ref="G120">_xll.FDS($A120,G$1)</f>
        <v>42.805599999999998</v>
      </c>
      <c r="H120" cm="1">
        <f t="array" ref="H120">_xll.FDS($A120,H$1)</f>
        <v>3317.0094310499999</v>
      </c>
      <c r="I120" cm="1">
        <f t="array" ref="I120">_xll.FDS($A120,I$1)</f>
        <v>1200</v>
      </c>
      <c r="J120" cm="1">
        <f t="array" ref="J120">_xll.FDS($A120,J$1)</f>
        <v>1235</v>
      </c>
      <c r="K120" t="str" cm="1">
        <f t="array" ref="K120">_xll.FDS($A120,K$1)</f>
        <v>Producer Manufacturing</v>
      </c>
      <c r="L120" t="str" cm="1">
        <f t="array" ref="L120">_xll.FDS($A120,L$1)</f>
        <v>Electrical Products</v>
      </c>
      <c r="M120" cm="1">
        <f t="array" ref="M120">_xll.FDS($A120,"FE_ESTIMATE(EPS,MEAN,NTM4_ROLL,,NOW,,,'WIN=45')")</f>
        <v>6.4370000000000003</v>
      </c>
      <c r="N120" cm="1">
        <f t="array" ref="N120">_xll.FDS($A120,"FE_ESTIMATE(EPS,MEAN,STM4_ROLL,,NOW,,,'WIN=45')")</f>
        <v>7.1624999999999996</v>
      </c>
      <c r="O120" cm="1">
        <f t="array" ref="O120">_xll.FDS(A120,"FE_RATING(MEAN,NOTE,0,NOW,,,'')")</f>
        <v>1.3333333999999999</v>
      </c>
    </row>
    <row r="121" spans="1:15" x14ac:dyDescent="0.4">
      <c r="A121" t="s">
        <v>245</v>
      </c>
      <c r="B121" t="str" cm="1">
        <f t="array" ref="B121">_xll.FDS($A121,B$1)</f>
        <v>United Bankshares, Inc.</v>
      </c>
      <c r="C121" t="str" cm="1">
        <f t="array" ref="C121">_xll.FDS($A121,"P_SYMBOL(""LOCAL"")")</f>
        <v>UBSI</v>
      </c>
      <c r="D121" cm="1">
        <f t="array" ref="D121">_xll.FDS($A121,D$1)</f>
        <v>39.28</v>
      </c>
      <c r="E121" cm="1">
        <f t="array" ref="E121">_xll.FDS($A121,E$1)</f>
        <v>32.979509999999998</v>
      </c>
      <c r="F121" cm="1">
        <f t="array" ref="F121">_xll.FDS($A121,F$1)</f>
        <v>134.65899999999999</v>
      </c>
      <c r="G121" cm="1">
        <f t="array" ref="G121">_xll.FDS($A121,G$1)</f>
        <v>134.65899999999999</v>
      </c>
      <c r="H121" cm="1">
        <f t="array" ref="H121">_xll.FDS($A121,H$1)</f>
        <v>5289.4043416000004</v>
      </c>
      <c r="I121" cm="1">
        <f t="array" ref="I121">_xll.FDS($A121,I$1)</f>
        <v>4800</v>
      </c>
      <c r="J121" cm="1">
        <f t="array" ref="J121">_xll.FDS($A121,J$1)</f>
        <v>4810</v>
      </c>
      <c r="K121" t="str" cm="1">
        <f t="array" ref="K121">_xll.FDS($A121,K$1)</f>
        <v>Finance</v>
      </c>
      <c r="L121" t="str" cm="1">
        <f t="array" ref="L121">_xll.FDS($A121,L$1)</f>
        <v>Regional Banks</v>
      </c>
      <c r="M121" cm="1">
        <f t="array" ref="M121">_xll.FDS($A121,"FE_ESTIMATE(EPS,MEAN,NTM4_ROLL,,NOW,,,'WIN=45')")</f>
        <v>2.95</v>
      </c>
      <c r="N121" cm="1">
        <f t="array" ref="N121">_xll.FDS($A121,"FE_ESTIMATE(EPS,MEAN,STM4_ROLL,,NOW,,,'WIN=45')")</f>
        <v>2.97</v>
      </c>
      <c r="O121" cm="1">
        <f t="array" ref="O121">_xll.FDS(A121,"FE_RATING(MEAN,NOTE,0,NOW,,,'')")</f>
        <v>2</v>
      </c>
    </row>
    <row r="122" spans="1:15" x14ac:dyDescent="0.4">
      <c r="A122" t="s">
        <v>247</v>
      </c>
      <c r="B122" t="str" cm="1">
        <f t="array" ref="B122">_xll.FDS($A122,B$1)</f>
        <v>Synovus Financial Corp.</v>
      </c>
      <c r="C122" t="str" cm="1">
        <f t="array" ref="C122">_xll.FDS($A122,"P_SYMBOL(""LOCAL"")")</f>
        <v>SNV</v>
      </c>
      <c r="D122" cm="1">
        <f t="array" ref="D122">_xll.FDS($A122,D$1)</f>
        <v>37.409999999999997</v>
      </c>
      <c r="E122" cm="1">
        <f t="array" ref="E122">_xll.FDS($A122,E$1)</f>
        <v>25.388449999999999</v>
      </c>
      <c r="F122" cm="1">
        <f t="array" ref="F122">_xll.FDS($A122,F$1)</f>
        <v>145.458</v>
      </c>
      <c r="G122" cm="1">
        <f t="array" ref="G122">_xll.FDS($A122,G$1)</f>
        <v>145.458</v>
      </c>
      <c r="H122" cm="1">
        <f t="array" ref="H122">_xll.FDS($A122,H$1)</f>
        <v>5441.5796649000004</v>
      </c>
      <c r="I122" cm="1">
        <f t="array" ref="I122">_xll.FDS($A122,I$1)</f>
        <v>4800</v>
      </c>
      <c r="J122" cm="1">
        <f t="array" ref="J122">_xll.FDS($A122,J$1)</f>
        <v>4810</v>
      </c>
      <c r="K122" t="str" cm="1">
        <f t="array" ref="K122">_xll.FDS($A122,K$1)</f>
        <v>Finance</v>
      </c>
      <c r="L122" t="str" cm="1">
        <f t="array" ref="L122">_xll.FDS($A122,L$1)</f>
        <v>Regional Banks</v>
      </c>
      <c r="M122" cm="1">
        <f t="array" ref="M122">_xll.FDS($A122,"FE_ESTIMATE(EPS,MEAN,NTM4_ROLL,,NOW,,,'WIN=45')")</f>
        <v>5.2631363999999996</v>
      </c>
      <c r="N122" cm="1">
        <f t="array" ref="N122">_xll.FDS($A122,"FE_ESTIMATE(EPS,MEAN,STM4_ROLL,,NOW,,,'WIN=45')")</f>
        <v>5.3509669999999998</v>
      </c>
      <c r="O122" cm="1">
        <f t="array" ref="O122">_xll.FDS(A122,"FE_RATING(MEAN,NOTE,0,NOW,,,'')")</f>
        <v>1.2666667</v>
      </c>
    </row>
    <row r="123" spans="1:15" x14ac:dyDescent="0.4">
      <c r="A123" t="s">
        <v>249</v>
      </c>
      <c r="B123" t="str" cm="1">
        <f t="array" ref="B123">_xll.FDS($A123,B$1)</f>
        <v>MKS Instruments, Inc.</v>
      </c>
      <c r="C123" t="str" cm="1">
        <f t="array" ref="C123">_xll.FDS($A123,"P_SYMBOL(""LOCAL"")")</f>
        <v>MKSI</v>
      </c>
      <c r="D123" cm="1">
        <f t="array" ref="D123">_xll.FDS($A123,D$1)</f>
        <v>85.36</v>
      </c>
      <c r="E123" t="e" cm="1">
        <f t="array" ref="E123">_xll.FDS($A123,E$1)</f>
        <v>#N/A</v>
      </c>
      <c r="F123" cm="1">
        <f t="array" ref="F123">_xll.FDS($A123,F$1)</f>
        <v>66.506799999999998</v>
      </c>
      <c r="G123" cm="1">
        <f t="array" ref="G123">_xll.FDS($A123,G$1)</f>
        <v>66.506799999999998</v>
      </c>
      <c r="H123" cm="1">
        <f t="array" ref="H123">_xll.FDS($A123,H$1)</f>
        <v>5677.0178871999997</v>
      </c>
      <c r="I123" cm="1">
        <f t="array" ref="I123">_xll.FDS($A123,I$1)</f>
        <v>1200</v>
      </c>
      <c r="J123" cm="1">
        <f t="array" ref="J123">_xll.FDS($A123,J$1)</f>
        <v>1210</v>
      </c>
      <c r="K123" t="str" cm="1">
        <f t="array" ref="K123">_xll.FDS($A123,K$1)</f>
        <v>Producer Manufacturing</v>
      </c>
      <c r="L123" t="str" cm="1">
        <f t="array" ref="L123">_xll.FDS($A123,L$1)</f>
        <v>Industrial Machinery</v>
      </c>
      <c r="M123" cm="1">
        <f t="array" ref="M123">_xll.FDS($A123,"FE_ESTIMATE(EPS,MEAN,NTM4_ROLL,,NOW,,,'WIN=45')")</f>
        <v>4.7075833999999999</v>
      </c>
      <c r="N123" cm="1">
        <f t="array" ref="N123">_xll.FDS($A123,"FE_ESTIMATE(EPS,MEAN,STM4_ROLL,,NOW,,,'WIN=45')")</f>
        <v>5.7765684000000004</v>
      </c>
      <c r="O123" cm="1">
        <f t="array" ref="O123">_xll.FDS(A123,"FE_RATING(MEAN,NOTE,0,NOW,,,'')")</f>
        <v>1.35</v>
      </c>
    </row>
    <row r="124" spans="1:15" x14ac:dyDescent="0.4">
      <c r="A124" t="s">
        <v>251</v>
      </c>
      <c r="B124" t="str" cm="1">
        <f t="array" ref="B124">_xll.FDS($A124,B$1)</f>
        <v>American Financial Group, Inc.</v>
      </c>
      <c r="C124" t="str" cm="1">
        <f t="array" ref="C124">_xll.FDS($A124,"P_SYMBOL(""LOCAL"")")</f>
        <v>AFG</v>
      </c>
      <c r="D124" cm="1">
        <f t="array" ref="D124">_xll.FDS($A124,D$1)</f>
        <v>135</v>
      </c>
      <c r="E124" cm="1">
        <f t="array" ref="E124">_xll.FDS($A124,E$1)</f>
        <v>46.182479999999998</v>
      </c>
      <c r="F124" cm="1">
        <f t="array" ref="F124">_xll.FDS($A124,F$1)</f>
        <v>85.143500000000003</v>
      </c>
      <c r="G124" cm="1">
        <f t="array" ref="G124">_xll.FDS($A124,G$1)</f>
        <v>85.143500000000003</v>
      </c>
      <c r="H124" cm="1">
        <f t="array" ref="H124">_xll.FDS($A124,H$1)</f>
        <v>11494.372499999999</v>
      </c>
      <c r="I124" cm="1">
        <f t="array" ref="I124">_xll.FDS($A124,I$1)</f>
        <v>4800</v>
      </c>
      <c r="J124" cm="1">
        <f t="array" ref="J124">_xll.FDS($A124,J$1)</f>
        <v>4855</v>
      </c>
      <c r="K124" t="str" cm="1">
        <f t="array" ref="K124">_xll.FDS($A124,K$1)</f>
        <v>Finance</v>
      </c>
      <c r="L124" t="str" cm="1">
        <f t="array" ref="L124">_xll.FDS($A124,L$1)</f>
        <v>Property/Casualty Insurance</v>
      </c>
      <c r="M124" cm="1">
        <f t="array" ref="M124">_xll.FDS($A124,"FE_ESTIMATE(EPS,MEAN,NTM4_ROLL,,NOW,,,'WIN=45')")</f>
        <v>11.484397</v>
      </c>
      <c r="N124" cm="1">
        <f t="array" ref="N124">_xll.FDS($A124,"FE_ESTIMATE(EPS,MEAN,STM4_ROLL,,NOW,,,'WIN=45')")</f>
        <v>12.558332999999999</v>
      </c>
      <c r="O124" cm="1">
        <f t="array" ref="O124">_xll.FDS(A124,"FE_RATING(MEAN,NOTE,0,NOW,,,'')")</f>
        <v>1.5</v>
      </c>
    </row>
    <row r="125" spans="1:15" x14ac:dyDescent="0.4">
      <c r="A125" t="s">
        <v>253</v>
      </c>
      <c r="B125" t="str" cm="1">
        <f t="array" ref="B125">_xll.FDS($A125,B$1)</f>
        <v>Darling Ingredients Inc.</v>
      </c>
      <c r="C125" t="str" cm="1">
        <f t="array" ref="C125">_xll.FDS($A125,"P_SYMBOL(""LOCAL"")")</f>
        <v>DAR</v>
      </c>
      <c r="D125" cm="1">
        <f t="array" ref="D125">_xll.FDS($A125,D$1)</f>
        <v>62.08</v>
      </c>
      <c r="E125" cm="1">
        <f t="array" ref="E125">_xll.FDS($A125,E$1)</f>
        <v>22.3385</v>
      </c>
      <c r="F125" cm="1">
        <f t="array" ref="F125">_xll.FDS($A125,F$1)</f>
        <v>160.27099999999999</v>
      </c>
      <c r="G125" cm="1">
        <f t="array" ref="G125">_xll.FDS($A125,G$1)</f>
        <v>160.27099999999999</v>
      </c>
      <c r="H125" cm="1">
        <f t="array" ref="H125">_xll.FDS($A125,H$1)</f>
        <v>9949.6497536000006</v>
      </c>
      <c r="I125" cm="1">
        <f t="array" ref="I125">_xll.FDS($A125,I$1)</f>
        <v>2400</v>
      </c>
      <c r="J125" cm="1">
        <f t="array" ref="J125">_xll.FDS($A125,J$1)</f>
        <v>2410</v>
      </c>
      <c r="K125" t="str" cm="1">
        <f t="array" ref="K125">_xll.FDS($A125,K$1)</f>
        <v>Consumer Non-Durables</v>
      </c>
      <c r="L125" t="str" cm="1">
        <f t="array" ref="L125">_xll.FDS($A125,L$1)</f>
        <v>Food: Specialty/Candy</v>
      </c>
      <c r="M125" cm="1">
        <f t="array" ref="M125">_xll.FDS($A125,"FE_ESTIMATE(EPS,MEAN,NTM4_ROLL,,NOW,,,'WIN=45')")</f>
        <v>6.2762321999999999</v>
      </c>
      <c r="N125" cm="1">
        <f t="array" ref="N125">_xll.FDS($A125,"FE_ESTIMATE(EPS,MEAN,STM4_ROLL,,NOW,,,'WIN=45')")</f>
        <v>7.2795249999999996</v>
      </c>
      <c r="O125" cm="1">
        <f t="array" ref="O125">_xll.FDS(A125,"FE_RATING(MEAN,NOTE,0,NOW,,,'')")</f>
        <v>1.1000000000000001</v>
      </c>
    </row>
    <row r="126" spans="1:15" x14ac:dyDescent="0.4">
      <c r="A126" t="s">
        <v>255</v>
      </c>
      <c r="B126" t="str" cm="1">
        <f t="array" ref="B126">_xll.FDS($A126,B$1)</f>
        <v>Old National Bancorp</v>
      </c>
      <c r="C126" t="str" cm="1">
        <f t="array" ref="C126">_xll.FDS($A126,"P_SYMBOL(""LOCAL"")")</f>
        <v>ONB</v>
      </c>
      <c r="D126" cm="1">
        <f t="array" ref="D126">_xll.FDS($A126,D$1)</f>
        <v>17.43</v>
      </c>
      <c r="E126" cm="1">
        <f t="array" ref="E126">_xll.FDS($A126,E$1)</f>
        <v>16.091519999999999</v>
      </c>
      <c r="F126" cm="1">
        <f t="array" ref="F126">_xll.FDS($A126,F$1)</f>
        <v>292.89</v>
      </c>
      <c r="G126" cm="1">
        <f t="array" ref="G126">_xll.FDS($A126,G$1)</f>
        <v>292.89</v>
      </c>
      <c r="H126" cm="1">
        <f t="array" ref="H126">_xll.FDS($A126,H$1)</f>
        <v>5105.0726999999997</v>
      </c>
      <c r="I126" cm="1">
        <f t="array" ref="I126">_xll.FDS($A126,I$1)</f>
        <v>4800</v>
      </c>
      <c r="J126" cm="1">
        <f t="array" ref="J126">_xll.FDS($A126,J$1)</f>
        <v>4805</v>
      </c>
      <c r="K126" t="str" cm="1">
        <f t="array" ref="K126">_xll.FDS($A126,K$1)</f>
        <v>Finance</v>
      </c>
      <c r="L126" t="str" cm="1">
        <f t="array" ref="L126">_xll.FDS($A126,L$1)</f>
        <v>Major Banks</v>
      </c>
      <c r="M126" cm="1">
        <f t="array" ref="M126">_xll.FDS($A126,"FE_ESTIMATE(EPS,MEAN,NTM4_ROLL,,NOW,,,'WIN=45')")</f>
        <v>2.3066665999999998</v>
      </c>
      <c r="N126" t="e" cm="1">
        <f t="array" ref="N126">_xll.FDS($A126,"FE_ESTIMATE(EPS,MEAN,STM4_ROLL,,NOW,,,'WIN=45')")</f>
        <v>#N/A</v>
      </c>
      <c r="O126" cm="1">
        <f t="array" ref="O126">_xll.FDS(A126,"FE_RATING(MEAN,NOTE,0,NOW,,,'')")</f>
        <v>1.4285715000000001</v>
      </c>
    </row>
    <row r="127" spans="1:15" x14ac:dyDescent="0.4">
      <c r="A127" t="s">
        <v>257</v>
      </c>
      <c r="B127" t="str" cm="1">
        <f t="array" ref="B127">_xll.FDS($A127,B$1)</f>
        <v>FirstCash Holdings, Inc.</v>
      </c>
      <c r="C127" t="str" cm="1">
        <f t="array" ref="C127">_xll.FDS($A127,"P_SYMBOL(""LOCAL"")")</f>
        <v>FCFS</v>
      </c>
      <c r="D127" cm="1">
        <f t="array" ref="D127">_xll.FDS($A127,D$1)</f>
        <v>90.93</v>
      </c>
      <c r="E127" cm="1">
        <f t="array" ref="E127">_xll.FDS($A127,E$1)</f>
        <v>38.853119999999997</v>
      </c>
      <c r="F127" cm="1">
        <f t="array" ref="F127">_xll.FDS($A127,F$1)</f>
        <v>46.318100000000001</v>
      </c>
      <c r="G127" cm="1">
        <f t="array" ref="G127">_xll.FDS($A127,G$1)</f>
        <v>46.318100000000001</v>
      </c>
      <c r="H127" cm="1">
        <f t="array" ref="H127">_xll.FDS($A127,H$1)</f>
        <v>4211.7017413800004</v>
      </c>
      <c r="I127" cm="1">
        <f t="array" ref="I127">_xll.FDS($A127,I$1)</f>
        <v>4800</v>
      </c>
      <c r="J127" cm="1">
        <f t="array" ref="J127">_xll.FDS($A127,J$1)</f>
        <v>4830</v>
      </c>
      <c r="K127" t="str" cm="1">
        <f t="array" ref="K127">_xll.FDS($A127,K$1)</f>
        <v>Finance</v>
      </c>
      <c r="L127" t="str" cm="1">
        <f t="array" ref="L127">_xll.FDS($A127,L$1)</f>
        <v>Finance/Rental/Leasing</v>
      </c>
      <c r="M127" cm="1">
        <f t="array" ref="M127">_xll.FDS($A127,"FE_ESTIMATE(EPS,MEAN,NTM4_ROLL,,NOW,,,'WIN=45')")</f>
        <v>5.5915422000000001</v>
      </c>
      <c r="N127" cm="1">
        <f t="array" ref="N127">_xll.FDS($A127,"FE_ESTIMATE(EPS,MEAN,STM4_ROLL,,NOW,,,'WIN=45')")</f>
        <v>6.4501586</v>
      </c>
      <c r="O127" cm="1">
        <f t="array" ref="O127">_xll.FDS(A127,"FE_RATING(MEAN,NOTE,0,NOW,,,'')")</f>
        <v>1.7857143</v>
      </c>
    </row>
    <row r="128" spans="1:15" x14ac:dyDescent="0.4">
      <c r="A128" t="s">
        <v>259</v>
      </c>
      <c r="B128" t="str" cm="1">
        <f t="array" ref="B128">_xll.FDS($A128,B$1)</f>
        <v>Encompass Health Corporation</v>
      </c>
      <c r="C128" t="str" cm="1">
        <f t="array" ref="C128">_xll.FDS($A128,"P_SYMBOL(""LOCAL"")")</f>
        <v>EHC</v>
      </c>
      <c r="D128" cm="1">
        <f t="array" ref="D128">_xll.FDS($A128,D$1)</f>
        <v>57.94</v>
      </c>
      <c r="E128" cm="1">
        <f t="array" ref="E128">_xll.FDS($A128,E$1)</f>
        <v>12.19439</v>
      </c>
      <c r="F128" cm="1">
        <f t="array" ref="F128">_xll.FDS($A128,F$1)</f>
        <v>99.788499999999999</v>
      </c>
      <c r="G128" cm="1">
        <f t="array" ref="G128">_xll.FDS($A128,G$1)</f>
        <v>99.788499999999999</v>
      </c>
      <c r="H128" cm="1">
        <f t="array" ref="H128">_xll.FDS($A128,H$1)</f>
        <v>5781.7439518000001</v>
      </c>
      <c r="I128" cm="1">
        <f t="array" ref="I128">_xll.FDS($A128,I$1)</f>
        <v>3350</v>
      </c>
      <c r="J128" cm="1">
        <f t="array" ref="J128">_xll.FDS($A128,J$1)</f>
        <v>3365</v>
      </c>
      <c r="K128" t="str" cm="1">
        <f t="array" ref="K128">_xll.FDS($A128,K$1)</f>
        <v>Health Services</v>
      </c>
      <c r="L128" t="str" cm="1">
        <f t="array" ref="L128">_xll.FDS($A128,L$1)</f>
        <v>Medical/Nursing Services</v>
      </c>
      <c r="M128" cm="1">
        <f t="array" ref="M128">_xll.FDS($A128,"FE_ESTIMATE(EPS,MEAN,NTM4_ROLL,,NOW,,,'WIN=45')")</f>
        <v>3.1069526999999999</v>
      </c>
      <c r="N128" cm="1">
        <f t="array" ref="N128">_xll.FDS($A128,"FE_ESTIMATE(EPS,MEAN,STM4_ROLL,,NOW,,,'WIN=45')")</f>
        <v>3.6086276000000002</v>
      </c>
      <c r="O128" cm="1">
        <f t="array" ref="O128">_xll.FDS(A128,"FE_RATING(MEAN,NOTE,0,NOW,,,'')")</f>
        <v>1</v>
      </c>
    </row>
    <row r="129" spans="1:15" x14ac:dyDescent="0.4">
      <c r="A129" t="s">
        <v>261</v>
      </c>
      <c r="B129" t="str" cm="1">
        <f t="array" ref="B129">_xll.FDS($A129,B$1)</f>
        <v>Werner Enterprises, Inc.</v>
      </c>
      <c r="C129" t="str" cm="1">
        <f t="array" ref="C129">_xll.FDS($A129,"P_SYMBOL(""LOCAL"")")</f>
        <v>WERN</v>
      </c>
      <c r="D129" cm="1">
        <f t="array" ref="D129">_xll.FDS($A129,D$1)</f>
        <v>44.06</v>
      </c>
      <c r="E129" cm="1">
        <f t="array" ref="E129">_xll.FDS($A129,E$1)</f>
        <v>21.938500000000001</v>
      </c>
      <c r="F129" cm="1">
        <f t="array" ref="F129">_xll.FDS($A129,F$1)</f>
        <v>63.202100000000002</v>
      </c>
      <c r="G129" cm="1">
        <f t="array" ref="G129">_xll.FDS($A129,G$1)</f>
        <v>63.202100000000002</v>
      </c>
      <c r="H129" cm="1">
        <f t="array" ref="H129">_xll.FDS($A129,H$1)</f>
        <v>2784.68245518</v>
      </c>
      <c r="I129" cm="1">
        <f t="array" ref="I129">_xll.FDS($A129,I$1)</f>
        <v>4600</v>
      </c>
      <c r="J129" cm="1">
        <f t="array" ref="J129">_xll.FDS($A129,J$1)</f>
        <v>4615</v>
      </c>
      <c r="K129" t="str" cm="1">
        <f t="array" ref="K129">_xll.FDS($A129,K$1)</f>
        <v>Transportation</v>
      </c>
      <c r="L129" t="str" cm="1">
        <f t="array" ref="L129">_xll.FDS($A129,L$1)</f>
        <v>Trucking</v>
      </c>
      <c r="M129" cm="1">
        <f t="array" ref="M129">_xll.FDS($A129,"FE_ESTIMATE(EPS,MEAN,NTM4_ROLL,,NOW,,,'WIN=45')")</f>
        <v>3.3972064999999998</v>
      </c>
      <c r="N129" cm="1">
        <f t="array" ref="N129">_xll.FDS($A129,"FE_ESTIMATE(EPS,MEAN,STM4_ROLL,,NOW,,,'WIN=45')")</f>
        <v>4.1516514000000004</v>
      </c>
      <c r="O129" cm="1">
        <f t="array" ref="O129">_xll.FDS(A129,"FE_RATING(MEAN,NOTE,0,NOW,,,'')")</f>
        <v>1.6578946999999999</v>
      </c>
    </row>
    <row r="130" spans="1:15" x14ac:dyDescent="0.4">
      <c r="A130" t="s">
        <v>263</v>
      </c>
      <c r="B130" t="str" cm="1">
        <f t="array" ref="B130">_xll.FDS($A130,B$1)</f>
        <v>National Fuel Gas Company</v>
      </c>
      <c r="C130" t="str" cm="1">
        <f t="array" ref="C130">_xll.FDS($A130,"P_SYMBOL(""LOCAL"")")</f>
        <v>NFG</v>
      </c>
      <c r="D130" cm="1">
        <f t="array" ref="D130">_xll.FDS($A130,D$1)</f>
        <v>64.7</v>
      </c>
      <c r="E130" cm="1">
        <f t="array" ref="E130">_xll.FDS($A130,E$1)</f>
        <v>22.736550000000001</v>
      </c>
      <c r="F130" cm="1">
        <f t="array" ref="F130">_xll.FDS($A130,F$1)</f>
        <v>91.485299999999995</v>
      </c>
      <c r="G130" cm="1">
        <f t="array" ref="G130">_xll.FDS($A130,G$1)</f>
        <v>91.485299999999995</v>
      </c>
      <c r="H130" cm="1">
        <f t="array" ref="H130">_xll.FDS($A130,H$1)</f>
        <v>5919.0982629999999</v>
      </c>
      <c r="I130" cm="1">
        <f t="array" ref="I130">_xll.FDS($A130,I$1)</f>
        <v>2100</v>
      </c>
      <c r="J130" cm="1">
        <f t="array" ref="J130">_xll.FDS($A130,J$1)</f>
        <v>2110</v>
      </c>
      <c r="K130" t="str" cm="1">
        <f t="array" ref="K130">_xll.FDS($A130,K$1)</f>
        <v>Energy Minerals</v>
      </c>
      <c r="L130" t="str" cm="1">
        <f t="array" ref="L130">_xll.FDS($A130,L$1)</f>
        <v>Integrated Oil</v>
      </c>
      <c r="M130" cm="1">
        <f t="array" ref="M130">_xll.FDS($A130,"FE_ESTIMATE(EPS,MEAN,NTM4_ROLL,,NOW,,,'WIN=45')")</f>
        <v>7.03</v>
      </c>
      <c r="N130" cm="1">
        <f t="array" ref="N130">_xll.FDS($A130,"FE_ESTIMATE(EPS,MEAN,STM4_ROLL,,NOW,,,'WIN=45')")</f>
        <v>7.88</v>
      </c>
      <c r="O130" cm="1">
        <f t="array" ref="O130">_xll.FDS(A130,"FE_RATING(MEAN,NOTE,0,NOW,,,'')")</f>
        <v>1.6666666000000001</v>
      </c>
    </row>
    <row r="131" spans="1:15" x14ac:dyDescent="0.4">
      <c r="A131" t="s">
        <v>265</v>
      </c>
      <c r="B131" t="str" cm="1">
        <f t="array" ref="B131">_xll.FDS($A131,B$1)</f>
        <v>Omega Healthcare Investors, Inc.</v>
      </c>
      <c r="C131" t="str" cm="1">
        <f t="array" ref="C131">_xll.FDS($A131,"P_SYMBOL(""LOCAL"")")</f>
        <v>OHI</v>
      </c>
      <c r="D131" cm="1">
        <f t="array" ref="D131">_xll.FDS($A131,D$1)</f>
        <v>29.44</v>
      </c>
      <c r="E131" cm="1">
        <f t="array" ref="E131">_xll.FDS($A131,E$1)</f>
        <v>15.791399999999999</v>
      </c>
      <c r="F131" cm="1">
        <f t="array" ref="F131">_xll.FDS($A131,F$1)</f>
        <v>234.18299999999999</v>
      </c>
      <c r="G131" cm="1">
        <f t="array" ref="G131">_xll.FDS($A131,G$1)</f>
        <v>234.18299999999999</v>
      </c>
      <c r="H131" cm="1">
        <f t="array" ref="H131">_xll.FDS($A131,H$1)</f>
        <v>6894.3416319999997</v>
      </c>
      <c r="I131" cm="1">
        <f t="array" ref="I131">_xll.FDS($A131,I$1)</f>
        <v>4800</v>
      </c>
      <c r="J131" cm="1">
        <f t="array" ref="J131">_xll.FDS($A131,J$1)</f>
        <v>4890</v>
      </c>
      <c r="K131" t="str" cm="1">
        <f t="array" ref="K131">_xll.FDS($A131,K$1)</f>
        <v>Finance</v>
      </c>
      <c r="L131" t="str" cm="1">
        <f t="array" ref="L131">_xll.FDS($A131,L$1)</f>
        <v>Real Estate Investment Trusts</v>
      </c>
      <c r="M131" cm="1">
        <f t="array" ref="M131">_xll.FDS($A131,"FE_ESTIMATE(EPS,MEAN,NTM4_ROLL,,NOW,,,'WIN=45')")</f>
        <v>1.738</v>
      </c>
      <c r="N131" cm="1">
        <f t="array" ref="N131">_xll.FDS($A131,"FE_ESTIMATE(EPS,MEAN,STM4_ROLL,,NOW,,,'WIN=45')")</f>
        <v>1.5133333</v>
      </c>
      <c r="O131" cm="1">
        <f t="array" ref="O131">_xll.FDS(A131,"FE_RATING(MEAN,NOTE,0,NOW,,,'')")</f>
        <v>1.9</v>
      </c>
    </row>
    <row r="132" spans="1:15" x14ac:dyDescent="0.4">
      <c r="A132" t="s">
        <v>267</v>
      </c>
      <c r="B132" t="str" cm="1">
        <f t="array" ref="B132">_xll.FDS($A132,B$1)</f>
        <v>EMCOR Group, Inc.</v>
      </c>
      <c r="C132" t="str" cm="1">
        <f t="array" ref="C132">_xll.FDS($A132,"P_SYMBOL(""LOCAL"")")</f>
        <v>EME</v>
      </c>
      <c r="D132" cm="1">
        <f t="array" ref="D132">_xll.FDS($A132,D$1)</f>
        <v>147.56</v>
      </c>
      <c r="E132" cm="1">
        <f t="array" ref="E132">_xll.FDS($A132,E$1)</f>
        <v>38.65334</v>
      </c>
      <c r="F132" cm="1">
        <f t="array" ref="F132">_xll.FDS($A132,F$1)</f>
        <v>47.655299999999997</v>
      </c>
      <c r="G132" cm="1">
        <f t="array" ref="G132">_xll.FDS($A132,G$1)</f>
        <v>47.655299999999997</v>
      </c>
      <c r="H132" cm="1">
        <f t="array" ref="H132">_xll.FDS($A132,H$1)</f>
        <v>7032.0086899999997</v>
      </c>
      <c r="I132" cm="1">
        <f t="array" ref="I132">_xll.FDS($A132,I$1)</f>
        <v>3100</v>
      </c>
      <c r="J132" cm="1">
        <f t="array" ref="J132">_xll.FDS($A132,J$1)</f>
        <v>3115</v>
      </c>
      <c r="K132" t="str" cm="1">
        <f t="array" ref="K132">_xll.FDS($A132,K$1)</f>
        <v>Industrial Services</v>
      </c>
      <c r="L132" t="str" cm="1">
        <f t="array" ref="L132">_xll.FDS($A132,L$1)</f>
        <v>Engineering &amp; Construction</v>
      </c>
      <c r="M132" t="e" cm="1">
        <f t="array" ref="M132">_xll.FDS($A132,"FE_ESTIMATE(EPS,MEAN,NTM4_ROLL,,NOW,,,'WIN=45')")</f>
        <v>#N/A</v>
      </c>
      <c r="N132" t="e" cm="1">
        <f t="array" ref="N132">_xll.FDS($A132,"FE_ESTIMATE(EPS,MEAN,STM4_ROLL,,NOW,,,'WIN=45')")</f>
        <v>#N/A</v>
      </c>
      <c r="O132" cm="1">
        <f t="array" ref="O132">_xll.FDS(A132,"FE_RATING(MEAN,NOTE,0,NOW,,,'')")</f>
        <v>1</v>
      </c>
    </row>
    <row r="133" spans="1:15" x14ac:dyDescent="0.4">
      <c r="A133" t="s">
        <v>269</v>
      </c>
      <c r="B133" t="str" cm="1">
        <f t="array" ref="B133">_xll.FDS($A133,B$1)</f>
        <v>Bank of Hawaii Corp</v>
      </c>
      <c r="C133" t="str" cm="1">
        <f t="array" ref="C133">_xll.FDS($A133,"P_SYMBOL(""LOCAL"")")</f>
        <v>BOH</v>
      </c>
      <c r="D133" cm="1">
        <f t="array" ref="D133">_xll.FDS($A133,D$1)</f>
        <v>76.09</v>
      </c>
      <c r="E133" cm="1">
        <f t="array" ref="E133">_xll.FDS($A133,E$1)</f>
        <v>27.5517</v>
      </c>
      <c r="F133" cm="1">
        <f t="array" ref="F133">_xll.FDS($A133,F$1)</f>
        <v>40.012799999999999</v>
      </c>
      <c r="G133" cm="1">
        <f t="array" ref="G133">_xll.FDS($A133,G$1)</f>
        <v>40.012799999999999</v>
      </c>
      <c r="H133" cm="1">
        <f t="array" ref="H133">_xll.FDS($A133,H$1)</f>
        <v>3044.5764629700002</v>
      </c>
      <c r="I133" cm="1">
        <f t="array" ref="I133">_xll.FDS($A133,I$1)</f>
        <v>4800</v>
      </c>
      <c r="J133" cm="1">
        <f t="array" ref="J133">_xll.FDS($A133,J$1)</f>
        <v>4810</v>
      </c>
      <c r="K133" t="str" cm="1">
        <f t="array" ref="K133">_xll.FDS($A133,K$1)</f>
        <v>Finance</v>
      </c>
      <c r="L133" t="str" cm="1">
        <f t="array" ref="L133">_xll.FDS($A133,L$1)</f>
        <v>Regional Banks</v>
      </c>
      <c r="M133" cm="1">
        <f t="array" ref="M133">_xll.FDS($A133,"FE_ESTIMATE(EPS,MEAN,NTM4_ROLL,,NOW,,,'WIN=45')")</f>
        <v>6.01</v>
      </c>
      <c r="N133" cm="1">
        <f t="array" ref="N133">_xll.FDS($A133,"FE_ESTIMATE(EPS,MEAN,STM4_ROLL,,NOW,,,'WIN=45')")</f>
        <v>5.91</v>
      </c>
      <c r="O133" cm="1">
        <f t="array" ref="O133">_xll.FDS(A133,"FE_RATING(MEAN,NOTE,0,NOW,,,'')")</f>
        <v>1.9285715000000001</v>
      </c>
    </row>
    <row r="134" spans="1:15" x14ac:dyDescent="0.4">
      <c r="A134" t="s">
        <v>271</v>
      </c>
      <c r="B134" t="str" cm="1">
        <f t="array" ref="B134">_xll.FDS($A134,B$1)</f>
        <v>NewMarket Corporation</v>
      </c>
      <c r="C134" t="str" cm="1">
        <f t="array" ref="C134">_xll.FDS($A134,"P_SYMBOL(""LOCAL"")")</f>
        <v>NEU</v>
      </c>
      <c r="D134" cm="1">
        <f t="array" ref="D134">_xll.FDS($A134,D$1)</f>
        <v>310.64999999999998</v>
      </c>
      <c r="E134" cm="1">
        <f t="array" ref="E134">_xll.FDS($A134,E$1)</f>
        <v>67.606750000000005</v>
      </c>
      <c r="F134" cm="1">
        <f t="array" ref="F134">_xll.FDS($A134,F$1)</f>
        <v>9.8714399999999998</v>
      </c>
      <c r="G134" cm="1">
        <f t="array" ref="G134">_xll.FDS($A134,G$1)</f>
        <v>9.8714399999999998</v>
      </c>
      <c r="H134" cm="1">
        <f t="array" ref="H134">_xll.FDS($A134,H$1)</f>
        <v>3066.5628360000001</v>
      </c>
      <c r="I134" cm="1">
        <f t="array" ref="I134">_xll.FDS($A134,I$1)</f>
        <v>2200</v>
      </c>
      <c r="J134" cm="1">
        <f t="array" ref="J134">_xll.FDS($A134,J$1)</f>
        <v>2210</v>
      </c>
      <c r="K134" t="str" cm="1">
        <f t="array" ref="K134">_xll.FDS($A134,K$1)</f>
        <v>Process Industries</v>
      </c>
      <c r="L134" t="str" cm="1">
        <f t="array" ref="L134">_xll.FDS($A134,L$1)</f>
        <v>Chemicals: Specialty</v>
      </c>
      <c r="M134" t="e" cm="1">
        <f t="array" ref="M134">_xll.FDS($A134,"FE_ESTIMATE(EPS,MEAN,NTM4_ROLL,,NOW,,,'WIN=45')")</f>
        <v>#N/A</v>
      </c>
      <c r="N134" t="e" cm="1">
        <f t="array" ref="N134">_xll.FDS($A134,"FE_ESTIMATE(EPS,MEAN,STM4_ROLL,,NOW,,,'WIN=45')")</f>
        <v>#N/A</v>
      </c>
      <c r="O134" t="e" cm="1">
        <f t="array" ref="O134">_xll.FDS(A134,"FE_RATING(MEAN,NOTE,0,NOW,,,'')")</f>
        <v>#N/A</v>
      </c>
    </row>
    <row r="135" spans="1:15" x14ac:dyDescent="0.4">
      <c r="A135" t="s">
        <v>273</v>
      </c>
      <c r="B135" t="str" cm="1">
        <f t="array" ref="B135">_xll.FDS($A135,B$1)</f>
        <v>Kirby Corporation</v>
      </c>
      <c r="C135" t="str" cm="1">
        <f t="array" ref="C135">_xll.FDS($A135,"P_SYMBOL(""LOCAL"")")</f>
        <v>KEX</v>
      </c>
      <c r="D135" cm="1">
        <f t="array" ref="D135">_xll.FDS($A135,D$1)</f>
        <v>65.67</v>
      </c>
      <c r="E135" cm="1">
        <f t="array" ref="E135">_xll.FDS($A135,E$1)</f>
        <v>49.633670000000002</v>
      </c>
      <c r="F135" cm="1">
        <f t="array" ref="F135">_xll.FDS($A135,F$1)</f>
        <v>59.9</v>
      </c>
      <c r="G135" cm="1">
        <f t="array" ref="G135">_xll.FDS($A135,G$1)</f>
        <v>59.9</v>
      </c>
      <c r="H135" cm="1">
        <f t="array" ref="H135">_xll.FDS($A135,H$1)</f>
        <v>3933.6329999999998</v>
      </c>
      <c r="I135" cm="1">
        <f t="array" ref="I135">_xll.FDS($A135,I$1)</f>
        <v>4600</v>
      </c>
      <c r="J135" cm="1">
        <f t="array" ref="J135">_xll.FDS($A135,J$1)</f>
        <v>4625</v>
      </c>
      <c r="K135" t="str" cm="1">
        <f t="array" ref="K135">_xll.FDS($A135,K$1)</f>
        <v>Transportation</v>
      </c>
      <c r="L135" t="str" cm="1">
        <f t="array" ref="L135">_xll.FDS($A135,L$1)</f>
        <v>Marine Shipping</v>
      </c>
      <c r="M135" cm="1">
        <f t="array" ref="M135">_xll.FDS($A135,"FE_ESTIMATE(EPS,MEAN,NTM4_ROLL,,NOW,,,'WIN=45')")</f>
        <v>3.2004600000000001</v>
      </c>
      <c r="N135" cm="1">
        <f t="array" ref="N135">_xll.FDS($A135,"FE_ESTIMATE(EPS,MEAN,STM4_ROLL,,NOW,,,'WIN=45')")</f>
        <v>4.5015749999999999</v>
      </c>
      <c r="O135" cm="1">
        <f t="array" ref="O135">_xll.FDS(A135,"FE_RATING(MEAN,NOTE,0,NOW,,,'')")</f>
        <v>1</v>
      </c>
    </row>
    <row r="136" spans="1:15" x14ac:dyDescent="0.4">
      <c r="A136" t="s">
        <v>275</v>
      </c>
      <c r="B136" t="str" cm="1">
        <f t="array" ref="B136">_xll.FDS($A136,B$1)</f>
        <v>Louisiana-Pacific Corporation</v>
      </c>
      <c r="C136" t="str" cm="1">
        <f t="array" ref="C136">_xll.FDS($A136,"P_SYMBOL(""LOCAL"")")</f>
        <v>LPX</v>
      </c>
      <c r="D136" cm="1">
        <f t="array" ref="D136">_xll.FDS($A136,D$1)</f>
        <v>63.95</v>
      </c>
      <c r="E136" cm="1">
        <f t="array" ref="E136">_xll.FDS($A136,E$1)</f>
        <v>18.984500000000001</v>
      </c>
      <c r="F136" cm="1">
        <f t="array" ref="F136">_xll.FDS($A136,F$1)</f>
        <v>71.695499999999996</v>
      </c>
      <c r="G136" cm="1">
        <f t="array" ref="G136">_xll.FDS($A136,G$1)</f>
        <v>71.695499999999996</v>
      </c>
      <c r="H136" cm="1">
        <f t="array" ref="H136">_xll.FDS($A136,H$1)</f>
        <v>4584.9246670000002</v>
      </c>
      <c r="I136" cm="1">
        <f t="array" ref="I136">_xll.FDS($A136,I$1)</f>
        <v>1100</v>
      </c>
      <c r="J136" cm="1">
        <f t="array" ref="J136">_xll.FDS($A136,J$1)</f>
        <v>1130</v>
      </c>
      <c r="K136" t="str" cm="1">
        <f t="array" ref="K136">_xll.FDS($A136,K$1)</f>
        <v>Non-Energy Minerals</v>
      </c>
      <c r="L136" t="str" cm="1">
        <f t="array" ref="L136">_xll.FDS($A136,L$1)</f>
        <v>Forest Products</v>
      </c>
      <c r="M136" cm="1">
        <f t="array" ref="M136">_xll.FDS($A136,"FE_ESTIMATE(EPS,MEAN,NTM4_ROLL,,NOW,,,'WIN=45')")</f>
        <v>4.2024445999999998</v>
      </c>
      <c r="N136" cm="1">
        <f t="array" ref="N136">_xll.FDS($A136,"FE_ESTIMATE(EPS,MEAN,STM4_ROLL,,NOW,,,'WIN=45')")</f>
        <v>4.0875000000000004</v>
      </c>
      <c r="O136" cm="1">
        <f t="array" ref="O136">_xll.FDS(A136,"FE_RATING(MEAN,NOTE,0,NOW,,,'')")</f>
        <v>1.6363635999999999</v>
      </c>
    </row>
    <row r="137" spans="1:15" x14ac:dyDescent="0.4">
      <c r="A137" t="s">
        <v>277</v>
      </c>
      <c r="B137" t="str" cm="1">
        <f t="array" ref="B137">_xll.FDS($A137,B$1)</f>
        <v>CNX Resources Corporation</v>
      </c>
      <c r="C137" t="str" cm="1">
        <f t="array" ref="C137">_xll.FDS($A137,"P_SYMBOL(""LOCAL"")")</f>
        <v>CNX</v>
      </c>
      <c r="D137" cm="1">
        <f t="array" ref="D137">_xll.FDS($A137,D$1)</f>
        <v>16.37</v>
      </c>
      <c r="E137" cm="1">
        <f t="array" ref="E137">_xll.FDS($A137,E$1)</f>
        <v>10.79893</v>
      </c>
      <c r="F137" cm="1">
        <f t="array" ref="F137">_xll.FDS($A137,F$1)</f>
        <v>180.477</v>
      </c>
      <c r="G137" cm="1">
        <f t="array" ref="G137">_xll.FDS($A137,G$1)</f>
        <v>180.477</v>
      </c>
      <c r="H137" cm="1">
        <f t="array" ref="H137">_xll.FDS($A137,H$1)</f>
        <v>2954.4083263000002</v>
      </c>
      <c r="I137" cm="1">
        <f t="array" ref="I137">_xll.FDS($A137,I$1)</f>
        <v>2100</v>
      </c>
      <c r="J137" cm="1">
        <f t="array" ref="J137">_xll.FDS($A137,J$1)</f>
        <v>2110</v>
      </c>
      <c r="K137" t="str" cm="1">
        <f t="array" ref="K137">_xll.FDS($A137,K$1)</f>
        <v>Energy Minerals</v>
      </c>
      <c r="L137" t="str" cm="1">
        <f t="array" ref="L137">_xll.FDS($A137,L$1)</f>
        <v>Integrated Oil</v>
      </c>
      <c r="M137" cm="1">
        <f t="array" ref="M137">_xll.FDS($A137,"FE_ESTIMATE(EPS,MEAN,NTM4_ROLL,,NOW,,,'WIN=45')")</f>
        <v>2.5104668000000001</v>
      </c>
      <c r="N137" cm="1">
        <f t="array" ref="N137">_xll.FDS($A137,"FE_ESTIMATE(EPS,MEAN,STM4_ROLL,,NOW,,,'WIN=45')")</f>
        <v>2.0760339999999999</v>
      </c>
      <c r="O137" cm="1">
        <f t="array" ref="O137">_xll.FDS(A137,"FE_RATING(MEAN,NOTE,0,NOW,,,'')")</f>
        <v>2.2083333000000001</v>
      </c>
    </row>
    <row r="138" spans="1:15" x14ac:dyDescent="0.4">
      <c r="A138" t="s">
        <v>279</v>
      </c>
      <c r="B138" t="str" cm="1">
        <f t="array" ref="B138">_xll.FDS($A138,B$1)</f>
        <v>Vicor Corporation</v>
      </c>
      <c r="C138" t="str" cm="1">
        <f t="array" ref="C138">_xll.FDS($A138,"P_SYMBOL(""LOCAL"")")</f>
        <v>VICR</v>
      </c>
      <c r="D138" cm="1">
        <f t="array" ref="D138">_xll.FDS($A138,D$1)</f>
        <v>54.97</v>
      </c>
      <c r="E138" cm="1">
        <f t="array" ref="E138">_xll.FDS($A138,E$1)</f>
        <v>10.27589</v>
      </c>
      <c r="F138" cm="1">
        <f t="array" ref="F138">_xll.FDS($A138,F$1)</f>
        <v>32.305300000000003</v>
      </c>
      <c r="G138" cm="1">
        <f t="array" ref="G138">_xll.FDS($A138,G$1)</f>
        <v>44.063518000000002</v>
      </c>
      <c r="H138" cm="1">
        <f t="array" ref="H138">_xll.FDS($A138,H$1)</f>
        <v>1775.82305561</v>
      </c>
      <c r="I138" cm="1">
        <f t="array" ref="I138">_xll.FDS($A138,I$1)</f>
        <v>1300</v>
      </c>
      <c r="J138" cm="1">
        <f t="array" ref="J138">_xll.FDS($A138,J$1)</f>
        <v>1310</v>
      </c>
      <c r="K138" t="str" cm="1">
        <f t="array" ref="K138">_xll.FDS($A138,K$1)</f>
        <v>Electronic Technology</v>
      </c>
      <c r="L138" t="str" cm="1">
        <f t="array" ref="L138">_xll.FDS($A138,L$1)</f>
        <v>Electronic Components</v>
      </c>
      <c r="M138" t="e" cm="1">
        <f t="array" ref="M138">_xll.FDS($A138,"FE_ESTIMATE(EPS,MEAN,NTM4_ROLL,,NOW,,,'WIN=45')")</f>
        <v>#N/A</v>
      </c>
      <c r="N138" t="e" cm="1">
        <f t="array" ref="N138">_xll.FDS($A138,"FE_ESTIMATE(EPS,MEAN,STM4_ROLL,,NOW,,,'WIN=45')")</f>
        <v>#N/A</v>
      </c>
      <c r="O138" cm="1">
        <f t="array" ref="O138">_xll.FDS(A138,"FE_RATING(MEAN,NOTE,0,NOW,,,'')")</f>
        <v>1</v>
      </c>
    </row>
    <row r="139" spans="1:15" x14ac:dyDescent="0.4">
      <c r="A139" t="s">
        <v>281</v>
      </c>
      <c r="B139" t="str" cm="1">
        <f t="array" ref="B139">_xll.FDS($A139,B$1)</f>
        <v>Timken Company</v>
      </c>
      <c r="C139" t="str" cm="1">
        <f t="array" ref="C139">_xll.FDS($A139,"P_SYMBOL(""LOCAL"")")</f>
        <v>TKR</v>
      </c>
      <c r="D139" cm="1">
        <f t="array" ref="D139">_xll.FDS($A139,D$1)</f>
        <v>71.47</v>
      </c>
      <c r="E139" cm="1">
        <f t="array" ref="E139">_xll.FDS($A139,E$1)</f>
        <v>28.780539999999998</v>
      </c>
      <c r="F139" cm="1">
        <f t="array" ref="F139">_xll.FDS($A139,F$1)</f>
        <v>72.743600000000001</v>
      </c>
      <c r="G139" cm="1">
        <f t="array" ref="G139">_xll.FDS($A139,G$1)</f>
        <v>72.743600000000001</v>
      </c>
      <c r="H139" cm="1">
        <f t="array" ref="H139">_xll.FDS($A139,H$1)</f>
        <v>5198.9843773000002</v>
      </c>
      <c r="I139" cm="1">
        <f t="array" ref="I139">_xll.FDS($A139,I$1)</f>
        <v>1200</v>
      </c>
      <c r="J139" cm="1">
        <f t="array" ref="J139">_xll.FDS($A139,J$1)</f>
        <v>1205</v>
      </c>
      <c r="K139" t="str" cm="1">
        <f t="array" ref="K139">_xll.FDS($A139,K$1)</f>
        <v>Producer Manufacturing</v>
      </c>
      <c r="L139" t="str" cm="1">
        <f t="array" ref="L139">_xll.FDS($A139,L$1)</f>
        <v>Metal Fabrication</v>
      </c>
      <c r="M139" cm="1">
        <f t="array" ref="M139">_xll.FDS($A139,"FE_ESTIMATE(EPS,MEAN,NTM4_ROLL,,NOW,,,'WIN=45')")</f>
        <v>6.5549999999999997</v>
      </c>
      <c r="N139" cm="1">
        <f t="array" ref="N139">_xll.FDS($A139,"FE_ESTIMATE(EPS,MEAN,STM4_ROLL,,NOW,,,'WIN=45')")</f>
        <v>6.99</v>
      </c>
      <c r="O139" cm="1">
        <f t="array" ref="O139">_xll.FDS(A139,"FE_RATING(MEAN,NOTE,0,NOW,,,'')")</f>
        <v>1.3636364000000001</v>
      </c>
    </row>
    <row r="140" spans="1:15" x14ac:dyDescent="0.4">
      <c r="A140" t="s">
        <v>283</v>
      </c>
      <c r="B140" t="str" cm="1">
        <f t="array" ref="B140">_xll.FDS($A140,B$1)</f>
        <v>Tetra Tech, Inc.</v>
      </c>
      <c r="C140" t="str" cm="1">
        <f t="array" ref="C140">_xll.FDS($A140,"P_SYMBOL(""LOCAL"")")</f>
        <v>TTEK</v>
      </c>
      <c r="D140" cm="1">
        <f t="array" ref="D140">_xll.FDS($A140,D$1)</f>
        <v>156.71</v>
      </c>
      <c r="E140" cm="1">
        <f t="array" ref="E140">_xll.FDS($A140,E$1)</f>
        <v>22.330400000000001</v>
      </c>
      <c r="F140" cm="1">
        <f t="array" ref="F140">_xll.FDS($A140,F$1)</f>
        <v>52.981099999999998</v>
      </c>
      <c r="G140" cm="1">
        <f t="array" ref="G140">_xll.FDS($A140,G$1)</f>
        <v>52.981099999999998</v>
      </c>
      <c r="H140" cm="1">
        <f t="array" ref="H140">_xll.FDS($A140,H$1)</f>
        <v>8302.6750762400006</v>
      </c>
      <c r="I140" cm="1">
        <f t="array" ref="I140">_xll.FDS($A140,I$1)</f>
        <v>3100</v>
      </c>
      <c r="J140" cm="1">
        <f t="array" ref="J140">_xll.FDS($A140,J$1)</f>
        <v>3115</v>
      </c>
      <c r="K140" t="str" cm="1">
        <f t="array" ref="K140">_xll.FDS($A140,K$1)</f>
        <v>Industrial Services</v>
      </c>
      <c r="L140" t="str" cm="1">
        <f t="array" ref="L140">_xll.FDS($A140,L$1)</f>
        <v>Engineering &amp; Construction</v>
      </c>
      <c r="M140" cm="1">
        <f t="array" ref="M140">_xll.FDS($A140,"FE_ESTIMATE(EPS,MEAN,NTM4_ROLL,,NOW,,,'WIN=45')")</f>
        <v>4.9139999999999997</v>
      </c>
      <c r="N140" cm="1">
        <f t="array" ref="N140">_xll.FDS($A140,"FE_ESTIMATE(EPS,MEAN,STM4_ROLL,,NOW,,,'WIN=45')")</f>
        <v>5.375</v>
      </c>
      <c r="O140" cm="1">
        <f t="array" ref="O140">_xll.FDS(A140,"FE_RATING(MEAN,NOTE,0,NOW,,,'')")</f>
        <v>1.5714284999999999</v>
      </c>
    </row>
    <row r="141" spans="1:15" x14ac:dyDescent="0.4">
      <c r="A141" t="s">
        <v>285</v>
      </c>
      <c r="B141" t="str" cm="1">
        <f t="array" ref="B141">_xll.FDS($A141,B$1)</f>
        <v>Acuity Brands, Inc.</v>
      </c>
      <c r="C141" t="str" cm="1">
        <f t="array" ref="C141">_xll.FDS($A141,"P_SYMBOL(""LOCAL"")")</f>
        <v>AYI</v>
      </c>
      <c r="D141" cm="1">
        <f t="array" ref="D141">_xll.FDS($A141,D$1)</f>
        <v>178.1</v>
      </c>
      <c r="E141" cm="1">
        <f t="array" ref="E141">_xll.FDS($A141,E$1)</f>
        <v>58.847700000000003</v>
      </c>
      <c r="F141" cm="1">
        <f t="array" ref="F141">_xll.FDS($A141,F$1)</f>
        <v>32.1584</v>
      </c>
      <c r="G141" cm="1">
        <f t="array" ref="G141">_xll.FDS($A141,G$1)</f>
        <v>32.1584</v>
      </c>
      <c r="H141" cm="1">
        <f t="array" ref="H141">_xll.FDS($A141,H$1)</f>
        <v>5727.4085465999997</v>
      </c>
      <c r="I141" cm="1">
        <f t="array" ref="I141">_xll.FDS($A141,I$1)</f>
        <v>1200</v>
      </c>
      <c r="J141" cm="1">
        <f t="array" ref="J141">_xll.FDS($A141,J$1)</f>
        <v>1235</v>
      </c>
      <c r="K141" t="str" cm="1">
        <f t="array" ref="K141">_xll.FDS($A141,K$1)</f>
        <v>Producer Manufacturing</v>
      </c>
      <c r="L141" t="str" cm="1">
        <f t="array" ref="L141">_xll.FDS($A141,L$1)</f>
        <v>Electrical Products</v>
      </c>
      <c r="M141" cm="1">
        <f t="array" ref="M141">_xll.FDS($A141,"FE_ESTIMATE(EPS,MEAN,NTM4_ROLL,,NOW,,,'WIN=45')")</f>
        <v>14.066388</v>
      </c>
      <c r="N141" t="e" cm="1">
        <f t="array" ref="N141">_xll.FDS($A141,"FE_ESTIMATE(EPS,MEAN,STM4_ROLL,,NOW,,,'WIN=45')")</f>
        <v>#N/A</v>
      </c>
      <c r="O141" cm="1">
        <f t="array" ref="O141">_xll.FDS(A141,"FE_RATING(MEAN,NOTE,0,NOW,,,'')")</f>
        <v>1.6666666000000001</v>
      </c>
    </row>
    <row r="142" spans="1:15" x14ac:dyDescent="0.4">
      <c r="A142" t="s">
        <v>287</v>
      </c>
      <c r="B142" t="str" cm="1">
        <f t="array" ref="B142">_xll.FDS($A142,B$1)</f>
        <v>Toll Brothers, Inc.</v>
      </c>
      <c r="C142" t="str" cm="1">
        <f t="array" ref="C142">_xll.FDS($A142,"P_SYMBOL(""LOCAL"")")</f>
        <v>TOL</v>
      </c>
      <c r="D142" cm="1">
        <f t="array" ref="D142">_xll.FDS($A142,D$1)</f>
        <v>50.79</v>
      </c>
      <c r="E142" t="e" cm="1">
        <f t="array" ref="E142">_xll.FDS($A142,E$1)</f>
        <v>#N/A</v>
      </c>
      <c r="F142" cm="1">
        <f t="array" ref="F142">_xll.FDS($A142,F$1)</f>
        <v>113.33</v>
      </c>
      <c r="G142" cm="1">
        <f t="array" ref="G142">_xll.FDS($A142,G$1)</f>
        <v>113.33</v>
      </c>
      <c r="H142" cm="1">
        <f t="array" ref="H142">_xll.FDS($A142,H$1)</f>
        <v>5756.0307000000003</v>
      </c>
      <c r="I142" cm="1">
        <f t="array" ref="I142">_xll.FDS($A142,I$1)</f>
        <v>1400</v>
      </c>
      <c r="J142" cm="1">
        <f t="array" ref="J142">_xll.FDS($A142,J$1)</f>
        <v>1415</v>
      </c>
      <c r="K142" t="str" cm="1">
        <f t="array" ref="K142">_xll.FDS($A142,K$1)</f>
        <v>Consumer Durables</v>
      </c>
      <c r="L142" t="str" cm="1">
        <f t="array" ref="L142">_xll.FDS($A142,L$1)</f>
        <v>Homebuilding</v>
      </c>
      <c r="M142" cm="1">
        <f t="array" ref="M142">_xll.FDS($A142,"FE_ESTIMATE(EPS,MEAN,NTM4_ROLL,,NOW,,,'WIN=45')")</f>
        <v>8.3825400000000005</v>
      </c>
      <c r="N142" cm="1">
        <f t="array" ref="N142">_xll.FDS($A142,"FE_ESTIMATE(EPS,MEAN,STM4_ROLL,,NOW,,,'WIN=45')")</f>
        <v>7.4596442999999999</v>
      </c>
      <c r="O142" cm="1">
        <f t="array" ref="O142">_xll.FDS(A142,"FE_RATING(MEAN,NOTE,0,NOW,,,'')")</f>
        <v>1.7631578000000001</v>
      </c>
    </row>
    <row r="143" spans="1:15" x14ac:dyDescent="0.4">
      <c r="A143" t="s">
        <v>289</v>
      </c>
      <c r="B143" t="str" cm="1">
        <f t="array" ref="B143">_xll.FDS($A143,B$1)</f>
        <v>Jabil Inc.</v>
      </c>
      <c r="C143" t="str" cm="1">
        <f t="array" ref="C143">_xll.FDS($A143,"P_SYMBOL(""LOCAL"")")</f>
        <v>JBL</v>
      </c>
      <c r="D143" cm="1">
        <f t="array" ref="D143">_xll.FDS($A143,D$1)</f>
        <v>72.599999999999994</v>
      </c>
      <c r="E143" cm="1">
        <f t="array" ref="E143">_xll.FDS($A143,E$1)</f>
        <v>18.089359999999999</v>
      </c>
      <c r="F143" cm="1">
        <f t="array" ref="F143">_xll.FDS($A143,F$1)</f>
        <v>134.63900000000001</v>
      </c>
      <c r="G143" cm="1">
        <f t="array" ref="G143">_xll.FDS($A143,G$1)</f>
        <v>134.63900000000001</v>
      </c>
      <c r="H143" cm="1">
        <f t="array" ref="H143">_xll.FDS($A143,H$1)</f>
        <v>9774.760182</v>
      </c>
      <c r="I143" cm="1">
        <f t="array" ref="I143">_xll.FDS($A143,I$1)</f>
        <v>1300</v>
      </c>
      <c r="J143" cm="1">
        <f t="array" ref="J143">_xll.FDS($A143,J$1)</f>
        <v>1310</v>
      </c>
      <c r="K143" t="str" cm="1">
        <f t="array" ref="K143">_xll.FDS($A143,K$1)</f>
        <v>Electronic Technology</v>
      </c>
      <c r="L143" t="str" cm="1">
        <f t="array" ref="L143">_xll.FDS($A143,L$1)</f>
        <v>Electronic Components</v>
      </c>
      <c r="M143" cm="1">
        <f t="array" ref="M143">_xll.FDS($A143,"FE_ESTIMATE(EPS,MEAN,NTM4_ROLL,,NOW,,,'WIN=45')")</f>
        <v>8.3732579999999999</v>
      </c>
      <c r="N143" cm="1">
        <f t="array" ref="N143">_xll.FDS($A143,"FE_ESTIMATE(EPS,MEAN,STM4_ROLL,,NOW,,,'WIN=45')")</f>
        <v>9.0773189999999992</v>
      </c>
      <c r="O143" cm="1">
        <f t="array" ref="O143">_xll.FDS(A143,"FE_RATING(MEAN,NOTE,0,NOW,,,'')")</f>
        <v>1.1666666000000001</v>
      </c>
    </row>
    <row r="144" spans="1:15" x14ac:dyDescent="0.4">
      <c r="A144" t="s">
        <v>291</v>
      </c>
      <c r="B144" t="str" cm="1">
        <f t="array" ref="B144">_xll.FDS($A144,B$1)</f>
        <v>Patterson Companies Incorporated</v>
      </c>
      <c r="C144" t="str" cm="1">
        <f t="array" ref="C144">_xll.FDS($A144,"P_SYMBOL(""LOCAL"")")</f>
        <v>PDCO</v>
      </c>
      <c r="D144" cm="1">
        <f t="array" ref="D144">_xll.FDS($A144,D$1)</f>
        <v>28.81</v>
      </c>
      <c r="E144" cm="1">
        <f t="array" ref="E144">_xll.FDS($A144,E$1)</f>
        <v>10.725540000000001</v>
      </c>
      <c r="F144" cm="1">
        <f t="array" ref="F144">_xll.FDS($A144,F$1)</f>
        <v>97.067999999999998</v>
      </c>
      <c r="G144" cm="1">
        <f t="array" ref="G144">_xll.FDS($A144,G$1)</f>
        <v>97.067999999999998</v>
      </c>
      <c r="H144" cm="1">
        <f t="array" ref="H144">_xll.FDS($A144,H$1)</f>
        <v>2796.5290799999998</v>
      </c>
      <c r="I144" cm="1">
        <f t="array" ref="I144">_xll.FDS($A144,I$1)</f>
        <v>3250</v>
      </c>
      <c r="J144" cm="1">
        <f t="array" ref="J144">_xll.FDS($A144,J$1)</f>
        <v>3270</v>
      </c>
      <c r="K144" t="str" cm="1">
        <f t="array" ref="K144">_xll.FDS($A144,K$1)</f>
        <v>Distribution Services</v>
      </c>
      <c r="L144" t="str" cm="1">
        <f t="array" ref="L144">_xll.FDS($A144,L$1)</f>
        <v>Medical Distributors</v>
      </c>
      <c r="M144" cm="1">
        <f t="array" ref="M144">_xll.FDS($A144,"FE_ESTIMATE(EPS,MEAN,NTM4_ROLL,,NOW,,,'WIN=45')")</f>
        <v>2.3417119999999998</v>
      </c>
      <c r="N144" cm="1">
        <f t="array" ref="N144">_xll.FDS($A144,"FE_ESTIMATE(EPS,MEAN,STM4_ROLL,,NOW,,,'WIN=45')")</f>
        <v>2.5022361000000002</v>
      </c>
      <c r="O144" cm="1">
        <f t="array" ref="O144">_xll.FDS(A144,"FE_RATING(MEAN,NOTE,0,NOW,,,'')")</f>
        <v>1.75</v>
      </c>
    </row>
    <row r="145" spans="1:15" x14ac:dyDescent="0.4">
      <c r="A145" t="s">
        <v>293</v>
      </c>
      <c r="B145" t="str" cm="1">
        <f t="array" ref="B145">_xll.FDS($A145,B$1)</f>
        <v>MSC Industrial Direct Co., Inc. Class A</v>
      </c>
      <c r="C145" t="str" cm="1">
        <f t="array" ref="C145">_xll.FDS($A145,"P_SYMBOL(""LOCAL"")")</f>
        <v>MSM</v>
      </c>
      <c r="D145" cm="1">
        <f t="array" ref="D145">_xll.FDS($A145,D$1)</f>
        <v>83.71</v>
      </c>
      <c r="E145" cm="1">
        <f t="array" ref="E145">_xll.FDS($A145,E$1)</f>
        <v>24.169740000000001</v>
      </c>
      <c r="F145" cm="1">
        <f t="array" ref="F145">_xll.FDS($A145,F$1)</f>
        <v>47.2196</v>
      </c>
      <c r="G145" cm="1">
        <f t="array" ref="G145">_xll.FDS($A145,G$1)</f>
        <v>55.873609999999999</v>
      </c>
      <c r="H145" cm="1">
        <f t="array" ref="H145">_xll.FDS($A145,H$1)</f>
        <v>3952.7514603499999</v>
      </c>
      <c r="I145" cm="1">
        <f t="array" ref="I145">_xll.FDS($A145,I$1)</f>
        <v>3250</v>
      </c>
      <c r="J145" cm="1">
        <f t="array" ref="J145">_xll.FDS($A145,J$1)</f>
        <v>3255</v>
      </c>
      <c r="K145" t="str" cm="1">
        <f t="array" ref="K145">_xll.FDS($A145,K$1)</f>
        <v>Distribution Services</v>
      </c>
      <c r="L145" t="str" cm="1">
        <f t="array" ref="L145">_xll.FDS($A145,L$1)</f>
        <v>Wholesale Distributors</v>
      </c>
      <c r="M145" cm="1">
        <f t="array" ref="M145">_xll.FDS($A145,"FE_ESTIMATE(EPS,MEAN,NTM4_ROLL,,NOW,,,'WIN=45')")</f>
        <v>6.1310690000000001</v>
      </c>
      <c r="N145" cm="1">
        <f t="array" ref="N145">_xll.FDS($A145,"FE_ESTIMATE(EPS,MEAN,STM4_ROLL,,NOW,,,'WIN=45')")</f>
        <v>6.15</v>
      </c>
      <c r="O145" cm="1">
        <f t="array" ref="O145">_xll.FDS(A145,"FE_RATING(MEAN,NOTE,0,NOW,,,'')")</f>
        <v>1.6666666000000001</v>
      </c>
    </row>
    <row r="146" spans="1:15" x14ac:dyDescent="0.4">
      <c r="A146" t="s">
        <v>295</v>
      </c>
      <c r="B146" t="str" cm="1">
        <f t="array" ref="B146">_xll.FDS($A146,B$1)</f>
        <v>Flowserve Corporation</v>
      </c>
      <c r="C146" t="str" cm="1">
        <f t="array" ref="C146">_xll.FDS($A146,"P_SYMBOL(""LOCAL"")")</f>
        <v>FLS</v>
      </c>
      <c r="D146" cm="1">
        <f t="array" ref="D146">_xll.FDS($A146,D$1)</f>
        <v>31.07</v>
      </c>
      <c r="E146" cm="1">
        <f t="array" ref="E146">_xll.FDS($A146,E$1)</f>
        <v>12.70636</v>
      </c>
      <c r="F146" cm="1">
        <f t="array" ref="F146">_xll.FDS($A146,F$1)</f>
        <v>130.696</v>
      </c>
      <c r="G146" cm="1">
        <f t="array" ref="G146">_xll.FDS($A146,G$1)</f>
        <v>130.696</v>
      </c>
      <c r="H146" cm="1">
        <f t="array" ref="H146">_xll.FDS($A146,H$1)</f>
        <v>4060.7203702000002</v>
      </c>
      <c r="I146" cm="1">
        <f t="array" ref="I146">_xll.FDS($A146,I$1)</f>
        <v>1200</v>
      </c>
      <c r="J146" cm="1">
        <f t="array" ref="J146">_xll.FDS($A146,J$1)</f>
        <v>1210</v>
      </c>
      <c r="K146" t="str" cm="1">
        <f t="array" ref="K146">_xll.FDS($A146,K$1)</f>
        <v>Producer Manufacturing</v>
      </c>
      <c r="L146" t="str" cm="1">
        <f t="array" ref="L146">_xll.FDS($A146,L$1)</f>
        <v>Industrial Machinery</v>
      </c>
      <c r="M146" cm="1">
        <f t="array" ref="M146">_xll.FDS($A146,"FE_ESTIMATE(EPS,MEAN,NTM4_ROLL,,NOW,,,'WIN=45')")</f>
        <v>1.5758220999999999</v>
      </c>
      <c r="N146" cm="1">
        <f t="array" ref="N146">_xll.FDS($A146,"FE_ESTIMATE(EPS,MEAN,STM4_ROLL,,NOW,,,'WIN=45')")</f>
        <v>2.0310009999999998</v>
      </c>
      <c r="O146" cm="1">
        <f t="array" ref="O146">_xll.FDS(A146,"FE_RATING(MEAN,NOTE,0,NOW,,,'')")</f>
        <v>1.6923077</v>
      </c>
    </row>
    <row r="147" spans="1:15" x14ac:dyDescent="0.4">
      <c r="A147" t="s">
        <v>297</v>
      </c>
      <c r="B147" t="str" cm="1">
        <f t="array" ref="B147">_xll.FDS($A147,B$1)</f>
        <v>National Retail Properties, Inc.</v>
      </c>
      <c r="C147" t="str" cm="1">
        <f t="array" ref="C147">_xll.FDS($A147,"P_SYMBOL(""LOCAL"")")</f>
        <v>NNN</v>
      </c>
      <c r="D147" cm="1">
        <f t="array" ref="D147">_xll.FDS($A147,D$1)</f>
        <v>46.13</v>
      </c>
      <c r="E147" cm="1">
        <f t="array" ref="E147">_xll.FDS($A147,E$1)</f>
        <v>22.418669999999999</v>
      </c>
      <c r="F147" cm="1">
        <f t="array" ref="F147">_xll.FDS($A147,F$1)</f>
        <v>178.733</v>
      </c>
      <c r="G147" cm="1">
        <f t="array" ref="G147">_xll.FDS($A147,G$1)</f>
        <v>178.733</v>
      </c>
      <c r="H147" cm="1">
        <f t="array" ref="H147">_xll.FDS($A147,H$1)</f>
        <v>8244.9436026999992</v>
      </c>
      <c r="I147" cm="1">
        <f t="array" ref="I147">_xll.FDS($A147,I$1)</f>
        <v>4800</v>
      </c>
      <c r="J147" cm="1">
        <f t="array" ref="J147">_xll.FDS($A147,J$1)</f>
        <v>4890</v>
      </c>
      <c r="K147" t="str" cm="1">
        <f t="array" ref="K147">_xll.FDS($A147,K$1)</f>
        <v>Finance</v>
      </c>
      <c r="L147" t="str" cm="1">
        <f t="array" ref="L147">_xll.FDS($A147,L$1)</f>
        <v>Real Estate Investment Trusts</v>
      </c>
      <c r="M147" cm="1">
        <f t="array" ref="M147">_xll.FDS($A147,"FE_ESTIMATE(EPS,MEAN,NTM4_ROLL,,NOW,,,'WIN=45')")</f>
        <v>1.8875</v>
      </c>
      <c r="N147" cm="1">
        <f t="array" ref="N147">_xll.FDS($A147,"FE_ESTIMATE(EPS,MEAN,STM4_ROLL,,NOW,,,'WIN=45')")</f>
        <v>1.9524999999999999</v>
      </c>
      <c r="O147" cm="1">
        <f t="array" ref="O147">_xll.FDS(A147,"FE_RATING(MEAN,NOTE,0,NOW,,,'')")</f>
        <v>1.6666666000000001</v>
      </c>
    </row>
    <row r="148" spans="1:15" x14ac:dyDescent="0.4">
      <c r="A148" t="s">
        <v>299</v>
      </c>
      <c r="B148" t="str" cm="1">
        <f t="array" ref="B148">_xll.FDS($A148,B$1)</f>
        <v>CACI International Inc Class A</v>
      </c>
      <c r="C148" t="str" cm="1">
        <f t="array" ref="C148">_xll.FDS($A148,"P_SYMBOL(""LOCAL"")")</f>
        <v>CACI</v>
      </c>
      <c r="D148" cm="1">
        <f t="array" ref="D148">_xll.FDS($A148,D$1)</f>
        <v>304.7</v>
      </c>
      <c r="E148" cm="1">
        <f t="array" ref="E148">_xll.FDS($A148,E$1)</f>
        <v>134.42212000000001</v>
      </c>
      <c r="F148" cm="1">
        <f t="array" ref="F148">_xll.FDS($A148,F$1)</f>
        <v>23.4969</v>
      </c>
      <c r="G148" cm="1">
        <f t="array" ref="G148">_xll.FDS($A148,G$1)</f>
        <v>23.4969</v>
      </c>
      <c r="H148" cm="1">
        <f t="array" ref="H148">_xll.FDS($A148,H$1)</f>
        <v>7159.5167038999998</v>
      </c>
      <c r="I148" cm="1">
        <f t="array" ref="I148">_xll.FDS($A148,I$1)</f>
        <v>3300</v>
      </c>
      <c r="J148" cm="1">
        <f t="array" ref="J148">_xll.FDS($A148,J$1)</f>
        <v>3308</v>
      </c>
      <c r="K148" t="str" cm="1">
        <f t="array" ref="K148">_xll.FDS($A148,K$1)</f>
        <v>Technology Services</v>
      </c>
      <c r="L148" t="str" cm="1">
        <f t="array" ref="L148">_xll.FDS($A148,L$1)</f>
        <v>Information Technology Services</v>
      </c>
      <c r="M148" cm="1">
        <f t="array" ref="M148">_xll.FDS($A148,"FE_ESTIMATE(EPS,MEAN,NTM4_ROLL,,NOW,,,'WIN=45')")</f>
        <v>18.633130000000001</v>
      </c>
      <c r="N148" t="e" cm="1">
        <f t="array" ref="N148">_xll.FDS($A148,"FE_ESTIMATE(EPS,MEAN,STM4_ROLL,,NOW,,,'WIN=45')")</f>
        <v>#N/A</v>
      </c>
      <c r="O148" cm="1">
        <f t="array" ref="O148">_xll.FDS(A148,"FE_RATING(MEAN,NOTE,0,NOW,,,'')")</f>
        <v>1.4</v>
      </c>
    </row>
    <row r="149" spans="1:15" x14ac:dyDescent="0.4">
      <c r="A149" t="s">
        <v>301</v>
      </c>
      <c r="B149" t="str" cm="1">
        <f t="array" ref="B149">_xll.FDS($A149,B$1)</f>
        <v>UMB Financial Corporation</v>
      </c>
      <c r="C149" t="str" cm="1">
        <f t="array" ref="C149">_xll.FDS($A149,"P_SYMBOL(""LOCAL"")")</f>
        <v>UMBF</v>
      </c>
      <c r="D149" cm="1">
        <f t="array" ref="D149">_xll.FDS($A149,D$1)</f>
        <v>79.66</v>
      </c>
      <c r="E149" cm="1">
        <f t="array" ref="E149">_xll.FDS($A149,E$1)</f>
        <v>52.236879999999999</v>
      </c>
      <c r="F149" cm="1">
        <f t="array" ref="F149">_xll.FDS($A149,F$1)</f>
        <v>48.3123</v>
      </c>
      <c r="G149" cm="1">
        <f t="array" ref="G149">_xll.FDS($A149,G$1)</f>
        <v>48.3123</v>
      </c>
      <c r="H149" cm="1">
        <f t="array" ref="H149">_xll.FDS($A149,H$1)</f>
        <v>3848.5578180000002</v>
      </c>
      <c r="I149" cm="1">
        <f t="array" ref="I149">_xll.FDS($A149,I$1)</f>
        <v>4800</v>
      </c>
      <c r="J149" cm="1">
        <f t="array" ref="J149">_xll.FDS($A149,J$1)</f>
        <v>4805</v>
      </c>
      <c r="K149" t="str" cm="1">
        <f t="array" ref="K149">_xll.FDS($A149,K$1)</f>
        <v>Finance</v>
      </c>
      <c r="L149" t="str" cm="1">
        <f t="array" ref="L149">_xll.FDS($A149,L$1)</f>
        <v>Major Banks</v>
      </c>
      <c r="M149" cm="1">
        <f t="array" ref="M149">_xll.FDS($A149,"FE_ESTIMATE(EPS,MEAN,NTM4_ROLL,,NOW,,,'WIN=45')")</f>
        <v>8.0864729999999998</v>
      </c>
      <c r="N149" cm="1">
        <f t="array" ref="N149">_xll.FDS($A149,"FE_ESTIMATE(EPS,MEAN,STM4_ROLL,,NOW,,,'WIN=45')")</f>
        <v>8.6044929999999997</v>
      </c>
      <c r="O149" cm="1">
        <f t="array" ref="O149">_xll.FDS(A149,"FE_RATING(MEAN,NOTE,0,NOW,,,'')")</f>
        <v>1.7</v>
      </c>
    </row>
    <row r="150" spans="1:15" x14ac:dyDescent="0.4">
      <c r="A150" t="s">
        <v>303</v>
      </c>
      <c r="B150" t="str" cm="1">
        <f t="array" ref="B150">_xll.FDS($A150,B$1)</f>
        <v>Landstar System, Inc.</v>
      </c>
      <c r="C150" t="str" cm="1">
        <f t="array" ref="C150">_xll.FDS($A150,"P_SYMBOL(""LOCAL"")")</f>
        <v>LSTR</v>
      </c>
      <c r="D150" cm="1">
        <f t="array" ref="D150">_xll.FDS($A150,D$1)</f>
        <v>172.12</v>
      </c>
      <c r="E150" cm="1">
        <f t="array" ref="E150">_xll.FDS($A150,E$1)</f>
        <v>24.305260000000001</v>
      </c>
      <c r="F150" cm="1">
        <f t="array" ref="F150">_xll.FDS($A150,F$1)</f>
        <v>35.9253</v>
      </c>
      <c r="G150" cm="1">
        <f t="array" ref="G150">_xll.FDS($A150,G$1)</f>
        <v>35.9253</v>
      </c>
      <c r="H150" cm="1">
        <f t="array" ref="H150">_xll.FDS($A150,H$1)</f>
        <v>6183.4567839199999</v>
      </c>
      <c r="I150" cm="1">
        <f t="array" ref="I150">_xll.FDS($A150,I$1)</f>
        <v>4600</v>
      </c>
      <c r="J150" cm="1">
        <f t="array" ref="J150">_xll.FDS($A150,J$1)</f>
        <v>4615</v>
      </c>
      <c r="K150" t="str" cm="1">
        <f t="array" ref="K150">_xll.FDS($A150,K$1)</f>
        <v>Transportation</v>
      </c>
      <c r="L150" t="str" cm="1">
        <f t="array" ref="L150">_xll.FDS($A150,L$1)</f>
        <v>Trucking</v>
      </c>
      <c r="M150" cm="1">
        <f t="array" ref="M150">_xll.FDS($A150,"FE_ESTIMATE(EPS,MEAN,NTM4_ROLL,,NOW,,,'WIN=45')")</f>
        <v>9.3612579999999994</v>
      </c>
      <c r="N150" t="e" cm="1">
        <f t="array" ref="N150">_xll.FDS($A150,"FE_ESTIMATE(EPS,MEAN,STM4_ROLL,,NOW,,,'WIN=45')")</f>
        <v>#N/A</v>
      </c>
      <c r="O150" cm="1">
        <f t="array" ref="O150">_xll.FDS(A150,"FE_RATING(MEAN,NOTE,0,NOW,,,'')")</f>
        <v>2.1176472</v>
      </c>
    </row>
    <row r="151" spans="1:15" x14ac:dyDescent="0.4">
      <c r="A151" t="s">
        <v>305</v>
      </c>
      <c r="B151" t="str" cm="1">
        <f t="array" ref="B151">_xll.FDS($A151,B$1)</f>
        <v>New Jersey Resources Corporation</v>
      </c>
      <c r="C151" t="str" cm="1">
        <f t="array" ref="C151">_xll.FDS($A151,"P_SYMBOL(""LOCAL"")")</f>
        <v>NJR</v>
      </c>
      <c r="D151" cm="1">
        <f t="array" ref="D151">_xll.FDS($A151,D$1)</f>
        <v>49.88</v>
      </c>
      <c r="E151" cm="1">
        <f t="array" ref="E151">_xll.FDS($A151,E$1)</f>
        <v>18.880130000000001</v>
      </c>
      <c r="F151" cm="1">
        <f t="array" ref="F151">_xll.FDS($A151,F$1)</f>
        <v>96.386499999999998</v>
      </c>
      <c r="G151" cm="1">
        <f t="array" ref="G151">_xll.FDS($A151,G$1)</f>
        <v>96.386499999999998</v>
      </c>
      <c r="H151" cm="1">
        <f t="array" ref="H151">_xll.FDS($A151,H$1)</f>
        <v>4807.7586199999996</v>
      </c>
      <c r="I151" cm="1">
        <f t="array" ref="I151">_xll.FDS($A151,I$1)</f>
        <v>4700</v>
      </c>
      <c r="J151" cm="1">
        <f t="array" ref="J151">_xll.FDS($A151,J$1)</f>
        <v>4735</v>
      </c>
      <c r="K151" t="str" cm="1">
        <f t="array" ref="K151">_xll.FDS($A151,K$1)</f>
        <v>Utilities</v>
      </c>
      <c r="L151" t="str" cm="1">
        <f t="array" ref="L151">_xll.FDS($A151,L$1)</f>
        <v>Gas Distributors</v>
      </c>
      <c r="M151" cm="1">
        <f t="array" ref="M151">_xll.FDS($A151,"FE_ESTIMATE(EPS,MEAN,NTM4_ROLL,,NOW,,,'WIN=45')")</f>
        <v>2.5</v>
      </c>
      <c r="N151" cm="1">
        <f t="array" ref="N151">_xll.FDS($A151,"FE_ESTIMATE(EPS,MEAN,STM4_ROLL,,NOW,,,'WIN=45')")</f>
        <v>2.67</v>
      </c>
      <c r="O151" cm="1">
        <f t="array" ref="O151">_xll.FDS(A151,"FE_RATING(MEAN,NOTE,0,NOW,,,'')")</f>
        <v>2.1428569999999998</v>
      </c>
    </row>
    <row r="152" spans="1:15" x14ac:dyDescent="0.4">
      <c r="A152" t="s">
        <v>307</v>
      </c>
      <c r="B152" t="str" cm="1">
        <f t="array" ref="B152">_xll.FDS($A152,B$1)</f>
        <v>Southwestern Energy Company</v>
      </c>
      <c r="C152" t="str" cm="1">
        <f t="array" ref="C152">_xll.FDS($A152,"P_SYMBOL(""LOCAL"")")</f>
        <v>SWN</v>
      </c>
      <c r="D152" cm="1">
        <f t="array" ref="D152">_xll.FDS($A152,D$1)</f>
        <v>6.25</v>
      </c>
      <c r="E152" cm="1">
        <f t="array" ref="E152">_xll.FDS($A152,E$1)</f>
        <v>1.2813699999999999</v>
      </c>
      <c r="F152" cm="1">
        <f t="array" ref="F152">_xll.FDS($A152,F$1)</f>
        <v>1103.58</v>
      </c>
      <c r="G152" cm="1">
        <f t="array" ref="G152">_xll.FDS($A152,G$1)</f>
        <v>1103.58</v>
      </c>
      <c r="H152" cm="1">
        <f t="array" ref="H152">_xll.FDS($A152,H$1)</f>
        <v>6897.36625</v>
      </c>
      <c r="I152" cm="1">
        <f t="array" ref="I152">_xll.FDS($A152,I$1)</f>
        <v>2100</v>
      </c>
      <c r="J152" cm="1">
        <f t="array" ref="J152">_xll.FDS($A152,J$1)</f>
        <v>2110</v>
      </c>
      <c r="K152" t="str" cm="1">
        <f t="array" ref="K152">_xll.FDS($A152,K$1)</f>
        <v>Energy Minerals</v>
      </c>
      <c r="L152" t="str" cm="1">
        <f t="array" ref="L152">_xll.FDS($A152,L$1)</f>
        <v>Integrated Oil</v>
      </c>
      <c r="M152" cm="1">
        <f t="array" ref="M152">_xll.FDS($A152,"FE_ESTIMATE(EPS,MEAN,NTM4_ROLL,,NOW,,,'WIN=45')")</f>
        <v>1.8741003000000001</v>
      </c>
      <c r="N152" cm="1">
        <f t="array" ref="N152">_xll.FDS($A152,"FE_ESTIMATE(EPS,MEAN,STM4_ROLL,,NOW,,,'WIN=45')")</f>
        <v>2.7580182999999998</v>
      </c>
      <c r="O152" cm="1">
        <f t="array" ref="O152">_xll.FDS(A152,"FE_RATING(MEAN,NOTE,0,NOW,,,'')")</f>
        <v>1.6136364000000001</v>
      </c>
    </row>
    <row r="153" spans="1:15" x14ac:dyDescent="0.4">
      <c r="A153" t="s">
        <v>309</v>
      </c>
      <c r="B153" t="str" cm="1">
        <f t="array" ref="B153">_xll.FDS($A153,B$1)</f>
        <v>Commerce Bancshares, Inc.</v>
      </c>
      <c r="C153" t="str" cm="1">
        <f t="array" ref="C153">_xll.FDS($A153,"P_SYMBOL(""LOCAL"")")</f>
        <v>CBSH</v>
      </c>
      <c r="D153" cm="1">
        <f t="array" ref="D153">_xll.FDS($A153,D$1)</f>
        <v>66.12</v>
      </c>
      <c r="E153" cm="1">
        <f t="array" ref="E153">_xll.FDS($A153,E$1)</f>
        <v>18.724699999999999</v>
      </c>
      <c r="F153" cm="1">
        <f t="array" ref="F153">_xll.FDS($A153,F$1)</f>
        <v>125.32</v>
      </c>
      <c r="G153" cm="1">
        <f t="array" ref="G153">_xll.FDS($A153,G$1)</f>
        <v>125.32</v>
      </c>
      <c r="H153" cm="1">
        <f t="array" ref="H153">_xll.FDS($A153,H$1)</f>
        <v>8286.1716240000005</v>
      </c>
      <c r="I153" cm="1">
        <f t="array" ref="I153">_xll.FDS($A153,I$1)</f>
        <v>4800</v>
      </c>
      <c r="J153" cm="1">
        <f t="array" ref="J153">_xll.FDS($A153,J$1)</f>
        <v>4810</v>
      </c>
      <c r="K153" t="str" cm="1">
        <f t="array" ref="K153">_xll.FDS($A153,K$1)</f>
        <v>Finance</v>
      </c>
      <c r="L153" t="str" cm="1">
        <f t="array" ref="L153">_xll.FDS($A153,L$1)</f>
        <v>Regional Banks</v>
      </c>
      <c r="M153" cm="1">
        <f t="array" ref="M153">_xll.FDS($A153,"FE_ESTIMATE(EPS,MEAN,NTM4_ROLL,,NOW,,,'WIN=45')")</f>
        <v>4.0817204</v>
      </c>
      <c r="N153" cm="1">
        <f t="array" ref="N153">_xll.FDS($A153,"FE_ESTIMATE(EPS,MEAN,STM4_ROLL,,NOW,,,'WIN=45')")</f>
        <v>4.2925662999999998</v>
      </c>
      <c r="O153" cm="1">
        <f t="array" ref="O153">_xll.FDS(A153,"FE_RATING(MEAN,NOTE,0,NOW,,,'')")</f>
        <v>2</v>
      </c>
    </row>
    <row r="154" spans="1:15" x14ac:dyDescent="0.4">
      <c r="A154" t="s">
        <v>311</v>
      </c>
      <c r="B154" t="str" cm="1">
        <f t="array" ref="B154">_xll.FDS($A154,B$1)</f>
        <v>Lattice Semiconductor Corporation</v>
      </c>
      <c r="C154" t="str" cm="1">
        <f t="array" ref="C154">_xll.FDS($A154,"P_SYMBOL(""LOCAL"")")</f>
        <v>LSCC</v>
      </c>
      <c r="D154" cm="1">
        <f t="array" ref="D154">_xll.FDS($A154,D$1)</f>
        <v>73.099999999999994</v>
      </c>
      <c r="E154" cm="1">
        <f t="array" ref="E154">_xll.FDS($A154,E$1)</f>
        <v>3.2236600000000002</v>
      </c>
      <c r="F154" cm="1">
        <f t="array" ref="F154">_xll.FDS($A154,F$1)</f>
        <v>137.059</v>
      </c>
      <c r="G154" cm="1">
        <f t="array" ref="G154">_xll.FDS($A154,G$1)</f>
        <v>137.059</v>
      </c>
      <c r="H154" cm="1">
        <f t="array" ref="H154">_xll.FDS($A154,H$1)</f>
        <v>10019.043602</v>
      </c>
      <c r="I154" cm="1">
        <f t="array" ref="I154">_xll.FDS($A154,I$1)</f>
        <v>1300</v>
      </c>
      <c r="J154" cm="1">
        <f t="array" ref="J154">_xll.FDS($A154,J$1)</f>
        <v>1305</v>
      </c>
      <c r="K154" t="str" cm="1">
        <f t="array" ref="K154">_xll.FDS($A154,K$1)</f>
        <v>Electronic Technology</v>
      </c>
      <c r="L154" t="str" cm="1">
        <f t="array" ref="L154">_xll.FDS($A154,L$1)</f>
        <v>Semiconductors</v>
      </c>
      <c r="M154" cm="1">
        <f t="array" ref="M154">_xll.FDS($A154,"FE_ESTIMATE(EPS,MEAN,NTM4_ROLL,,NOW,,,'WIN=45')")</f>
        <v>1.9599108999999999</v>
      </c>
      <c r="N154" cm="1">
        <f t="array" ref="N154">_xll.FDS($A154,"FE_ESTIMATE(EPS,MEAN,STM4_ROLL,,NOW,,,'WIN=45')")</f>
        <v>2.2972307000000001</v>
      </c>
      <c r="O154" cm="1">
        <f t="array" ref="O154">_xll.FDS(A154,"FE_RATING(MEAN,NOTE,0,NOW,,,'')")</f>
        <v>1.375</v>
      </c>
    </row>
    <row r="155" spans="1:15" x14ac:dyDescent="0.4">
      <c r="A155" t="s">
        <v>313</v>
      </c>
      <c r="B155" t="str" cm="1">
        <f t="array" ref="B155">_xll.FDS($A155,B$1)</f>
        <v>Choice Hotels International, Inc.</v>
      </c>
      <c r="C155" t="str" cm="1">
        <f t="array" ref="C155">_xll.FDS($A155,"P_SYMBOL(""LOCAL"")")</f>
        <v>CHH</v>
      </c>
      <c r="D155" cm="1">
        <f t="array" ref="D155">_xll.FDS($A155,D$1)</f>
        <v>117.82</v>
      </c>
      <c r="E155" cm="1">
        <f t="array" ref="E155">_xll.FDS($A155,E$1)</f>
        <v>5.2908999999999997</v>
      </c>
      <c r="F155" cm="1">
        <f t="array" ref="F155">_xll.FDS($A155,F$1)</f>
        <v>53.299199999999999</v>
      </c>
      <c r="G155" cm="1">
        <f t="array" ref="G155">_xll.FDS($A155,G$1)</f>
        <v>53.299199999999999</v>
      </c>
      <c r="H155" cm="1">
        <f t="array" ref="H155">_xll.FDS($A155,H$1)</f>
        <v>6279.7119796400002</v>
      </c>
      <c r="I155" cm="1">
        <f t="array" ref="I155">_xll.FDS($A155,I$1)</f>
        <v>3400</v>
      </c>
      <c r="J155" cm="1">
        <f t="array" ref="J155">_xll.FDS($A155,J$1)</f>
        <v>3440</v>
      </c>
      <c r="K155" t="str" cm="1">
        <f t="array" ref="K155">_xll.FDS($A155,K$1)</f>
        <v>Consumer Services</v>
      </c>
      <c r="L155" t="str" cm="1">
        <f t="array" ref="L155">_xll.FDS($A155,L$1)</f>
        <v>Hotels/Resorts/Cruiselines</v>
      </c>
      <c r="M155" cm="1">
        <f t="array" ref="M155">_xll.FDS($A155,"FE_ESTIMATE(EPS,MEAN,NTM4_ROLL,,NOW,,,'WIN=45')")</f>
        <v>5.7669907</v>
      </c>
      <c r="N155" cm="1">
        <f t="array" ref="N155">_xll.FDS($A155,"FE_ESTIMATE(EPS,MEAN,STM4_ROLL,,NOW,,,'WIN=45')")</f>
        <v>6.2606989999999998</v>
      </c>
      <c r="O155" cm="1">
        <f t="array" ref="O155">_xll.FDS(A155,"FE_RATING(MEAN,NOTE,0,NOW,,,'')")</f>
        <v>2.2999999999999998</v>
      </c>
    </row>
    <row r="156" spans="1:15" x14ac:dyDescent="0.4">
      <c r="A156" t="s">
        <v>315</v>
      </c>
      <c r="B156" t="str" cm="1">
        <f t="array" ref="B156">_xll.FDS($A156,B$1)</f>
        <v>First Industrial Realty Trust, Inc.</v>
      </c>
      <c r="C156" t="str" cm="1">
        <f t="array" ref="C156">_xll.FDS($A156,"P_SYMBOL(""LOCAL"")")</f>
        <v>FR</v>
      </c>
      <c r="D156" cm="1">
        <f t="array" ref="D156">_xll.FDS($A156,D$1)</f>
        <v>50.36</v>
      </c>
      <c r="E156" cm="1">
        <f t="array" ref="E156">_xll.FDS($A156,E$1)</f>
        <v>18.28379</v>
      </c>
      <c r="F156" cm="1">
        <f t="array" ref="F156">_xll.FDS($A156,F$1)</f>
        <v>132.13499999999999</v>
      </c>
      <c r="G156" cm="1">
        <f t="array" ref="G156">_xll.FDS($A156,G$1)</f>
        <v>132.13499999999999</v>
      </c>
      <c r="H156" cm="1">
        <f t="array" ref="H156">_xll.FDS($A156,H$1)</f>
        <v>6654.3236360000001</v>
      </c>
      <c r="I156" cm="1">
        <f t="array" ref="I156">_xll.FDS($A156,I$1)</f>
        <v>4800</v>
      </c>
      <c r="J156" cm="1">
        <f t="array" ref="J156">_xll.FDS($A156,J$1)</f>
        <v>4890</v>
      </c>
      <c r="K156" t="str" cm="1">
        <f t="array" ref="K156">_xll.FDS($A156,K$1)</f>
        <v>Finance</v>
      </c>
      <c r="L156" t="str" cm="1">
        <f t="array" ref="L156">_xll.FDS($A156,L$1)</f>
        <v>Real Estate Investment Trusts</v>
      </c>
      <c r="M156" cm="1">
        <f t="array" ref="M156">_xll.FDS($A156,"FE_ESTIMATE(EPS,MEAN,NTM4_ROLL,,NOW,,,'WIN=45')")</f>
        <v>1.0854865</v>
      </c>
      <c r="N156" cm="1">
        <f t="array" ref="N156">_xll.FDS($A156,"FE_ESTIMATE(EPS,MEAN,STM4_ROLL,,NOW,,,'WIN=45')")</f>
        <v>1.2050000000000001</v>
      </c>
      <c r="O156" cm="1">
        <f t="array" ref="O156">_xll.FDS(A156,"FE_RATING(MEAN,NOTE,0,NOW,,,'')")</f>
        <v>1.5357143</v>
      </c>
    </row>
    <row r="157" spans="1:15" x14ac:dyDescent="0.4">
      <c r="A157" t="s">
        <v>317</v>
      </c>
      <c r="B157" t="str" cm="1">
        <f t="array" ref="B157">_xll.FDS($A157,B$1)</f>
        <v>Donaldson Company, Inc.</v>
      </c>
      <c r="C157" t="str" cm="1">
        <f t="array" ref="C157">_xll.FDS($A157,"P_SYMBOL(""LOCAL"")")</f>
        <v>DCI</v>
      </c>
      <c r="D157" cm="1">
        <f t="array" ref="D157">_xll.FDS($A157,D$1)</f>
        <v>59.86</v>
      </c>
      <c r="E157" cm="1">
        <f t="array" ref="E157">_xll.FDS($A157,E$1)</f>
        <v>9.4750200000000007</v>
      </c>
      <c r="F157" cm="1">
        <f t="array" ref="F157">_xll.FDS($A157,F$1)</f>
        <v>121.687</v>
      </c>
      <c r="G157" cm="1">
        <f t="array" ref="G157">_xll.FDS($A157,G$1)</f>
        <v>121.687</v>
      </c>
      <c r="H157" cm="1">
        <f t="array" ref="H157">_xll.FDS($A157,H$1)</f>
        <v>7284.1790312000003</v>
      </c>
      <c r="I157" cm="1">
        <f t="array" ref="I157">_xll.FDS($A157,I$1)</f>
        <v>1200</v>
      </c>
      <c r="J157" cm="1">
        <f t="array" ref="J157">_xll.FDS($A157,J$1)</f>
        <v>1225</v>
      </c>
      <c r="K157" t="str" cm="1">
        <f t="array" ref="K157">_xll.FDS($A157,K$1)</f>
        <v>Producer Manufacturing</v>
      </c>
      <c r="L157" t="str" cm="1">
        <f t="array" ref="L157">_xll.FDS($A157,L$1)</f>
        <v>Auto Parts: OEM</v>
      </c>
      <c r="M157" cm="1">
        <f t="array" ref="M157">_xll.FDS($A157,"FE_ESTIMATE(EPS,MEAN,NTM4_ROLL,,NOW,,,'WIN=45')")</f>
        <v>2.9916665999999998</v>
      </c>
      <c r="N157" t="e" cm="1">
        <f t="array" ref="N157">_xll.FDS($A157,"FE_ESTIMATE(EPS,MEAN,STM4_ROLL,,NOW,,,'WIN=45')")</f>
        <v>#N/A</v>
      </c>
      <c r="O157" cm="1">
        <f t="array" ref="O157">_xll.FDS(A157,"FE_RATING(MEAN,NOTE,0,NOW,,,'')")</f>
        <v>1.7857143</v>
      </c>
    </row>
    <row r="158" spans="1:15" x14ac:dyDescent="0.4">
      <c r="A158" t="s">
        <v>319</v>
      </c>
      <c r="B158" t="str" cm="1">
        <f t="array" ref="B158">_xll.FDS($A158,B$1)</f>
        <v>Black Hills Corporation</v>
      </c>
      <c r="C158" t="str" cm="1">
        <f t="array" ref="C158">_xll.FDS($A158,"P_SYMBOL(""LOCAL"")")</f>
        <v>BKH</v>
      </c>
      <c r="D158" cm="1">
        <f t="array" ref="D158">_xll.FDS($A158,D$1)</f>
        <v>70.36</v>
      </c>
      <c r="E158" cm="1">
        <f t="array" ref="E158">_xll.FDS($A158,E$1)</f>
        <v>44.35557</v>
      </c>
      <c r="F158" cm="1">
        <f t="array" ref="F158">_xll.FDS($A158,F$1)</f>
        <v>65.078299999999999</v>
      </c>
      <c r="G158" cm="1">
        <f t="array" ref="G158">_xll.FDS($A158,G$1)</f>
        <v>65.078299999999999</v>
      </c>
      <c r="H158" cm="1">
        <f t="array" ref="H158">_xll.FDS($A158,H$1)</f>
        <v>4578.9063735999998</v>
      </c>
      <c r="I158" cm="1">
        <f t="array" ref="I158">_xll.FDS($A158,I$1)</f>
        <v>4700</v>
      </c>
      <c r="J158" cm="1">
        <f t="array" ref="J158">_xll.FDS($A158,J$1)</f>
        <v>4705</v>
      </c>
      <c r="K158" t="str" cm="1">
        <f t="array" ref="K158">_xll.FDS($A158,K$1)</f>
        <v>Utilities</v>
      </c>
      <c r="L158" t="str" cm="1">
        <f t="array" ref="L158">_xll.FDS($A158,L$1)</f>
        <v>Electric Utilities</v>
      </c>
      <c r="M158" cm="1">
        <f t="array" ref="M158">_xll.FDS($A158,"FE_ESTIMATE(EPS,MEAN,NTM4_ROLL,,NOW,,,'WIN=45')")</f>
        <v>4.0147500000000003</v>
      </c>
      <c r="N158" cm="1">
        <f t="array" ref="N158">_xll.FDS($A158,"FE_ESTIMATE(EPS,MEAN,STM4_ROLL,,NOW,,,'WIN=45')")</f>
        <v>4.5899409999999996</v>
      </c>
      <c r="O158" cm="1">
        <f t="array" ref="O158">_xll.FDS(A158,"FE_RATING(MEAN,NOTE,0,NOW,,,'')")</f>
        <v>1.4285715000000001</v>
      </c>
    </row>
    <row r="159" spans="1:15" x14ac:dyDescent="0.4">
      <c r="A159" t="s">
        <v>321</v>
      </c>
      <c r="B159" t="str" cm="1">
        <f t="array" ref="B159">_xll.FDS($A159,B$1)</f>
        <v>Essential Utilities, Inc.</v>
      </c>
      <c r="C159" t="str" cm="1">
        <f t="array" ref="C159">_xll.FDS($A159,"P_SYMBOL(""LOCAL"")")</f>
        <v>WTRG</v>
      </c>
      <c r="D159" cm="1">
        <f t="array" ref="D159">_xll.FDS($A159,D$1)</f>
        <v>48.74</v>
      </c>
      <c r="E159" cm="1">
        <f t="array" ref="E159">_xll.FDS($A159,E$1)</f>
        <v>20.370920000000002</v>
      </c>
      <c r="F159" cm="1">
        <f t="array" ref="F159">_xll.FDS($A159,F$1)</f>
        <v>262.291</v>
      </c>
      <c r="G159" cm="1">
        <f t="array" ref="G159">_xll.FDS($A159,G$1)</f>
        <v>262.291</v>
      </c>
      <c r="H159" cm="1">
        <f t="array" ref="H159">_xll.FDS($A159,H$1)</f>
        <v>12784.0565164</v>
      </c>
      <c r="I159" cm="1">
        <f t="array" ref="I159">_xll.FDS($A159,I$1)</f>
        <v>4700</v>
      </c>
      <c r="J159" cm="1">
        <f t="array" ref="J159">_xll.FDS($A159,J$1)</f>
        <v>4755</v>
      </c>
      <c r="K159" t="str" cm="1">
        <f t="array" ref="K159">_xll.FDS($A159,K$1)</f>
        <v>Utilities</v>
      </c>
      <c r="L159" t="str" cm="1">
        <f t="array" ref="L159">_xll.FDS($A159,L$1)</f>
        <v>Water Utilities</v>
      </c>
      <c r="M159" cm="1">
        <f t="array" ref="M159">_xll.FDS($A159,"FE_ESTIMATE(EPS,MEAN,NTM4_ROLL,,NOW,,,'WIN=45')")</f>
        <v>1.8053485</v>
      </c>
      <c r="N159" cm="1">
        <f t="array" ref="N159">_xll.FDS($A159,"FE_ESTIMATE(EPS,MEAN,STM4_ROLL,,NOW,,,'WIN=45')")</f>
        <v>1.9866667</v>
      </c>
      <c r="O159" cm="1">
        <f t="array" ref="O159">_xll.FDS(A159,"FE_RATING(MEAN,NOTE,0,NOW,,,'')")</f>
        <v>1.4545455</v>
      </c>
    </row>
    <row r="160" spans="1:15" x14ac:dyDescent="0.4">
      <c r="A160" t="s">
        <v>323</v>
      </c>
      <c r="B160" t="str" cm="1">
        <f t="array" ref="B160">_xll.FDS($A160,B$1)</f>
        <v>AutoNation, Inc.</v>
      </c>
      <c r="C160" t="str" cm="1">
        <f t="array" ref="C160">_xll.FDS($A160,"P_SYMBOL(""LOCAL"")")</f>
        <v>AN</v>
      </c>
      <c r="D160" cm="1">
        <f t="array" ref="D160">_xll.FDS($A160,D$1)</f>
        <v>114.43</v>
      </c>
      <c r="E160" cm="1">
        <f t="array" ref="E160">_xll.FDS($A160,E$1)</f>
        <v>43.152509999999999</v>
      </c>
      <c r="F160" cm="1">
        <f t="array" ref="F160">_xll.FDS($A160,F$1)</f>
        <v>88.113200000000006</v>
      </c>
      <c r="G160" cm="1">
        <f t="array" ref="G160">_xll.FDS($A160,G$1)</f>
        <v>88.113200000000006</v>
      </c>
      <c r="H160" cm="1">
        <f t="array" ref="H160">_xll.FDS($A160,H$1)</f>
        <v>10082.7888988</v>
      </c>
      <c r="I160" cm="1">
        <f t="array" ref="I160">_xll.FDS($A160,I$1)</f>
        <v>3500</v>
      </c>
      <c r="J160" cm="1">
        <f t="array" ref="J160">_xll.FDS($A160,J$1)</f>
        <v>3540</v>
      </c>
      <c r="K160" t="str" cm="1">
        <f t="array" ref="K160">_xll.FDS($A160,K$1)</f>
        <v>Retail Trade</v>
      </c>
      <c r="L160" t="str" cm="1">
        <f t="array" ref="L160">_xll.FDS($A160,L$1)</f>
        <v>Specialty Stores</v>
      </c>
      <c r="M160" cm="1">
        <f t="array" ref="M160">_xll.FDS($A160,"FE_ESTIMATE(EPS,MEAN,NTM4_ROLL,,NOW,,,'WIN=45')")</f>
        <v>21.47</v>
      </c>
      <c r="N160" t="e" cm="1">
        <f t="array" ref="N160">_xll.FDS($A160,"FE_ESTIMATE(EPS,MEAN,STM4_ROLL,,NOW,,,'WIN=45')")</f>
        <v>#N/A</v>
      </c>
      <c r="O160" cm="1">
        <f t="array" ref="O160">_xll.FDS(A160,"FE_RATING(MEAN,NOTE,0,NOW,,,'')")</f>
        <v>1.5</v>
      </c>
    </row>
    <row r="161" spans="1:15" x14ac:dyDescent="0.4">
      <c r="A161" t="s">
        <v>325</v>
      </c>
      <c r="B161" t="str" cm="1">
        <f t="array" ref="B161">_xll.FDS($A161,B$1)</f>
        <v>Repligen Corporation</v>
      </c>
      <c r="C161" t="str" cm="1">
        <f t="array" ref="C161">_xll.FDS($A161,"P_SYMBOL(""LOCAL"")")</f>
        <v>RGEN</v>
      </c>
      <c r="D161" cm="1">
        <f t="array" ref="D161">_xll.FDS($A161,D$1)</f>
        <v>177.42</v>
      </c>
      <c r="E161" cm="1">
        <f t="array" ref="E161">_xll.FDS($A161,E$1)</f>
        <v>33.053330000000003</v>
      </c>
      <c r="F161" cm="1">
        <f t="array" ref="F161">_xll.FDS($A161,F$1)</f>
        <v>55.5244</v>
      </c>
      <c r="G161" cm="1">
        <f t="array" ref="G161">_xll.FDS($A161,G$1)</f>
        <v>55.5244</v>
      </c>
      <c r="H161" cm="1">
        <f t="array" ref="H161">_xll.FDS($A161,H$1)</f>
        <v>9851.1461447999991</v>
      </c>
      <c r="I161" cm="1">
        <f t="array" ref="I161">_xll.FDS($A161,I$1)</f>
        <v>2300</v>
      </c>
      <c r="J161" cm="1">
        <f t="array" ref="J161">_xll.FDS($A161,J$1)</f>
        <v>2305</v>
      </c>
      <c r="K161" t="str" cm="1">
        <f t="array" ref="K161">_xll.FDS($A161,K$1)</f>
        <v>Health Technology</v>
      </c>
      <c r="L161" t="str" cm="1">
        <f t="array" ref="L161">_xll.FDS($A161,L$1)</f>
        <v>Pharmaceuticals: Major</v>
      </c>
      <c r="M161" cm="1">
        <f t="array" ref="M161">_xll.FDS($A161,"FE_ESTIMATE(EPS,MEAN,NTM4_ROLL,,NOW,,,'WIN=45')")</f>
        <v>2.7869899999999999</v>
      </c>
      <c r="N161" cm="1">
        <f t="array" ref="N161">_xll.FDS($A161,"FE_ESTIMATE(EPS,MEAN,STM4_ROLL,,NOW,,,'WIN=45')")</f>
        <v>3.5967929999999999</v>
      </c>
      <c r="O161" cm="1">
        <f t="array" ref="O161">_xll.FDS(A161,"FE_RATING(MEAN,NOTE,0,NOW,,,'')")</f>
        <v>1.25</v>
      </c>
    </row>
    <row r="162" spans="1:15" x14ac:dyDescent="0.4">
      <c r="A162" t="s">
        <v>327</v>
      </c>
      <c r="B162" t="str" cm="1">
        <f t="array" ref="B162">_xll.FDS($A162,B$1)</f>
        <v>Flowers Foods, Inc.</v>
      </c>
      <c r="C162" t="str" cm="1">
        <f t="array" ref="C162">_xll.FDS($A162,"P_SYMBOL(""LOCAL"")")</f>
        <v>FLO</v>
      </c>
      <c r="D162" cm="1">
        <f t="array" ref="D162">_xll.FDS($A162,D$1)</f>
        <v>29.05</v>
      </c>
      <c r="E162" cm="1">
        <f t="array" ref="E162">_xll.FDS($A162,E$1)</f>
        <v>6.7955500000000004</v>
      </c>
      <c r="F162" cm="1">
        <f t="array" ref="F162">_xll.FDS($A162,F$1)</f>
        <v>211.13300000000001</v>
      </c>
      <c r="G162" cm="1">
        <f t="array" ref="G162">_xll.FDS($A162,G$1)</f>
        <v>211.13300000000001</v>
      </c>
      <c r="H162" cm="1">
        <f t="array" ref="H162">_xll.FDS($A162,H$1)</f>
        <v>6133.417136</v>
      </c>
      <c r="I162" cm="1">
        <f t="array" ref="I162">_xll.FDS($A162,I$1)</f>
        <v>2400</v>
      </c>
      <c r="J162" cm="1">
        <f t="array" ref="J162">_xll.FDS($A162,J$1)</f>
        <v>2410</v>
      </c>
      <c r="K162" t="str" cm="1">
        <f t="array" ref="K162">_xll.FDS($A162,K$1)</f>
        <v>Consumer Non-Durables</v>
      </c>
      <c r="L162" t="str" cm="1">
        <f t="array" ref="L162">_xll.FDS($A162,L$1)</f>
        <v>Food: Specialty/Candy</v>
      </c>
      <c r="M162" cm="1">
        <f t="array" ref="M162">_xll.FDS($A162,"FE_ESTIMATE(EPS,MEAN,NTM4_ROLL,,NOW,,,'WIN=45')")</f>
        <v>1.3091154</v>
      </c>
      <c r="N162" cm="1">
        <f t="array" ref="N162">_xll.FDS($A162,"FE_ESTIMATE(EPS,MEAN,STM4_ROLL,,NOW,,,'WIN=45')")</f>
        <v>1.3882414999999999</v>
      </c>
      <c r="O162" cm="1">
        <f t="array" ref="O162">_xll.FDS(A162,"FE_RATING(MEAN,NOTE,0,NOW,,,'')")</f>
        <v>1.8</v>
      </c>
    </row>
    <row r="163" spans="1:15" x14ac:dyDescent="0.4">
      <c r="A163" t="s">
        <v>329</v>
      </c>
      <c r="B163" t="str" cm="1">
        <f t="array" ref="B163">_xll.FDS($A163,B$1)</f>
        <v>Goodyear Tire &amp; Rubber Company</v>
      </c>
      <c r="C163" t="str" cm="1">
        <f t="array" ref="C163">_xll.FDS($A163,"P_SYMBOL(""LOCAL"")")</f>
        <v>GT</v>
      </c>
      <c r="D163" cm="1">
        <f t="array" ref="D163">_xll.FDS($A163,D$1)</f>
        <v>10.87</v>
      </c>
      <c r="E163" cm="1">
        <f t="array" ref="E163">_xll.FDS($A163,E$1)</f>
        <v>17.975269999999998</v>
      </c>
      <c r="F163" cm="1">
        <f t="array" ref="F163">_xll.FDS($A163,F$1)</f>
        <v>282.86099999999999</v>
      </c>
      <c r="G163" cm="1">
        <f t="array" ref="G163">_xll.FDS($A163,G$1)</f>
        <v>282.86099999999999</v>
      </c>
      <c r="H163" cm="1">
        <f t="array" ref="H163">_xll.FDS($A163,H$1)</f>
        <v>3074.6992873999998</v>
      </c>
      <c r="I163" cm="1">
        <f t="array" ref="I163">_xll.FDS($A163,I$1)</f>
        <v>1400</v>
      </c>
      <c r="J163" cm="1">
        <f t="array" ref="J163">_xll.FDS($A163,J$1)</f>
        <v>1410</v>
      </c>
      <c r="K163" t="str" cm="1">
        <f t="array" ref="K163">_xll.FDS($A163,K$1)</f>
        <v>Consumer Durables</v>
      </c>
      <c r="L163" t="str" cm="1">
        <f t="array" ref="L163">_xll.FDS($A163,L$1)</f>
        <v>Automotive Aftermarket</v>
      </c>
      <c r="M163" cm="1">
        <f t="array" ref="M163">_xll.FDS($A163,"FE_ESTIMATE(EPS,MEAN,NTM4_ROLL,,NOW,,,'WIN=45')")</f>
        <v>1.5882517</v>
      </c>
      <c r="N163" t="e" cm="1">
        <f t="array" ref="N163">_xll.FDS($A163,"FE_ESTIMATE(EPS,MEAN,STM4_ROLL,,NOW,,,'WIN=45')")</f>
        <v>#N/A</v>
      </c>
      <c r="O163" cm="1">
        <f t="array" ref="O163">_xll.FDS(A163,"FE_RATING(MEAN,NOTE,0,NOW,,,'')")</f>
        <v>1.5</v>
      </c>
    </row>
    <row r="164" spans="1:15" x14ac:dyDescent="0.4">
      <c r="A164" t="s">
        <v>331</v>
      </c>
      <c r="B164" t="str" cm="1">
        <f t="array" ref="B164">_xll.FDS($A164,B$1)</f>
        <v>United Therapeutics Corporation</v>
      </c>
      <c r="C164" t="str" cm="1">
        <f t="array" ref="C164">_xll.FDS($A164,"P_SYMBOL(""LOCAL"")")</f>
        <v>UTHR</v>
      </c>
      <c r="D164" cm="1">
        <f t="array" ref="D164">_xll.FDS($A164,D$1)</f>
        <v>276.70999999999998</v>
      </c>
      <c r="E164" cm="1">
        <f t="array" ref="E164">_xll.FDS($A164,E$1)</f>
        <v>100.12927999999999</v>
      </c>
      <c r="F164" cm="1">
        <f t="array" ref="F164">_xll.FDS($A164,F$1)</f>
        <v>45.576999999999998</v>
      </c>
      <c r="G164" cm="1">
        <f t="array" ref="G164">_xll.FDS($A164,G$1)</f>
        <v>45.576999999999998</v>
      </c>
      <c r="H164" cm="1">
        <f t="array" ref="H164">_xll.FDS($A164,H$1)</f>
        <v>12611.59894134</v>
      </c>
      <c r="I164" cm="1">
        <f t="array" ref="I164">_xll.FDS($A164,I$1)</f>
        <v>2300</v>
      </c>
      <c r="J164" cm="1">
        <f t="array" ref="J164">_xll.FDS($A164,J$1)</f>
        <v>2305</v>
      </c>
      <c r="K164" t="str" cm="1">
        <f t="array" ref="K164">_xll.FDS($A164,K$1)</f>
        <v>Health Technology</v>
      </c>
      <c r="L164" t="str" cm="1">
        <f t="array" ref="L164">_xll.FDS($A164,L$1)</f>
        <v>Pharmaceuticals: Major</v>
      </c>
      <c r="M164" cm="1">
        <f t="array" ref="M164">_xll.FDS($A164,"FE_ESTIMATE(EPS,MEAN,NTM4_ROLL,,NOW,,,'WIN=45')")</f>
        <v>19.870338</v>
      </c>
      <c r="N164" t="e" cm="1">
        <f t="array" ref="N164">_xll.FDS($A164,"FE_ESTIMATE(EPS,MEAN,STM4_ROLL,,NOW,,,'WIN=45')")</f>
        <v>#N/A</v>
      </c>
      <c r="O164" cm="1">
        <f t="array" ref="O164">_xll.FDS(A164,"FE_RATING(MEAN,NOTE,0,NOW,,,'')")</f>
        <v>1.4</v>
      </c>
    </row>
    <row r="165" spans="1:15" x14ac:dyDescent="0.4">
      <c r="A165" t="s">
        <v>333</v>
      </c>
      <c r="B165" t="str" cm="1">
        <f t="array" ref="B165">_xll.FDS($A165,B$1)</f>
        <v>Old Republic International Corporation</v>
      </c>
      <c r="C165" t="str" cm="1">
        <f t="array" ref="C165">_xll.FDS($A165,"P_SYMBOL(""LOCAL"")")</f>
        <v>ORI</v>
      </c>
      <c r="D165" cm="1">
        <f t="array" ref="D165">_xll.FDS($A165,D$1)</f>
        <v>24</v>
      </c>
      <c r="E165" cm="1">
        <f t="array" ref="E165">_xll.FDS($A165,E$1)</f>
        <v>18.659649999999999</v>
      </c>
      <c r="F165" cm="1">
        <f t="array" ref="F165">_xll.FDS($A165,F$1)</f>
        <v>304.30399999999997</v>
      </c>
      <c r="G165" cm="1">
        <f t="array" ref="G165">_xll.FDS($A165,G$1)</f>
        <v>304.30399999999997</v>
      </c>
      <c r="H165" cm="1">
        <f t="array" ref="H165">_xll.FDS($A165,H$1)</f>
        <v>7303.2875999999997</v>
      </c>
      <c r="I165" cm="1">
        <f t="array" ref="I165">_xll.FDS($A165,I$1)</f>
        <v>4800</v>
      </c>
      <c r="J165" cm="1">
        <f t="array" ref="J165">_xll.FDS($A165,J$1)</f>
        <v>4875</v>
      </c>
      <c r="K165" t="str" cm="1">
        <f t="array" ref="K165">_xll.FDS($A165,K$1)</f>
        <v>Finance</v>
      </c>
      <c r="L165" t="str" cm="1">
        <f t="array" ref="L165">_xll.FDS($A165,L$1)</f>
        <v>Specialty Insurance</v>
      </c>
      <c r="M165" t="e" cm="1">
        <f t="array" ref="M165">_xll.FDS($A165,"FE_ESTIMATE(EPS,MEAN,NTM4_ROLL,,NOW,,,'WIN=45')")</f>
        <v>#N/A</v>
      </c>
      <c r="N165" t="e" cm="1">
        <f t="array" ref="N165">_xll.FDS($A165,"FE_ESTIMATE(EPS,MEAN,STM4_ROLL,,NOW,,,'WIN=45')")</f>
        <v>#N/A</v>
      </c>
      <c r="O165" cm="1">
        <f t="array" ref="O165">_xll.FDS(A165,"FE_RATING(MEAN,NOTE,0,NOW,,,'')")</f>
        <v>1.8333333999999999</v>
      </c>
    </row>
    <row r="166" spans="1:15" x14ac:dyDescent="0.4">
      <c r="A166" t="s">
        <v>335</v>
      </c>
      <c r="B166" t="str" cm="1">
        <f t="array" ref="B166">_xll.FDS($A166,B$1)</f>
        <v>Range Resources Corporation</v>
      </c>
      <c r="C166" t="str" cm="1">
        <f t="array" ref="C166">_xll.FDS($A166,"P_SYMBOL(""LOCAL"")")</f>
        <v>RRC</v>
      </c>
      <c r="D166" cm="1">
        <f t="array" ref="D166">_xll.FDS($A166,D$1)</f>
        <v>26.45</v>
      </c>
      <c r="E166" cm="1">
        <f t="array" ref="E166">_xll.FDS($A166,E$1)</f>
        <v>8.9295500000000008</v>
      </c>
      <c r="F166" cm="1">
        <f t="array" ref="F166">_xll.FDS($A166,F$1)</f>
        <v>241.63499999999999</v>
      </c>
      <c r="G166" cm="1">
        <f t="array" ref="G166">_xll.FDS($A166,G$1)</f>
        <v>241.63499999999999</v>
      </c>
      <c r="H166" cm="1">
        <f t="array" ref="H166">_xll.FDS($A166,H$1)</f>
        <v>6391.2499820000003</v>
      </c>
      <c r="I166" cm="1">
        <f t="array" ref="I166">_xll.FDS($A166,I$1)</f>
        <v>2100</v>
      </c>
      <c r="J166" cm="1">
        <f t="array" ref="J166">_xll.FDS($A166,J$1)</f>
        <v>2105</v>
      </c>
      <c r="K166" t="str" cm="1">
        <f t="array" ref="K166">_xll.FDS($A166,K$1)</f>
        <v>Energy Minerals</v>
      </c>
      <c r="L166" t="str" cm="1">
        <f t="array" ref="L166">_xll.FDS($A166,L$1)</f>
        <v>Oil &amp; Gas Production</v>
      </c>
      <c r="M166" cm="1">
        <f t="array" ref="M166">_xll.FDS($A166,"FE_ESTIMATE(EPS,MEAN,NTM4_ROLL,,NOW,,,'WIN=45')")</f>
        <v>5.157254</v>
      </c>
      <c r="N166" cm="1">
        <f t="array" ref="N166">_xll.FDS($A166,"FE_ESTIMATE(EPS,MEAN,STM4_ROLL,,NOW,,,'WIN=45')")</f>
        <v>5.1208580000000001</v>
      </c>
      <c r="O166" cm="1">
        <f t="array" ref="O166">_xll.FDS(A166,"FE_RATING(MEAN,NOTE,0,NOW,,,'')")</f>
        <v>1.7115384</v>
      </c>
    </row>
    <row r="167" spans="1:15" x14ac:dyDescent="0.4">
      <c r="A167" t="s">
        <v>337</v>
      </c>
      <c r="B167" t="str" cm="1">
        <f t="array" ref="B167">_xll.FDS($A167,B$1)</f>
        <v>Ingredion Incorporated</v>
      </c>
      <c r="C167" t="str" cm="1">
        <f t="array" ref="C167">_xll.FDS($A167,"P_SYMBOL(""LOCAL"")")</f>
        <v>INGR</v>
      </c>
      <c r="D167" cm="1">
        <f t="array" ref="D167">_xll.FDS($A167,D$1)</f>
        <v>99.99</v>
      </c>
      <c r="E167" cm="1">
        <f t="array" ref="E167">_xll.FDS($A167,E$1)</f>
        <v>46.77205</v>
      </c>
      <c r="F167" cm="1">
        <f t="array" ref="F167">_xll.FDS($A167,F$1)</f>
        <v>65.555300000000003</v>
      </c>
      <c r="G167" cm="1">
        <f t="array" ref="G167">_xll.FDS($A167,G$1)</f>
        <v>65.555300000000003</v>
      </c>
      <c r="H167" cm="1">
        <f t="array" ref="H167">_xll.FDS($A167,H$1)</f>
        <v>6554.8764467999999</v>
      </c>
      <c r="I167" cm="1">
        <f t="array" ref="I167">_xll.FDS($A167,I$1)</f>
        <v>2400</v>
      </c>
      <c r="J167" cm="1">
        <f t="array" ref="J167">_xll.FDS($A167,J$1)</f>
        <v>2410</v>
      </c>
      <c r="K167" t="str" cm="1">
        <f t="array" ref="K167">_xll.FDS($A167,K$1)</f>
        <v>Consumer Non-Durables</v>
      </c>
      <c r="L167" t="str" cm="1">
        <f t="array" ref="L167">_xll.FDS($A167,L$1)</f>
        <v>Food: Specialty/Candy</v>
      </c>
      <c r="M167" cm="1">
        <f t="array" ref="M167">_xll.FDS($A167,"FE_ESTIMATE(EPS,MEAN,NTM4_ROLL,,NOW,,,'WIN=45')")</f>
        <v>7.5287189999999997</v>
      </c>
      <c r="N167" cm="1">
        <f t="array" ref="N167">_xll.FDS($A167,"FE_ESTIMATE(EPS,MEAN,STM4_ROLL,,NOW,,,'WIN=45')")</f>
        <v>8.6366119999999995</v>
      </c>
      <c r="O167" cm="1">
        <f t="array" ref="O167">_xll.FDS(A167,"FE_RATING(MEAN,NOTE,0,NOW,,,'')")</f>
        <v>1.6875</v>
      </c>
    </row>
    <row r="168" spans="1:15" x14ac:dyDescent="0.4">
      <c r="A168" t="s">
        <v>339</v>
      </c>
      <c r="B168" t="str" cm="1">
        <f t="array" ref="B168">_xll.FDS($A168,B$1)</f>
        <v>Sensient Technologies Corporation</v>
      </c>
      <c r="C168" t="str" cm="1">
        <f t="array" ref="C168">_xll.FDS($A168,"P_SYMBOL(""LOCAL"")")</f>
        <v>SXT</v>
      </c>
      <c r="D168" cm="1">
        <f t="array" ref="D168">_xll.FDS($A168,D$1)</f>
        <v>74</v>
      </c>
      <c r="E168" cm="1">
        <f t="array" ref="E168">_xll.FDS($A168,E$1)</f>
        <v>22.706150000000001</v>
      </c>
      <c r="F168" cm="1">
        <f t="array" ref="F168">_xll.FDS($A168,F$1)</f>
        <v>42.037700000000001</v>
      </c>
      <c r="G168" cm="1">
        <f t="array" ref="G168">_xll.FDS($A168,G$1)</f>
        <v>42.037700000000001</v>
      </c>
      <c r="H168" cm="1">
        <f t="array" ref="H168">_xll.FDS($A168,H$1)</f>
        <v>3110.7886899999999</v>
      </c>
      <c r="I168" cm="1">
        <f t="array" ref="I168">_xll.FDS($A168,I$1)</f>
        <v>2400</v>
      </c>
      <c r="J168" cm="1">
        <f t="array" ref="J168">_xll.FDS($A168,J$1)</f>
        <v>2410</v>
      </c>
      <c r="K168" t="str" cm="1">
        <f t="array" ref="K168">_xll.FDS($A168,K$1)</f>
        <v>Consumer Non-Durables</v>
      </c>
      <c r="L168" t="str" cm="1">
        <f t="array" ref="L168">_xll.FDS($A168,L$1)</f>
        <v>Food: Specialty/Candy</v>
      </c>
      <c r="M168" cm="1">
        <f t="array" ref="M168">_xll.FDS($A168,"FE_ESTIMATE(EPS,MEAN,NTM4_ROLL,,NOW,,,'WIN=45')")</f>
        <v>3.35</v>
      </c>
      <c r="N168" cm="1">
        <f t="array" ref="N168">_xll.FDS($A168,"FE_ESTIMATE(EPS,MEAN,STM4_ROLL,,NOW,,,'WIN=45')")</f>
        <v>3.61</v>
      </c>
      <c r="O168" cm="1">
        <f t="array" ref="O168">_xll.FDS(A168,"FE_RATING(MEAN,NOTE,0,NOW,,,'')")</f>
        <v>1.3333333999999999</v>
      </c>
    </row>
    <row r="169" spans="1:15" x14ac:dyDescent="0.4">
      <c r="A169" t="s">
        <v>341</v>
      </c>
      <c r="B169" t="str" cm="1">
        <f t="array" ref="B169">_xll.FDS($A169,B$1)</f>
        <v>Arrow Electronics, Inc.</v>
      </c>
      <c r="C169" t="str" cm="1">
        <f t="array" ref="C169">_xll.FDS($A169,"P_SYMBOL(""LOCAL"")")</f>
        <v>ARW</v>
      </c>
      <c r="D169" cm="1">
        <f t="array" ref="D169">_xll.FDS($A169,D$1)</f>
        <v>109.28</v>
      </c>
      <c r="E169" cm="1">
        <f t="array" ref="E169">_xll.FDS($A169,E$1)</f>
        <v>84.472579999999994</v>
      </c>
      <c r="F169" cm="1">
        <f t="array" ref="F169">_xll.FDS($A169,F$1)</f>
        <v>61.508299999999998</v>
      </c>
      <c r="G169" cm="1">
        <f t="array" ref="G169">_xll.FDS($A169,G$1)</f>
        <v>61.508299999999998</v>
      </c>
      <c r="H169" cm="1">
        <f t="array" ref="H169">_xll.FDS($A169,H$1)</f>
        <v>6721.6226527999997</v>
      </c>
      <c r="I169" cm="1">
        <f t="array" ref="I169">_xll.FDS($A169,I$1)</f>
        <v>3250</v>
      </c>
      <c r="J169" cm="1">
        <f t="array" ref="J169">_xll.FDS($A169,J$1)</f>
        <v>3265</v>
      </c>
      <c r="K169" t="str" cm="1">
        <f t="array" ref="K169">_xll.FDS($A169,K$1)</f>
        <v>Distribution Services</v>
      </c>
      <c r="L169" t="str" cm="1">
        <f t="array" ref="L169">_xll.FDS($A169,L$1)</f>
        <v>Electronics Distributors</v>
      </c>
      <c r="M169" cm="1">
        <f t="array" ref="M169">_xll.FDS($A169,"FE_ESTIMATE(EPS,MEAN,NTM4_ROLL,,NOW,,,'WIN=45')")</f>
        <v>17.768318000000001</v>
      </c>
      <c r="N169" cm="1">
        <f t="array" ref="N169">_xll.FDS($A169,"FE_ESTIMATE(EPS,MEAN,STM4_ROLL,,NOW,,,'WIN=45')")</f>
        <v>15.2125</v>
      </c>
      <c r="O169" cm="1">
        <f t="array" ref="O169">_xll.FDS(A169,"FE_RATING(MEAN,NOTE,0,NOW,,,'')")</f>
        <v>2.0625</v>
      </c>
    </row>
    <row r="170" spans="1:15" x14ac:dyDescent="0.4">
      <c r="A170" t="s">
        <v>343</v>
      </c>
      <c r="B170" t="str" cm="1">
        <f t="array" ref="B170">_xll.FDS($A170,B$1)</f>
        <v>East West Bancorp, Inc.</v>
      </c>
      <c r="C170" t="str" cm="1">
        <f t="array" ref="C170">_xll.FDS($A170,"P_SYMBOL(""LOCAL"")")</f>
        <v>EWBC</v>
      </c>
      <c r="D170" cm="1">
        <f t="array" ref="D170">_xll.FDS($A170,D$1)</f>
        <v>64.38</v>
      </c>
      <c r="E170" cm="1">
        <f t="array" ref="E170">_xll.FDS($A170,E$1)</f>
        <v>40.170079999999999</v>
      </c>
      <c r="F170" cm="1">
        <f t="array" ref="F170">_xll.FDS($A170,F$1)</f>
        <v>140.947</v>
      </c>
      <c r="G170" cm="1">
        <f t="array" ref="G170">_xll.FDS($A170,G$1)</f>
        <v>140.947</v>
      </c>
      <c r="H170" cm="1">
        <f t="array" ref="H170">_xll.FDS($A170,H$1)</f>
        <v>9074.1395327999999</v>
      </c>
      <c r="I170" cm="1">
        <f t="array" ref="I170">_xll.FDS($A170,I$1)</f>
        <v>4800</v>
      </c>
      <c r="J170" cm="1">
        <f t="array" ref="J170">_xll.FDS($A170,J$1)</f>
        <v>4810</v>
      </c>
      <c r="K170" t="str" cm="1">
        <f t="array" ref="K170">_xll.FDS($A170,K$1)</f>
        <v>Finance</v>
      </c>
      <c r="L170" t="str" cm="1">
        <f t="array" ref="L170">_xll.FDS($A170,L$1)</f>
        <v>Regional Banks</v>
      </c>
      <c r="M170" cm="1">
        <f t="array" ref="M170">_xll.FDS($A170,"FE_ESTIMATE(EPS,MEAN,NTM4_ROLL,,NOW,,,'WIN=45')")</f>
        <v>8.7233330000000002</v>
      </c>
      <c r="N170" cm="1">
        <f t="array" ref="N170">_xll.FDS($A170,"FE_ESTIMATE(EPS,MEAN,STM4_ROLL,,NOW,,,'WIN=45')")</f>
        <v>8.7206949999999992</v>
      </c>
      <c r="O170" cm="1">
        <f t="array" ref="O170">_xll.FDS(A170,"FE_RATING(MEAN,NOTE,0,NOW,,,'')")</f>
        <v>1.2727272999999999</v>
      </c>
    </row>
    <row r="171" spans="1:15" x14ac:dyDescent="0.4">
      <c r="A171" t="s">
        <v>345</v>
      </c>
      <c r="B171" t="str" cm="1">
        <f t="array" ref="B171">_xll.FDS($A171,B$1)</f>
        <v>Webster Financial Corporation</v>
      </c>
      <c r="C171" t="str" cm="1">
        <f t="array" ref="C171">_xll.FDS($A171,"P_SYMBOL(""LOCAL"")")</f>
        <v>WBS</v>
      </c>
      <c r="D171" cm="1">
        <f t="array" ref="D171">_xll.FDS($A171,D$1)</f>
        <v>45.17</v>
      </c>
      <c r="E171" cm="1">
        <f t="array" ref="E171">_xll.FDS($A171,E$1)</f>
        <v>43.318359999999998</v>
      </c>
      <c r="F171" cm="1">
        <f t="array" ref="F171">_xll.FDS($A171,F$1)</f>
        <v>174.00899999999999</v>
      </c>
      <c r="G171" cm="1">
        <f t="array" ref="G171">_xll.FDS($A171,G$1)</f>
        <v>174.00899999999999</v>
      </c>
      <c r="H171" cm="1">
        <f t="array" ref="H171">_xll.FDS($A171,H$1)</f>
        <v>7860.0059530999997</v>
      </c>
      <c r="I171" cm="1">
        <f t="array" ref="I171">_xll.FDS($A171,I$1)</f>
        <v>4800</v>
      </c>
      <c r="J171" cm="1">
        <f t="array" ref="J171">_xll.FDS($A171,J$1)</f>
        <v>4825</v>
      </c>
      <c r="K171" t="str" cm="1">
        <f t="array" ref="K171">_xll.FDS($A171,K$1)</f>
        <v>Finance</v>
      </c>
      <c r="L171" t="str" cm="1">
        <f t="array" ref="L171">_xll.FDS($A171,L$1)</f>
        <v>Savings Banks</v>
      </c>
      <c r="M171" cm="1">
        <f t="array" ref="M171">_xll.FDS($A171,"FE_ESTIMATE(EPS,MEAN,NTM4_ROLL,,NOW,,,'WIN=45')")</f>
        <v>6.8098640000000001</v>
      </c>
      <c r="N171" cm="1">
        <f t="array" ref="N171">_xll.FDS($A171,"FE_ESTIMATE(EPS,MEAN,STM4_ROLL,,NOW,,,'WIN=45')")</f>
        <v>7.3918176000000004</v>
      </c>
      <c r="O171" cm="1">
        <f t="array" ref="O171">_xll.FDS(A171,"FE_RATING(MEAN,NOTE,0,NOW,,,'')")</f>
        <v>1.3333333999999999</v>
      </c>
    </row>
    <row r="172" spans="1:15" x14ac:dyDescent="0.4">
      <c r="A172" t="s">
        <v>347</v>
      </c>
      <c r="B172" t="str" cm="1">
        <f t="array" ref="B172">_xll.FDS($A172,B$1)</f>
        <v>Watsco, Inc.</v>
      </c>
      <c r="C172" t="str" cm="1">
        <f t="array" ref="C172">_xll.FDS($A172,"P_SYMBOL(""LOCAL"")")</f>
        <v>WSO</v>
      </c>
      <c r="D172" cm="1">
        <f t="array" ref="D172">_xll.FDS($A172,D$1)</f>
        <v>266.23</v>
      </c>
      <c r="E172" cm="1">
        <f t="array" ref="E172">_xll.FDS($A172,E$1)</f>
        <v>49.276290000000003</v>
      </c>
      <c r="F172" cm="1">
        <f t="array" ref="F172">_xll.FDS($A172,F$1)</f>
        <v>33.263100000000001</v>
      </c>
      <c r="G172" cm="1">
        <f t="array" ref="G172">_xll.FDS($A172,G$1)</f>
        <v>38.736220000000003</v>
      </c>
      <c r="H172" cm="1">
        <f t="array" ref="H172">_xll.FDS($A172,H$1)</f>
        <v>8855.6239313400001</v>
      </c>
      <c r="I172" cm="1">
        <f t="array" ref="I172">_xll.FDS($A172,I$1)</f>
        <v>1200</v>
      </c>
      <c r="J172" cm="1">
        <f t="array" ref="J172">_xll.FDS($A172,J$1)</f>
        <v>1230</v>
      </c>
      <c r="K172" t="str" cm="1">
        <f t="array" ref="K172">_xll.FDS($A172,K$1)</f>
        <v>Producer Manufacturing</v>
      </c>
      <c r="L172" t="str" cm="1">
        <f t="array" ref="L172">_xll.FDS($A172,L$1)</f>
        <v>Building Products</v>
      </c>
      <c r="M172" cm="1">
        <f t="array" ref="M172">_xll.FDS($A172,"FE_ESTIMATE(EPS,MEAN,NTM4_ROLL,,NOW,,,'WIN=45')")</f>
        <v>13.075849</v>
      </c>
      <c r="N172" t="e" cm="1">
        <f t="array" ref="N172">_xll.FDS($A172,"FE_ESTIMATE(EPS,MEAN,STM4_ROLL,,NOW,,,'WIN=45')")</f>
        <v>#N/A</v>
      </c>
      <c r="O172" cm="1">
        <f t="array" ref="O172">_xll.FDS(A172,"FE_RATING(MEAN,NOTE,0,NOW,,,'')")</f>
        <v>1.9285715000000001</v>
      </c>
    </row>
    <row r="173" spans="1:15" x14ac:dyDescent="0.4">
      <c r="A173" t="s">
        <v>349</v>
      </c>
      <c r="B173" t="str" cm="1">
        <f t="array" ref="B173">_xll.FDS($A173,B$1)</f>
        <v>Brink's Company</v>
      </c>
      <c r="C173" t="str" cm="1">
        <f t="array" ref="C173">_xll.FDS($A173,"P_SYMBOL(""LOCAL"")")</f>
        <v>BCO</v>
      </c>
      <c r="D173" cm="1">
        <f t="array" ref="D173">_xll.FDS($A173,D$1)</f>
        <v>58.53</v>
      </c>
      <c r="E173" cm="1">
        <f t="array" ref="E173">_xll.FDS($A173,E$1)</f>
        <v>4.3404699999999998</v>
      </c>
      <c r="F173" cm="1">
        <f t="array" ref="F173">_xll.FDS($A173,F$1)</f>
        <v>46.449599999999997</v>
      </c>
      <c r="G173" cm="1">
        <f t="array" ref="G173">_xll.FDS($A173,G$1)</f>
        <v>46.449599999999997</v>
      </c>
      <c r="H173" cm="1">
        <f t="array" ref="H173">_xll.FDS($A173,H$1)</f>
        <v>2718.6955562399999</v>
      </c>
      <c r="I173" cm="1">
        <f t="array" ref="I173">_xll.FDS($A173,I$1)</f>
        <v>3200</v>
      </c>
      <c r="J173" cm="1">
        <f t="array" ref="J173">_xll.FDS($A173,J$1)</f>
        <v>3205</v>
      </c>
      <c r="K173" t="str" cm="1">
        <f t="array" ref="K173">_xll.FDS($A173,K$1)</f>
        <v>Commercial Services</v>
      </c>
      <c r="L173" t="str" cm="1">
        <f t="array" ref="L173">_xll.FDS($A173,L$1)</f>
        <v>Miscellaneous Commercial Services</v>
      </c>
      <c r="M173" t="e" cm="1">
        <f t="array" ref="M173">_xll.FDS($A173,"FE_ESTIMATE(EPS,MEAN,NTM4_ROLL,,NOW,,,'WIN=45')")</f>
        <v>#N/A</v>
      </c>
      <c r="N173" t="e" cm="1">
        <f t="array" ref="N173">_xll.FDS($A173,"FE_ESTIMATE(EPS,MEAN,STM4_ROLL,,NOW,,,'WIN=45')")</f>
        <v>#N/A</v>
      </c>
      <c r="O173" cm="1">
        <f t="array" ref="O173">_xll.FDS(A173,"FE_RATING(MEAN,NOTE,0,NOW,,,'')")</f>
        <v>1</v>
      </c>
    </row>
    <row r="174" spans="1:15" x14ac:dyDescent="0.4">
      <c r="A174" t="s">
        <v>351</v>
      </c>
      <c r="B174" t="str" cm="1">
        <f t="array" ref="B174">_xll.FDS($A174,B$1)</f>
        <v>Omnicell, Inc.</v>
      </c>
      <c r="C174" t="str" cm="1">
        <f t="array" ref="C174">_xll.FDS($A174,"P_SYMBOL(""LOCAL"")")</f>
        <v>OMCL</v>
      </c>
      <c r="D174" cm="1">
        <f t="array" ref="D174">_xll.FDS($A174,D$1)</f>
        <v>49.25</v>
      </c>
      <c r="E174" cm="1">
        <f t="array" ref="E174">_xll.FDS($A174,E$1)</f>
        <v>25.431059999999999</v>
      </c>
      <c r="F174" cm="1">
        <f t="array" ref="F174">_xll.FDS($A174,F$1)</f>
        <v>44.649799999999999</v>
      </c>
      <c r="G174" cm="1">
        <f t="array" ref="G174">_xll.FDS($A174,G$1)</f>
        <v>44.649799999999999</v>
      </c>
      <c r="H174" cm="1">
        <f t="array" ref="H174">_xll.FDS($A174,H$1)</f>
        <v>2199.0046200000002</v>
      </c>
      <c r="I174" cm="1">
        <f t="array" ref="I174">_xll.FDS($A174,I$1)</f>
        <v>3300</v>
      </c>
      <c r="J174" cm="1">
        <f t="array" ref="J174">_xll.FDS($A174,J$1)</f>
        <v>3308</v>
      </c>
      <c r="K174" t="str" cm="1">
        <f t="array" ref="K174">_xll.FDS($A174,K$1)</f>
        <v>Technology Services</v>
      </c>
      <c r="L174" t="str" cm="1">
        <f t="array" ref="L174">_xll.FDS($A174,L$1)</f>
        <v>Information Technology Services</v>
      </c>
      <c r="M174" cm="1">
        <f t="array" ref="M174">_xll.FDS($A174,"FE_ESTIMATE(EPS,MEAN,NTM4_ROLL,,NOW,,,'WIN=45')")</f>
        <v>1.1595238000000001</v>
      </c>
      <c r="N174" cm="1">
        <f t="array" ref="N174">_xll.FDS($A174,"FE_ESTIMATE(EPS,MEAN,STM4_ROLL,,NOW,,,'WIN=45')")</f>
        <v>2.4435712999999999</v>
      </c>
      <c r="O174" cm="1">
        <f t="array" ref="O174">_xll.FDS(A174,"FE_RATING(MEAN,NOTE,0,NOW,,,'')")</f>
        <v>1.3</v>
      </c>
    </row>
    <row r="175" spans="1:15" x14ac:dyDescent="0.4">
      <c r="A175" t="s">
        <v>353</v>
      </c>
      <c r="B175" t="str" cm="1">
        <f t="array" ref="B175">_xll.FDS($A175,B$1)</f>
        <v>Jones Lang LaSalle Incorporated</v>
      </c>
      <c r="C175" t="str" cm="1">
        <f t="array" ref="C175">_xll.FDS($A175,"P_SYMBOL(""LOCAL"")")</f>
        <v>JLL</v>
      </c>
      <c r="D175" cm="1">
        <f t="array" ref="D175">_xll.FDS($A175,D$1)</f>
        <v>167.13</v>
      </c>
      <c r="E175" cm="1">
        <f t="array" ref="E175">_xll.FDS($A175,E$1)</f>
        <v>121.46499</v>
      </c>
      <c r="F175" cm="1">
        <f t="array" ref="F175">_xll.FDS($A175,F$1)</f>
        <v>47.462600000000002</v>
      </c>
      <c r="G175" cm="1">
        <f t="array" ref="G175">_xll.FDS($A175,G$1)</f>
        <v>47.462600000000002</v>
      </c>
      <c r="H175" cm="1">
        <f t="array" ref="H175">_xll.FDS($A175,H$1)</f>
        <v>7932.4181541899998</v>
      </c>
      <c r="I175" cm="1">
        <f t="array" ref="I175">_xll.FDS($A175,I$1)</f>
        <v>4800</v>
      </c>
      <c r="J175" cm="1">
        <f t="array" ref="J175">_xll.FDS($A175,J$1)</f>
        <v>4885</v>
      </c>
      <c r="K175" t="str" cm="1">
        <f t="array" ref="K175">_xll.FDS($A175,K$1)</f>
        <v>Finance</v>
      </c>
      <c r="L175" t="str" cm="1">
        <f t="array" ref="L175">_xll.FDS($A175,L$1)</f>
        <v>Real Estate Development</v>
      </c>
      <c r="M175" cm="1">
        <f t="array" ref="M175">_xll.FDS($A175,"FE_ESTIMATE(EPS,MEAN,NTM4_ROLL,,NOW,,,'WIN=45')")</f>
        <v>15.105316999999999</v>
      </c>
      <c r="N175" cm="1">
        <f t="array" ref="N175">_xll.FDS($A175,"FE_ESTIMATE(EPS,MEAN,STM4_ROLL,,NOW,,,'WIN=45')")</f>
        <v>19.66</v>
      </c>
      <c r="O175" cm="1">
        <f t="array" ref="O175">_xll.FDS(A175,"FE_RATING(MEAN,NOTE,0,NOW,,,'')")</f>
        <v>1.5</v>
      </c>
    </row>
    <row r="176" spans="1:15" x14ac:dyDescent="0.4">
      <c r="A176" t="s">
        <v>355</v>
      </c>
      <c r="B176" t="str" cm="1">
        <f t="array" ref="B176">_xll.FDS($A176,B$1)</f>
        <v>Light &amp; Wonder, Inc.</v>
      </c>
      <c r="C176" t="str" cm="1">
        <f t="array" ref="C176">_xll.FDS($A176,"P_SYMBOL(""LOCAL"")")</f>
        <v>LNW</v>
      </c>
      <c r="D176" cm="1">
        <f t="array" ref="D176">_xll.FDS($A176,D$1)</f>
        <v>65.83</v>
      </c>
      <c r="E176" cm="1">
        <f t="array" ref="E176">_xll.FDS($A176,E$1)</f>
        <v>11.39362</v>
      </c>
      <c r="F176" cm="1">
        <f t="array" ref="F176">_xll.FDS($A176,F$1)</f>
        <v>93.673599999999993</v>
      </c>
      <c r="G176" cm="1">
        <f t="array" ref="G176">_xll.FDS($A176,G$1)</f>
        <v>93.673599999999993</v>
      </c>
      <c r="H176" cm="1">
        <f t="array" ref="H176">_xll.FDS($A176,H$1)</f>
        <v>6166.5324296999997</v>
      </c>
      <c r="I176" cm="1">
        <f t="array" ref="I176">_xll.FDS($A176,I$1)</f>
        <v>3400</v>
      </c>
      <c r="J176" cm="1">
        <f t="array" ref="J176">_xll.FDS($A176,J$1)</f>
        <v>3445</v>
      </c>
      <c r="K176" t="str" cm="1">
        <f t="array" ref="K176">_xll.FDS($A176,K$1)</f>
        <v>Consumer Services</v>
      </c>
      <c r="L176" t="str" cm="1">
        <f t="array" ref="L176">_xll.FDS($A176,L$1)</f>
        <v>Casinos/Gaming</v>
      </c>
      <c r="M176" cm="1">
        <f t="array" ref="M176">_xll.FDS($A176,"FE_ESTIMATE(EPS,MEAN,NTM4_ROLL,,NOW,,,'WIN=45')")</f>
        <v>1.5973139999999999</v>
      </c>
      <c r="N176" cm="1">
        <f t="array" ref="N176">_xll.FDS($A176,"FE_ESTIMATE(EPS,MEAN,STM4_ROLL,,NOW,,,'WIN=45')")</f>
        <v>2.702855</v>
      </c>
      <c r="O176" cm="1">
        <f t="array" ref="O176">_xll.FDS(A176,"FE_RATING(MEAN,NOTE,0,NOW,,,'')")</f>
        <v>1.625</v>
      </c>
    </row>
    <row r="177" spans="1:15" x14ac:dyDescent="0.4">
      <c r="A177" t="s">
        <v>357</v>
      </c>
      <c r="B177" t="str" cm="1">
        <f t="array" ref="B177">_xll.FDS($A177,B$1)</f>
        <v>Semtech Corporation</v>
      </c>
      <c r="C177" t="str" cm="1">
        <f t="array" ref="C177">_xll.FDS($A177,"P_SYMBOL(""LOCAL"")")</f>
        <v>SMTC</v>
      </c>
      <c r="D177" cm="1">
        <f t="array" ref="D177">_xll.FDS($A177,D$1)</f>
        <v>29.57</v>
      </c>
      <c r="E177" cm="1">
        <f t="array" ref="E177">_xll.FDS($A177,E$1)</f>
        <v>12.41291</v>
      </c>
      <c r="F177" cm="1">
        <f t="array" ref="F177">_xll.FDS($A177,F$1)</f>
        <v>63.837699999999998</v>
      </c>
      <c r="G177" cm="1">
        <f t="array" ref="G177">_xll.FDS($A177,G$1)</f>
        <v>63.837699999999998</v>
      </c>
      <c r="H177" cm="1">
        <f t="array" ref="H177">_xll.FDS($A177,H$1)</f>
        <v>1887.6816761</v>
      </c>
      <c r="I177" cm="1">
        <f t="array" ref="I177">_xll.FDS($A177,I$1)</f>
        <v>1300</v>
      </c>
      <c r="J177" cm="1">
        <f t="array" ref="J177">_xll.FDS($A177,J$1)</f>
        <v>1305</v>
      </c>
      <c r="K177" t="str" cm="1">
        <f t="array" ref="K177">_xll.FDS($A177,K$1)</f>
        <v>Electronic Technology</v>
      </c>
      <c r="L177" t="str" cm="1">
        <f t="array" ref="L177">_xll.FDS($A177,L$1)</f>
        <v>Semiconductors</v>
      </c>
      <c r="M177" cm="1">
        <f t="array" ref="M177">_xll.FDS($A177,"FE_ESTIMATE(EPS,MEAN,NTM4_ROLL,,NOW,,,'WIN=45')")</f>
        <v>2.08</v>
      </c>
      <c r="N177" cm="1">
        <f t="array" ref="N177">_xll.FDS($A177,"FE_ESTIMATE(EPS,MEAN,STM4_ROLL,,NOW,,,'WIN=45')")</f>
        <v>2.8444444999999998</v>
      </c>
      <c r="O177" cm="1">
        <f t="array" ref="O177">_xll.FDS(A177,"FE_RATING(MEAN,NOTE,0,NOW,,,'')")</f>
        <v>1.5909091</v>
      </c>
    </row>
    <row r="178" spans="1:15" x14ac:dyDescent="0.4">
      <c r="A178" t="s">
        <v>359</v>
      </c>
      <c r="B178" t="str" cm="1">
        <f t="array" ref="B178">_xll.FDS($A178,B$1)</f>
        <v>Royal Gold, Inc.</v>
      </c>
      <c r="C178" t="str" cm="1">
        <f t="array" ref="C178">_xll.FDS($A178,"P_SYMBOL(""LOCAL"")")</f>
        <v>RGLD</v>
      </c>
      <c r="D178" cm="1">
        <f t="array" ref="D178">_xll.FDS($A178,D$1)</f>
        <v>111.56</v>
      </c>
      <c r="E178" cm="1">
        <f t="array" ref="E178">_xll.FDS($A178,E$1)</f>
        <v>41.278730000000003</v>
      </c>
      <c r="F178" cm="1">
        <f t="array" ref="F178">_xll.FDS($A178,F$1)</f>
        <v>65.643699999999995</v>
      </c>
      <c r="G178" cm="1">
        <f t="array" ref="G178">_xll.FDS($A178,G$1)</f>
        <v>65.643699999999995</v>
      </c>
      <c r="H178" cm="1">
        <f t="array" ref="H178">_xll.FDS($A178,H$1)</f>
        <v>7323.2122876000003</v>
      </c>
      <c r="I178" cm="1">
        <f t="array" ref="I178">_xll.FDS($A178,I$1)</f>
        <v>1100</v>
      </c>
      <c r="J178" cm="1">
        <f t="array" ref="J178">_xll.FDS($A178,J$1)</f>
        <v>1120</v>
      </c>
      <c r="K178" t="str" cm="1">
        <f t="array" ref="K178">_xll.FDS($A178,K$1)</f>
        <v>Non-Energy Minerals</v>
      </c>
      <c r="L178" t="str" cm="1">
        <f t="array" ref="L178">_xll.FDS($A178,L$1)</f>
        <v>Precious Metals</v>
      </c>
      <c r="M178" cm="1">
        <f t="array" ref="M178">_xll.FDS($A178,"FE_ESTIMATE(EPS,MEAN,NTM4_ROLL,,NOW,,,'WIN=45')")</f>
        <v>3.4686308000000001</v>
      </c>
      <c r="N178" cm="1">
        <f t="array" ref="N178">_xll.FDS($A178,"FE_ESTIMATE(EPS,MEAN,STM4_ROLL,,NOW,,,'WIN=45')")</f>
        <v>4.0656949999999998</v>
      </c>
      <c r="O178" cm="1">
        <f t="array" ref="O178">_xll.FDS(A178,"FE_RATING(MEAN,NOTE,0,NOW,,,'')")</f>
        <v>1.6785715000000001</v>
      </c>
    </row>
    <row r="179" spans="1:15" x14ac:dyDescent="0.4">
      <c r="A179" t="s">
        <v>361</v>
      </c>
      <c r="B179" t="str" cm="1">
        <f t="array" ref="B179">_xll.FDS($A179,B$1)</f>
        <v>Columbia Sportswear Company</v>
      </c>
      <c r="C179" t="str" cm="1">
        <f t="array" ref="C179">_xll.FDS($A179,"P_SYMBOL(""LOCAL"")")</f>
        <v>COLM</v>
      </c>
      <c r="D179" cm="1">
        <f t="array" ref="D179">_xll.FDS($A179,D$1)</f>
        <v>87.68</v>
      </c>
      <c r="E179" cm="1">
        <f t="array" ref="E179">_xll.FDS($A179,E$1)</f>
        <v>29.221530000000001</v>
      </c>
      <c r="F179" cm="1">
        <f t="array" ref="F179">_xll.FDS($A179,F$1)</f>
        <v>62.113599999999998</v>
      </c>
      <c r="G179" cm="1">
        <f t="array" ref="G179">_xll.FDS($A179,G$1)</f>
        <v>62.113599999999998</v>
      </c>
      <c r="H179" cm="1">
        <f t="array" ref="H179">_xll.FDS($A179,H$1)</f>
        <v>5446.1226399999996</v>
      </c>
      <c r="I179" cm="1">
        <f t="array" ref="I179">_xll.FDS($A179,I$1)</f>
        <v>2400</v>
      </c>
      <c r="J179" cm="1">
        <f t="array" ref="J179">_xll.FDS($A179,J$1)</f>
        <v>2440</v>
      </c>
      <c r="K179" t="str" cm="1">
        <f t="array" ref="K179">_xll.FDS($A179,K$1)</f>
        <v>Consumer Non-Durables</v>
      </c>
      <c r="L179" t="str" cm="1">
        <f t="array" ref="L179">_xll.FDS($A179,L$1)</f>
        <v>Apparel/Footwear</v>
      </c>
      <c r="M179" cm="1">
        <f t="array" ref="M179">_xll.FDS($A179,"FE_ESTIMATE(EPS,MEAN,NTM4_ROLL,,NOW,,,'WIN=45')")</f>
        <v>5.0987453</v>
      </c>
      <c r="N179" t="e" cm="1">
        <f t="array" ref="N179">_xll.FDS($A179,"FE_ESTIMATE(EPS,MEAN,STM4_ROLL,,NOW,,,'WIN=45')")</f>
        <v>#N/A</v>
      </c>
      <c r="O179" cm="1">
        <f t="array" ref="O179">_xll.FDS(A179,"FE_RATING(MEAN,NOTE,0,NOW,,,'')")</f>
        <v>1.5909091</v>
      </c>
    </row>
    <row r="180" spans="1:15" x14ac:dyDescent="0.4">
      <c r="A180" t="s">
        <v>363</v>
      </c>
      <c r="B180" t="str" cm="1">
        <f t="array" ref="B180">_xll.FDS($A180,B$1)</f>
        <v>AptarGroup, Inc.</v>
      </c>
      <c r="C180" t="str" cm="1">
        <f t="array" ref="C180">_xll.FDS($A180,"P_SYMBOL(""LOCAL"")")</f>
        <v>ATR</v>
      </c>
      <c r="D180" cm="1">
        <f t="array" ref="D180">_xll.FDS($A180,D$1)</f>
        <v>108.24</v>
      </c>
      <c r="E180" cm="1">
        <f t="array" ref="E180">_xll.FDS($A180,E$1)</f>
        <v>28.708760000000002</v>
      </c>
      <c r="F180" cm="1">
        <f t="array" ref="F180">_xll.FDS($A180,F$1)</f>
        <v>65.284000000000006</v>
      </c>
      <c r="G180" cm="1">
        <f t="array" ref="G180">_xll.FDS($A180,G$1)</f>
        <v>65.284000000000006</v>
      </c>
      <c r="H180" cm="1">
        <f t="array" ref="H180">_xll.FDS($A180,H$1)</f>
        <v>7066.3405929600003</v>
      </c>
      <c r="I180" cm="1">
        <f t="array" ref="I180">_xll.FDS($A180,I$1)</f>
        <v>2200</v>
      </c>
      <c r="J180" cm="1">
        <f t="array" ref="J180">_xll.FDS($A180,J$1)</f>
        <v>2235</v>
      </c>
      <c r="K180" t="str" cm="1">
        <f t="array" ref="K180">_xll.FDS($A180,K$1)</f>
        <v>Process Industries</v>
      </c>
      <c r="L180" t="str" cm="1">
        <f t="array" ref="L180">_xll.FDS($A180,L$1)</f>
        <v>Containers/Packaging</v>
      </c>
      <c r="M180" cm="1">
        <f t="array" ref="M180">_xll.FDS($A180,"FE_ESTIMATE(EPS,MEAN,NTM4_ROLL,,NOW,,,'WIN=45')")</f>
        <v>3.6033331999999998</v>
      </c>
      <c r="N180" t="e" cm="1">
        <f t="array" ref="N180">_xll.FDS($A180,"FE_ESTIMATE(EPS,MEAN,STM4_ROLL,,NOW,,,'WIN=45')")</f>
        <v>#N/A</v>
      </c>
      <c r="O180" cm="1">
        <f t="array" ref="O180">_xll.FDS(A180,"FE_RATING(MEAN,NOTE,0,NOW,,,'')")</f>
        <v>1.5909091</v>
      </c>
    </row>
    <row r="181" spans="1:15" x14ac:dyDescent="0.4">
      <c r="A181" t="s">
        <v>365</v>
      </c>
      <c r="B181" t="str" cm="1">
        <f t="array" ref="B181">_xll.FDS($A181,B$1)</f>
        <v>Williams-Sonoma, Inc.</v>
      </c>
      <c r="C181" t="str" cm="1">
        <f t="array" ref="C181">_xll.FDS($A181,"P_SYMBOL(""LOCAL"")")</f>
        <v>WSM</v>
      </c>
      <c r="D181" cm="1">
        <f t="array" ref="D181">_xll.FDS($A181,D$1)</f>
        <v>116.25</v>
      </c>
      <c r="E181" cm="1">
        <f t="array" ref="E181">_xll.FDS($A181,E$1)</f>
        <v>21.229569999999999</v>
      </c>
      <c r="F181" cm="1">
        <f t="array" ref="F181">_xll.FDS($A181,F$1)</f>
        <v>66.567400000000006</v>
      </c>
      <c r="G181" cm="1">
        <f t="array" ref="G181">_xll.FDS($A181,G$1)</f>
        <v>66.567400000000006</v>
      </c>
      <c r="H181" cm="1">
        <f t="array" ref="H181">_xll.FDS($A181,H$1)</f>
        <v>7738.4648999999999</v>
      </c>
      <c r="I181" cm="1">
        <f t="array" ref="I181">_xll.FDS($A181,I$1)</f>
        <v>3500</v>
      </c>
      <c r="J181" cm="1">
        <f t="array" ref="J181">_xll.FDS($A181,J$1)</f>
        <v>3540</v>
      </c>
      <c r="K181" t="str" cm="1">
        <f t="array" ref="K181">_xll.FDS($A181,K$1)</f>
        <v>Retail Trade</v>
      </c>
      <c r="L181" t="str" cm="1">
        <f t="array" ref="L181">_xll.FDS($A181,L$1)</f>
        <v>Specialty Stores</v>
      </c>
      <c r="M181" cm="1">
        <f t="array" ref="M181">_xll.FDS($A181,"FE_ESTIMATE(EPS,MEAN,NTM4_ROLL,,NOW,,,'WIN=45')")</f>
        <v>14.751211</v>
      </c>
      <c r="N181" cm="1">
        <f t="array" ref="N181">_xll.FDS($A181,"FE_ESTIMATE(EPS,MEAN,STM4_ROLL,,NOW,,,'WIN=45')")</f>
        <v>13.903525999999999</v>
      </c>
      <c r="O181" cm="1">
        <f t="array" ref="O181">_xll.FDS(A181,"FE_RATING(MEAN,NOTE,0,NOW,,,'')")</f>
        <v>1.9782609</v>
      </c>
    </row>
    <row r="182" spans="1:15" x14ac:dyDescent="0.4">
      <c r="A182" t="s">
        <v>367</v>
      </c>
      <c r="B182" t="str" cm="1">
        <f t="array" ref="B182">_xll.FDS($A182,B$1)</f>
        <v>Vishay Intertechnology, Inc.</v>
      </c>
      <c r="C182" t="str" cm="1">
        <f t="array" ref="C182">_xll.FDS($A182,"P_SYMBOL(""LOCAL"")")</f>
        <v>VSH</v>
      </c>
      <c r="D182" cm="1">
        <f t="array" ref="D182">_xll.FDS($A182,D$1)</f>
        <v>22.31</v>
      </c>
      <c r="E182" cm="1">
        <f t="array" ref="E182">_xll.FDS($A182,E$1)</f>
        <v>13.38931</v>
      </c>
      <c r="F182" cm="1">
        <f t="array" ref="F182">_xll.FDS($A182,F$1)</f>
        <v>129.56800000000001</v>
      </c>
      <c r="G182" cm="1">
        <f t="array" ref="G182">_xll.FDS($A182,G$1)</f>
        <v>141.66514799999999</v>
      </c>
      <c r="H182" cm="1">
        <f t="array" ref="H182">_xll.FDS($A182,H$1)</f>
        <v>2890.6565025</v>
      </c>
      <c r="I182" cm="1">
        <f t="array" ref="I182">_xll.FDS($A182,I$1)</f>
        <v>1300</v>
      </c>
      <c r="J182" cm="1">
        <f t="array" ref="J182">_xll.FDS($A182,J$1)</f>
        <v>1355</v>
      </c>
      <c r="K182" t="str" cm="1">
        <f t="array" ref="K182">_xll.FDS($A182,K$1)</f>
        <v>Electronic Technology</v>
      </c>
      <c r="L182" t="str" cm="1">
        <f t="array" ref="L182">_xll.FDS($A182,L$1)</f>
        <v>Electronic Production Equipment</v>
      </c>
      <c r="M182" cm="1">
        <f t="array" ref="M182">_xll.FDS($A182,"FE_ESTIMATE(EPS,MEAN,NTM4_ROLL,,NOW,,,'WIN=45')")</f>
        <v>2.6575000000000002</v>
      </c>
      <c r="N182" t="e" cm="1">
        <f t="array" ref="N182">_xll.FDS($A182,"FE_ESTIMATE(EPS,MEAN,STM4_ROLL,,NOW,,,'WIN=45')")</f>
        <v>#N/A</v>
      </c>
      <c r="O182" cm="1">
        <f t="array" ref="O182">_xll.FDS(A182,"FE_RATING(MEAN,NOTE,0,NOW,,,'')")</f>
        <v>1.7</v>
      </c>
    </row>
    <row r="183" spans="1:15" x14ac:dyDescent="0.4">
      <c r="A183" t="s">
        <v>369</v>
      </c>
      <c r="B183" t="str" cm="1">
        <f t="array" ref="B183">_xll.FDS($A183,B$1)</f>
        <v>Washington Federal, Inc.</v>
      </c>
      <c r="C183" t="str" cm="1">
        <f t="array" ref="C183">_xll.FDS($A183,"P_SYMBOL(""LOCAL"")")</f>
        <v>WAFD</v>
      </c>
      <c r="D183" cm="1">
        <f t="array" ref="D183">_xll.FDS($A183,D$1)</f>
        <v>33.450000000000003</v>
      </c>
      <c r="E183" cm="1">
        <f t="array" ref="E183">_xll.FDS($A183,E$1)</f>
        <v>30.219750000000001</v>
      </c>
      <c r="F183" cm="1">
        <f t="array" ref="F183">_xll.FDS($A183,F$1)</f>
        <v>65.309600000000003</v>
      </c>
      <c r="G183" cm="1">
        <f t="array" ref="G183">_xll.FDS($A183,G$1)</f>
        <v>65.309600000000003</v>
      </c>
      <c r="H183" cm="1">
        <f t="array" ref="H183">_xll.FDS($A183,H$1)</f>
        <v>2184.6054509999999</v>
      </c>
      <c r="I183" cm="1">
        <f t="array" ref="I183">_xll.FDS($A183,I$1)</f>
        <v>4800</v>
      </c>
      <c r="J183" cm="1">
        <f t="array" ref="J183">_xll.FDS($A183,J$1)</f>
        <v>4805</v>
      </c>
      <c r="K183" t="str" cm="1">
        <f t="array" ref="K183">_xll.FDS($A183,K$1)</f>
        <v>Finance</v>
      </c>
      <c r="L183" t="str" cm="1">
        <f t="array" ref="L183">_xll.FDS($A183,L$1)</f>
        <v>Major Banks</v>
      </c>
      <c r="M183" cm="1">
        <f t="array" ref="M183">_xll.FDS($A183,"FE_ESTIMATE(EPS,MEAN,NTM4_ROLL,,NOW,,,'WIN=45')")</f>
        <v>4.03</v>
      </c>
      <c r="N183" cm="1">
        <f t="array" ref="N183">_xll.FDS($A183,"FE_ESTIMATE(EPS,MEAN,STM4_ROLL,,NOW,,,'WIN=45')")</f>
        <v>4.3166665999999996</v>
      </c>
      <c r="O183" cm="1">
        <f t="array" ref="O183">_xll.FDS(A183,"FE_RATING(MEAN,NOTE,0,NOW,,,'')")</f>
        <v>1.3333333999999999</v>
      </c>
    </row>
    <row r="184" spans="1:15" x14ac:dyDescent="0.4">
      <c r="A184" t="s">
        <v>371</v>
      </c>
      <c r="B184" t="str" cm="1">
        <f t="array" ref="B184">_xll.FDS($A184,B$1)</f>
        <v>Casey's General Stores, Inc.</v>
      </c>
      <c r="C184" t="str" cm="1">
        <f t="array" ref="C184">_xll.FDS($A184,"P_SYMBOL(""LOCAL"")")</f>
        <v>CASY</v>
      </c>
      <c r="D184" cm="1">
        <f t="array" ref="D184">_xll.FDS($A184,D$1)</f>
        <v>244.65</v>
      </c>
      <c r="E184" cm="1">
        <f t="array" ref="E184">_xll.FDS($A184,E$1)</f>
        <v>67.442539999999994</v>
      </c>
      <c r="F184" cm="1">
        <f t="array" ref="F184">_xll.FDS($A184,F$1)</f>
        <v>37.258600000000001</v>
      </c>
      <c r="G184" cm="1">
        <f t="array" ref="G184">_xll.FDS($A184,G$1)</f>
        <v>37.258600000000001</v>
      </c>
      <c r="H184" cm="1">
        <f t="array" ref="H184">_xll.FDS($A184,H$1)</f>
        <v>9115.3213830000004</v>
      </c>
      <c r="I184" cm="1">
        <f t="array" ref="I184">_xll.FDS($A184,I$1)</f>
        <v>3500</v>
      </c>
      <c r="J184" cm="1">
        <f t="array" ref="J184">_xll.FDS($A184,J$1)</f>
        <v>3540</v>
      </c>
      <c r="K184" t="str" cm="1">
        <f t="array" ref="K184">_xll.FDS($A184,K$1)</f>
        <v>Retail Trade</v>
      </c>
      <c r="L184" t="str" cm="1">
        <f t="array" ref="L184">_xll.FDS($A184,L$1)</f>
        <v>Specialty Stores</v>
      </c>
      <c r="M184" cm="1">
        <f t="array" ref="M184">_xll.FDS($A184,"FE_ESTIMATE(EPS,MEAN,NTM4_ROLL,,NOW,,,'WIN=45')")</f>
        <v>10.144883999999999</v>
      </c>
      <c r="N184" t="e" cm="1">
        <f t="array" ref="N184">_xll.FDS($A184,"FE_ESTIMATE(EPS,MEAN,STM4_ROLL,,NOW,,,'WIN=45')")</f>
        <v>#N/A</v>
      </c>
      <c r="O184" cm="1">
        <f t="array" ref="O184">_xll.FDS(A184,"FE_RATING(MEAN,NOTE,0,NOW,,,'')")</f>
        <v>1.5</v>
      </c>
    </row>
    <row r="185" spans="1:15" x14ac:dyDescent="0.4">
      <c r="A185" t="s">
        <v>373</v>
      </c>
      <c r="B185" t="str" cm="1">
        <f t="array" ref="B185">_xll.FDS($A185,B$1)</f>
        <v>Tenet Healthcare Corporation</v>
      </c>
      <c r="C185" t="str" cm="1">
        <f t="array" ref="C185">_xll.FDS($A185,"P_SYMBOL(""LOCAL"")")</f>
        <v>THC</v>
      </c>
      <c r="D185" cm="1">
        <f t="array" ref="D185">_xll.FDS($A185,D$1)</f>
        <v>45.87</v>
      </c>
      <c r="E185" cm="1">
        <f t="array" ref="E185">_xll.FDS($A185,E$1)</f>
        <v>11.44061</v>
      </c>
      <c r="F185" cm="1">
        <f t="array" ref="F185">_xll.FDS($A185,F$1)</f>
        <v>108.123</v>
      </c>
      <c r="G185" cm="1">
        <f t="array" ref="G185">_xll.FDS($A185,G$1)</f>
        <v>108.123</v>
      </c>
      <c r="H185" cm="1">
        <f t="array" ref="H185">_xll.FDS($A185,H$1)</f>
        <v>4959.6104500800002</v>
      </c>
      <c r="I185" cm="1">
        <f t="array" ref="I185">_xll.FDS($A185,I$1)</f>
        <v>3350</v>
      </c>
      <c r="J185" cm="1">
        <f t="array" ref="J185">_xll.FDS($A185,J$1)</f>
        <v>3360</v>
      </c>
      <c r="K185" t="str" cm="1">
        <f t="array" ref="K185">_xll.FDS($A185,K$1)</f>
        <v>Health Services</v>
      </c>
      <c r="L185" t="str" cm="1">
        <f t="array" ref="L185">_xll.FDS($A185,L$1)</f>
        <v>Hospital/Nursing Management</v>
      </c>
      <c r="M185" cm="1">
        <f t="array" ref="M185">_xll.FDS($A185,"FE_ESTIMATE(EPS,MEAN,NTM4_ROLL,,NOW,,,'WIN=45')")</f>
        <v>4.7009470000000002</v>
      </c>
      <c r="N185" cm="1">
        <f t="array" ref="N185">_xll.FDS($A185,"FE_ESTIMATE(EPS,MEAN,STM4_ROLL,,NOW,,,'WIN=45')")</f>
        <v>6.3066874000000004</v>
      </c>
      <c r="O185" cm="1">
        <f t="array" ref="O185">_xll.FDS(A185,"FE_RATING(MEAN,NOTE,0,NOW,,,'')")</f>
        <v>1.25</v>
      </c>
    </row>
    <row r="186" spans="1:15" x14ac:dyDescent="0.4">
      <c r="A186" t="s">
        <v>375</v>
      </c>
      <c r="B186" t="str" cm="1">
        <f t="array" ref="B186">_xll.FDS($A186,B$1)</f>
        <v>Silicon Laboratories Inc.</v>
      </c>
      <c r="C186" t="str" cm="1">
        <f t="array" ref="C186">_xll.FDS($A186,"P_SYMBOL(""LOCAL"")")</f>
        <v>SLAB</v>
      </c>
      <c r="D186" cm="1">
        <f t="array" ref="D186">_xll.FDS($A186,D$1)</f>
        <v>141.37</v>
      </c>
      <c r="E186" cm="1">
        <f t="array" ref="E186">_xll.FDS($A186,E$1)</f>
        <v>46.276290000000003</v>
      </c>
      <c r="F186" cm="1">
        <f t="array" ref="F186">_xll.FDS($A186,F$1)</f>
        <v>33.282899999999998</v>
      </c>
      <c r="G186" cm="1">
        <f t="array" ref="G186">_xll.FDS($A186,G$1)</f>
        <v>33.282899999999998</v>
      </c>
      <c r="H186" cm="1">
        <f t="array" ref="H186">_xll.FDS($A186,H$1)</f>
        <v>4705.2032902600004</v>
      </c>
      <c r="I186" cm="1">
        <f t="array" ref="I186">_xll.FDS($A186,I$1)</f>
        <v>1300</v>
      </c>
      <c r="J186" cm="1">
        <f t="array" ref="J186">_xll.FDS($A186,J$1)</f>
        <v>1305</v>
      </c>
      <c r="K186" t="str" cm="1">
        <f t="array" ref="K186">_xll.FDS($A186,K$1)</f>
        <v>Electronic Technology</v>
      </c>
      <c r="L186" t="str" cm="1">
        <f t="array" ref="L186">_xll.FDS($A186,L$1)</f>
        <v>Semiconductors</v>
      </c>
      <c r="M186" cm="1">
        <f t="array" ref="M186">_xll.FDS($A186,"FE_ESTIMATE(EPS,MEAN,NTM4_ROLL,,NOW,,,'WIN=45')")</f>
        <v>3.9234805000000001</v>
      </c>
      <c r="N186" t="e" cm="1">
        <f t="array" ref="N186">_xll.FDS($A186,"FE_ESTIMATE(EPS,MEAN,STM4_ROLL,,NOW,,,'WIN=45')")</f>
        <v>#N/A</v>
      </c>
      <c r="O186" cm="1">
        <f t="array" ref="O186">_xll.FDS(A186,"FE_RATING(MEAN,NOTE,0,NOW,,,'')")</f>
        <v>1.6363635999999999</v>
      </c>
    </row>
    <row r="187" spans="1:15" x14ac:dyDescent="0.4">
      <c r="A187" t="s">
        <v>377</v>
      </c>
      <c r="B187" t="str" cm="1">
        <f t="array" ref="B187">_xll.FDS($A187,B$1)</f>
        <v>SLM Corp</v>
      </c>
      <c r="C187" t="str" cm="1">
        <f t="array" ref="C187">_xll.FDS($A187,"P_SYMBOL(""LOCAL"")")</f>
        <v>SLM</v>
      </c>
      <c r="D187" cm="1">
        <f t="array" ref="D187">_xll.FDS($A187,D$1)</f>
        <v>16.7</v>
      </c>
      <c r="E187" cm="1">
        <f t="array" ref="E187">_xll.FDS($A187,E$1)</f>
        <v>6.9191799999999999</v>
      </c>
      <c r="F187" cm="1">
        <f t="array" ref="F187">_xll.FDS($A187,F$1)</f>
        <v>250.197</v>
      </c>
      <c r="G187" cm="1">
        <f t="array" ref="G187">_xll.FDS($A187,G$1)</f>
        <v>250.197</v>
      </c>
      <c r="H187" cm="1">
        <f t="array" ref="H187">_xll.FDS($A187,H$1)</f>
        <v>4178.2868939999998</v>
      </c>
      <c r="I187" cm="1">
        <f t="array" ref="I187">_xll.FDS($A187,I$1)</f>
        <v>4800</v>
      </c>
      <c r="J187" cm="1">
        <f t="array" ref="J187">_xll.FDS($A187,J$1)</f>
        <v>4830</v>
      </c>
      <c r="K187" t="str" cm="1">
        <f t="array" ref="K187">_xll.FDS($A187,K$1)</f>
        <v>Finance</v>
      </c>
      <c r="L187" t="str" cm="1">
        <f t="array" ref="L187">_xll.FDS($A187,L$1)</f>
        <v>Finance/Rental/Leasing</v>
      </c>
      <c r="M187" cm="1">
        <f t="array" ref="M187">_xll.FDS($A187,"FE_ESTIMATE(EPS,MEAN,NTM4_ROLL,,NOW,,,'WIN=45')")</f>
        <v>2.6012710000000001</v>
      </c>
      <c r="N187" cm="1">
        <f t="array" ref="N187">_xll.FDS($A187,"FE_ESTIMATE(EPS,MEAN,STM4_ROLL,,NOW,,,'WIN=45')")</f>
        <v>2.8783056999999999</v>
      </c>
      <c r="O187" cm="1">
        <f t="array" ref="O187">_xll.FDS(A187,"FE_RATING(MEAN,NOTE,0,NOW,,,'')")</f>
        <v>1.5769230999999999</v>
      </c>
    </row>
    <row r="188" spans="1:15" x14ac:dyDescent="0.4">
      <c r="A188" t="s">
        <v>379</v>
      </c>
      <c r="B188" t="str" cm="1">
        <f t="array" ref="B188">_xll.FDS($A188,B$1)</f>
        <v>Olin Corporation</v>
      </c>
      <c r="C188" t="str" cm="1">
        <f t="array" ref="C188">_xll.FDS($A188,"P_SYMBOL(""LOCAL"")")</f>
        <v>OLN</v>
      </c>
      <c r="D188" cm="1">
        <f t="array" ref="D188">_xll.FDS($A188,D$1)</f>
        <v>54.24</v>
      </c>
      <c r="E188" cm="1">
        <f t="array" ref="E188">_xll.FDS($A188,E$1)</f>
        <v>18.610949999999999</v>
      </c>
      <c r="F188" cm="1">
        <f t="array" ref="F188">_xll.FDS($A188,F$1)</f>
        <v>136.96100000000001</v>
      </c>
      <c r="G188" cm="1">
        <f t="array" ref="G188">_xll.FDS($A188,G$1)</f>
        <v>136.96100000000001</v>
      </c>
      <c r="H188" cm="1">
        <f t="array" ref="H188">_xll.FDS($A188,H$1)</f>
        <v>7428.7554191999998</v>
      </c>
      <c r="I188" cm="1">
        <f t="array" ref="I188">_xll.FDS($A188,I$1)</f>
        <v>2200</v>
      </c>
      <c r="J188" cm="1">
        <f t="array" ref="J188">_xll.FDS($A188,J$1)</f>
        <v>2240</v>
      </c>
      <c r="K188" t="str" cm="1">
        <f t="array" ref="K188">_xll.FDS($A188,K$1)</f>
        <v>Process Industries</v>
      </c>
      <c r="L188" t="str" cm="1">
        <f t="array" ref="L188">_xll.FDS($A188,L$1)</f>
        <v>Industrial Specialties</v>
      </c>
      <c r="M188" cm="1">
        <f t="array" ref="M188">_xll.FDS($A188,"FE_ESTIMATE(EPS,MEAN,NTM4_ROLL,,NOW,,,'WIN=45')")</f>
        <v>5.7586535999999997</v>
      </c>
      <c r="N188" cm="1">
        <f t="array" ref="N188">_xll.FDS($A188,"FE_ESTIMATE(EPS,MEAN,STM4_ROLL,,NOW,,,'WIN=45')")</f>
        <v>6.5927267000000001</v>
      </c>
      <c r="O188" cm="1">
        <f t="array" ref="O188">_xll.FDS(A188,"FE_RATING(MEAN,NOTE,0,NOW,,,'')")</f>
        <v>1.3888887999999999</v>
      </c>
    </row>
    <row r="189" spans="1:15" x14ac:dyDescent="0.4">
      <c r="A189" t="s">
        <v>381</v>
      </c>
      <c r="B189" t="str" cm="1">
        <f t="array" ref="B189">_xll.FDS($A189,B$1)</f>
        <v>STAAR Surgical Company</v>
      </c>
      <c r="C189" t="str" cm="1">
        <f t="array" ref="C189">_xll.FDS($A189,"P_SYMBOL(""LOCAL"")")</f>
        <v>STAA</v>
      </c>
      <c r="D189" cm="1">
        <f t="array" ref="D189">_xll.FDS($A189,D$1)</f>
        <v>58.56</v>
      </c>
      <c r="E189" cm="1">
        <f t="array" ref="E189">_xll.FDS($A189,E$1)</f>
        <v>6.64147</v>
      </c>
      <c r="F189" cm="1">
        <f t="array" ref="F189">_xll.FDS($A189,F$1)</f>
        <v>48.206299999999999</v>
      </c>
      <c r="G189" cm="1">
        <f t="array" ref="G189">_xll.FDS($A189,G$1)</f>
        <v>48.206299999999999</v>
      </c>
      <c r="H189" cm="1">
        <f t="array" ref="H189">_xll.FDS($A189,H$1)</f>
        <v>2822.960928</v>
      </c>
      <c r="I189" cm="1">
        <f t="array" ref="I189">_xll.FDS($A189,I$1)</f>
        <v>2300</v>
      </c>
      <c r="J189" cm="1">
        <f t="array" ref="J189">_xll.FDS($A189,J$1)</f>
        <v>2325</v>
      </c>
      <c r="K189" t="str" cm="1">
        <f t="array" ref="K189">_xll.FDS($A189,K$1)</f>
        <v>Health Technology</v>
      </c>
      <c r="L189" t="str" cm="1">
        <f t="array" ref="L189">_xll.FDS($A189,L$1)</f>
        <v>Medical Specialties</v>
      </c>
      <c r="M189" cm="1">
        <f t="array" ref="M189">_xll.FDS($A189,"FE_ESTIMATE(EPS,MEAN,NTM4_ROLL,,NOW,,,'WIN=45')")</f>
        <v>1.1869749999999999</v>
      </c>
      <c r="N189" cm="1">
        <f t="array" ref="N189">_xll.FDS($A189,"FE_ESTIMATE(EPS,MEAN,STM4_ROLL,,NOW,,,'WIN=45')")</f>
        <v>1.9841875</v>
      </c>
      <c r="O189" cm="1">
        <f t="array" ref="O189">_xll.FDS(A189,"FE_RATING(MEAN,NOTE,0,NOW,,,'')")</f>
        <v>1.1818181000000001</v>
      </c>
    </row>
    <row r="190" spans="1:15" x14ac:dyDescent="0.4">
      <c r="A190" t="s">
        <v>383</v>
      </c>
      <c r="B190" t="str" cm="1">
        <f t="array" ref="B190">_xll.FDS($A190,B$1)</f>
        <v>SEI Investments Company</v>
      </c>
      <c r="C190" t="str" cm="1">
        <f t="array" ref="C190">_xll.FDS($A190,"P_SYMBOL(""LOCAL"")")</f>
        <v>SEIC</v>
      </c>
      <c r="D190" cm="1">
        <f t="array" ref="D190">_xll.FDS($A190,D$1)</f>
        <v>60.78</v>
      </c>
      <c r="E190" cm="1">
        <f t="array" ref="E190">_xll.FDS($A190,E$1)</f>
        <v>14.31813</v>
      </c>
      <c r="F190" cm="1">
        <f t="array" ref="F190">_xll.FDS($A190,F$1)</f>
        <v>134.828</v>
      </c>
      <c r="G190" cm="1">
        <f t="array" ref="G190">_xll.FDS($A190,G$1)</f>
        <v>134.828</v>
      </c>
      <c r="H190" cm="1">
        <f t="array" ref="H190">_xll.FDS($A190,H$1)</f>
        <v>8194.8750144000005</v>
      </c>
      <c r="I190" cm="1">
        <f t="array" ref="I190">_xll.FDS($A190,I$1)</f>
        <v>4800</v>
      </c>
      <c r="J190" cm="1">
        <f t="array" ref="J190">_xll.FDS($A190,J$1)</f>
        <v>4845</v>
      </c>
      <c r="K190" t="str" cm="1">
        <f t="array" ref="K190">_xll.FDS($A190,K$1)</f>
        <v>Finance</v>
      </c>
      <c r="L190" t="str" cm="1">
        <f t="array" ref="L190">_xll.FDS($A190,L$1)</f>
        <v>Investment Managers</v>
      </c>
      <c r="M190" cm="1">
        <f t="array" ref="M190">_xll.FDS($A190,"FE_ESTIMATE(EPS,MEAN,NTM4_ROLL,,NOW,,,'WIN=45')")</f>
        <v>3.31</v>
      </c>
      <c r="N190" cm="1">
        <f t="array" ref="N190">_xll.FDS($A190,"FE_ESTIMATE(EPS,MEAN,STM4_ROLL,,NOW,,,'WIN=45')")</f>
        <v>3.8366666</v>
      </c>
      <c r="O190" cm="1">
        <f t="array" ref="O190">_xll.FDS(A190,"FE_RATING(MEAN,NOTE,0,NOW,,,'')")</f>
        <v>1.9166666000000001</v>
      </c>
    </row>
    <row r="191" spans="1:15" x14ac:dyDescent="0.4">
      <c r="A191" t="s">
        <v>385</v>
      </c>
      <c r="B191" t="str" cm="1">
        <f t="array" ref="B191">_xll.FDS($A191,B$1)</f>
        <v>Lithia Motors, Inc.</v>
      </c>
      <c r="C191" t="str" cm="1">
        <f t="array" ref="C191">_xll.FDS($A191,"P_SYMBOL(""LOCAL"")")</f>
        <v>LAD</v>
      </c>
      <c r="D191" cm="1">
        <f t="array" ref="D191">_xll.FDS($A191,D$1)</f>
        <v>224.57</v>
      </c>
      <c r="E191" cm="1">
        <f t="array" ref="E191">_xll.FDS($A191,E$1)</f>
        <v>181.22545</v>
      </c>
      <c r="F191" cm="1">
        <f t="array" ref="F191">_xll.FDS($A191,F$1)</f>
        <v>27.3384</v>
      </c>
      <c r="G191" cm="1">
        <f t="array" ref="G191">_xll.FDS($A191,G$1)</f>
        <v>27.3384</v>
      </c>
      <c r="H191" cm="1">
        <f t="array" ref="H191">_xll.FDS($A191,H$1)</f>
        <v>6139.3869582699999</v>
      </c>
      <c r="I191" cm="1">
        <f t="array" ref="I191">_xll.FDS($A191,I$1)</f>
        <v>3500</v>
      </c>
      <c r="J191" cm="1">
        <f t="array" ref="J191">_xll.FDS($A191,J$1)</f>
        <v>3540</v>
      </c>
      <c r="K191" t="str" cm="1">
        <f t="array" ref="K191">_xll.FDS($A191,K$1)</f>
        <v>Retail Trade</v>
      </c>
      <c r="L191" t="str" cm="1">
        <f t="array" ref="L191">_xll.FDS($A191,L$1)</f>
        <v>Specialty Stores</v>
      </c>
      <c r="M191" cm="1">
        <f t="array" ref="M191">_xll.FDS($A191,"FE_ESTIMATE(EPS,MEAN,NTM4_ROLL,,NOW,,,'WIN=45')")</f>
        <v>39.709980000000002</v>
      </c>
      <c r="N191" t="e" cm="1">
        <f t="array" ref="N191">_xll.FDS($A191,"FE_ESTIMATE(EPS,MEAN,STM4_ROLL,,NOW,,,'WIN=45')")</f>
        <v>#N/A</v>
      </c>
      <c r="O191" cm="1">
        <f t="array" ref="O191">_xll.FDS(A191,"FE_RATING(MEAN,NOTE,0,NOW,,,'')")</f>
        <v>1.3333333999999999</v>
      </c>
    </row>
    <row r="192" spans="1:15" x14ac:dyDescent="0.4">
      <c r="A192" t="s">
        <v>387</v>
      </c>
      <c r="B192" t="str" cm="1">
        <f t="array" ref="B192">_xll.FDS($A192,B$1)</f>
        <v>Haemonetics Corporation</v>
      </c>
      <c r="C192" t="str" cm="1">
        <f t="array" ref="C192">_xll.FDS($A192,"P_SYMBOL(""LOCAL"")")</f>
        <v>HAE</v>
      </c>
      <c r="D192" cm="1">
        <f t="array" ref="D192">_xll.FDS($A192,D$1)</f>
        <v>81.39</v>
      </c>
      <c r="E192" cm="1">
        <f t="array" ref="E192">_xll.FDS($A192,E$1)</f>
        <v>14.40573</v>
      </c>
      <c r="F192" cm="1">
        <f t="array" ref="F192">_xll.FDS($A192,F$1)</f>
        <v>50.608400000000003</v>
      </c>
      <c r="G192" cm="1">
        <f t="array" ref="G192">_xll.FDS($A192,G$1)</f>
        <v>50.608400000000003</v>
      </c>
      <c r="H192" cm="1">
        <f t="array" ref="H192">_xll.FDS($A192,H$1)</f>
        <v>4119.0144203999998</v>
      </c>
      <c r="I192" cm="1">
        <f t="array" ref="I192">_xll.FDS($A192,I$1)</f>
        <v>2300</v>
      </c>
      <c r="J192" cm="1">
        <f t="array" ref="J192">_xll.FDS($A192,J$1)</f>
        <v>2325</v>
      </c>
      <c r="K192" t="str" cm="1">
        <f t="array" ref="K192">_xll.FDS($A192,K$1)</f>
        <v>Health Technology</v>
      </c>
      <c r="L192" t="str" cm="1">
        <f t="array" ref="L192">_xll.FDS($A192,L$1)</f>
        <v>Medical Specialties</v>
      </c>
      <c r="M192" cm="1">
        <f t="array" ref="M192">_xll.FDS($A192,"FE_ESTIMATE(EPS,MEAN,NTM4_ROLL,,NOW,,,'WIN=45')")</f>
        <v>2.9795799999999999</v>
      </c>
      <c r="N192" cm="1">
        <f t="array" ref="N192">_xll.FDS($A192,"FE_ESTIMATE(EPS,MEAN,STM4_ROLL,,NOW,,,'WIN=45')")</f>
        <v>3.4580000000000002</v>
      </c>
      <c r="O192" cm="1">
        <f t="array" ref="O192">_xll.FDS(A192,"FE_RATING(MEAN,NOTE,0,NOW,,,'')")</f>
        <v>1.4375</v>
      </c>
    </row>
    <row r="193" spans="1:15" x14ac:dyDescent="0.4">
      <c r="A193" t="s">
        <v>389</v>
      </c>
      <c r="B193" t="str" cm="1">
        <f t="array" ref="B193">_xll.FDS($A193,B$1)</f>
        <v>Crane Holdings, Co.</v>
      </c>
      <c r="C193" t="str" cm="1">
        <f t="array" ref="C193">_xll.FDS($A193,"P_SYMBOL(""LOCAL"")")</f>
        <v>CR</v>
      </c>
      <c r="D193" cm="1">
        <f t="array" ref="D193">_xll.FDS($A193,D$1)</f>
        <v>103.03</v>
      </c>
      <c r="E193" cm="1">
        <f t="array" ref="E193">_xll.FDS($A193,E$1)</f>
        <v>30.431139999999999</v>
      </c>
      <c r="F193" cm="1">
        <f t="array" ref="F193">_xll.FDS($A193,F$1)</f>
        <v>56.144399999999997</v>
      </c>
      <c r="G193" cm="1">
        <f t="array" ref="G193">_xll.FDS($A193,G$1)</f>
        <v>56.144399999999997</v>
      </c>
      <c r="H193" cm="1">
        <f t="array" ref="H193">_xll.FDS($A193,H$1)</f>
        <v>5784.5606229000005</v>
      </c>
      <c r="I193" cm="1">
        <f t="array" ref="I193">_xll.FDS($A193,I$1)</f>
        <v>1200</v>
      </c>
      <c r="J193" cm="1">
        <f t="array" ref="J193">_xll.FDS($A193,J$1)</f>
        <v>1210</v>
      </c>
      <c r="K193" t="str" cm="1">
        <f t="array" ref="K193">_xll.FDS($A193,K$1)</f>
        <v>Producer Manufacturing</v>
      </c>
      <c r="L193" t="str" cm="1">
        <f t="array" ref="L193">_xll.FDS($A193,L$1)</f>
        <v>Industrial Machinery</v>
      </c>
      <c r="M193" cm="1">
        <f t="array" ref="M193">_xll.FDS($A193,"FE_ESTIMATE(EPS,MEAN,NTM4_ROLL,,NOW,,,'WIN=45')")</f>
        <v>8.2249999999999996</v>
      </c>
      <c r="N193" t="e" cm="1">
        <f t="array" ref="N193">_xll.FDS($A193,"FE_ESTIMATE(EPS,MEAN,STM4_ROLL,,NOW,,,'WIN=45')")</f>
        <v>#N/A</v>
      </c>
      <c r="O193" cm="1">
        <f t="array" ref="O193">_xll.FDS(A193,"FE_RATING(MEAN,NOTE,0,NOW,,,'')")</f>
        <v>1.3125</v>
      </c>
    </row>
    <row r="194" spans="1:15" x14ac:dyDescent="0.4">
      <c r="A194" t="s">
        <v>391</v>
      </c>
      <c r="B194" t="str" cm="1">
        <f t="array" ref="B194">_xll.FDS($A194,B$1)</f>
        <v>Skechers U.S.A., Inc. Class A</v>
      </c>
      <c r="C194" t="str" cm="1">
        <f t="array" ref="C194">_xll.FDS($A194,"P_SYMBOL(""LOCAL"")")</f>
        <v>SKX</v>
      </c>
      <c r="D194" cm="1">
        <f t="array" ref="D194">_xll.FDS($A194,D$1)</f>
        <v>42.39</v>
      </c>
      <c r="E194" cm="1">
        <f t="array" ref="E194">_xll.FDS($A194,E$1)</f>
        <v>22.299689999999998</v>
      </c>
      <c r="F194" cm="1">
        <f t="array" ref="F194">_xll.FDS($A194,F$1)</f>
        <v>134.21199999999999</v>
      </c>
      <c r="G194" cm="1">
        <f t="array" ref="G194">_xll.FDS($A194,G$1)</f>
        <v>155.101</v>
      </c>
      <c r="H194" cm="1">
        <f t="array" ref="H194">_xll.FDS($A194,H$1)</f>
        <v>5689.2564296999999</v>
      </c>
      <c r="I194" cm="1">
        <f t="array" ref="I194">_xll.FDS($A194,I$1)</f>
        <v>2400</v>
      </c>
      <c r="J194" cm="1">
        <f t="array" ref="J194">_xll.FDS($A194,J$1)</f>
        <v>2440</v>
      </c>
      <c r="K194" t="str" cm="1">
        <f t="array" ref="K194">_xll.FDS($A194,K$1)</f>
        <v>Consumer Non-Durables</v>
      </c>
      <c r="L194" t="str" cm="1">
        <f t="array" ref="L194">_xll.FDS($A194,L$1)</f>
        <v>Apparel/Footwear</v>
      </c>
      <c r="M194" cm="1">
        <f t="array" ref="M194">_xll.FDS($A194,"FE_ESTIMATE(EPS,MEAN,NTM4_ROLL,,NOW,,,'WIN=45')")</f>
        <v>2.8252380000000001</v>
      </c>
      <c r="N194" t="e" cm="1">
        <f t="array" ref="N194">_xll.FDS($A194,"FE_ESTIMATE(EPS,MEAN,STM4_ROLL,,NOW,,,'WIN=45')")</f>
        <v>#N/A</v>
      </c>
      <c r="O194" cm="1">
        <f t="array" ref="O194">_xll.FDS(A194,"FE_RATING(MEAN,NOTE,0,NOW,,,'')")</f>
        <v>1.4230769000000001</v>
      </c>
    </row>
    <row r="195" spans="1:15" x14ac:dyDescent="0.4">
      <c r="A195" t="s">
        <v>393</v>
      </c>
      <c r="B195" t="str" cm="1">
        <f t="array" ref="B195">_xll.FDS($A195,B$1)</f>
        <v>Ashland Inc.</v>
      </c>
      <c r="C195" t="str" cm="1">
        <f t="array" ref="C195">_xll.FDS($A195,"P_SYMBOL(""LOCAL"")")</f>
        <v>ASH</v>
      </c>
      <c r="D195" cm="1">
        <f t="array" ref="D195">_xll.FDS($A195,D$1)</f>
        <v>109.24</v>
      </c>
      <c r="E195" cm="1">
        <f t="array" ref="E195">_xll.FDS($A195,E$1)</f>
        <v>59.629629999999999</v>
      </c>
      <c r="F195" cm="1">
        <f t="array" ref="F195">_xll.FDS($A195,F$1)</f>
        <v>54.139400000000002</v>
      </c>
      <c r="G195" cm="1">
        <f t="array" ref="G195">_xll.FDS($A195,G$1)</f>
        <v>54.139400000000002</v>
      </c>
      <c r="H195" cm="1">
        <f t="array" ref="H195">_xll.FDS($A195,H$1)</f>
        <v>5914.1877282799996</v>
      </c>
      <c r="I195" cm="1">
        <f t="array" ref="I195">_xll.FDS($A195,I$1)</f>
        <v>2200</v>
      </c>
      <c r="J195" cm="1">
        <f t="array" ref="J195">_xll.FDS($A195,J$1)</f>
        <v>2210</v>
      </c>
      <c r="K195" t="str" cm="1">
        <f t="array" ref="K195">_xll.FDS($A195,K$1)</f>
        <v>Process Industries</v>
      </c>
      <c r="L195" t="str" cm="1">
        <f t="array" ref="L195">_xll.FDS($A195,L$1)</f>
        <v>Chemicals: Specialty</v>
      </c>
      <c r="M195" cm="1">
        <f t="array" ref="M195">_xll.FDS($A195,"FE_ESTIMATE(EPS,MEAN,NTM4_ROLL,,NOW,,,'WIN=45')")</f>
        <v>6.2587023000000004</v>
      </c>
      <c r="N195" cm="1">
        <f t="array" ref="N195">_xll.FDS($A195,"FE_ESTIMATE(EPS,MEAN,STM4_ROLL,,NOW,,,'WIN=45')")</f>
        <v>7.3321414000000003</v>
      </c>
      <c r="O195" cm="1">
        <f t="array" ref="O195">_xll.FDS(A195,"FE_RATING(MEAN,NOTE,0,NOW,,,'')")</f>
        <v>1.2857143</v>
      </c>
    </row>
    <row r="196" spans="1:15" x14ac:dyDescent="0.4">
      <c r="A196" t="s">
        <v>395</v>
      </c>
      <c r="B196" t="str" cm="1">
        <f t="array" ref="B196">_xll.FDS($A196,B$1)</f>
        <v>Bruker Corporation</v>
      </c>
      <c r="C196" t="str" cm="1">
        <f t="array" ref="C196">_xll.FDS($A196,"P_SYMBOL(""LOCAL"")")</f>
        <v>BRKR</v>
      </c>
      <c r="D196" cm="1">
        <f t="array" ref="D196">_xll.FDS($A196,D$1)</f>
        <v>66.39</v>
      </c>
      <c r="E196" cm="1">
        <f t="array" ref="E196">_xll.FDS($A196,E$1)</f>
        <v>6.3582900000000002</v>
      </c>
      <c r="F196" cm="1">
        <f t="array" ref="F196">_xll.FDS($A196,F$1)</f>
        <v>147.083</v>
      </c>
      <c r="G196" cm="1">
        <f t="array" ref="G196">_xll.FDS($A196,G$1)</f>
        <v>147.083</v>
      </c>
      <c r="H196" cm="1">
        <f t="array" ref="H196">_xll.FDS($A196,H$1)</f>
        <v>9764.8217808000009</v>
      </c>
      <c r="I196" cm="1">
        <f t="array" ref="I196">_xll.FDS($A196,I$1)</f>
        <v>2300</v>
      </c>
      <c r="J196" cm="1">
        <f t="array" ref="J196">_xll.FDS($A196,J$1)</f>
        <v>2325</v>
      </c>
      <c r="K196" t="str" cm="1">
        <f t="array" ref="K196">_xll.FDS($A196,K$1)</f>
        <v>Health Technology</v>
      </c>
      <c r="L196" t="str" cm="1">
        <f t="array" ref="L196">_xll.FDS($A196,L$1)</f>
        <v>Medical Specialties</v>
      </c>
      <c r="M196" cm="1">
        <f t="array" ref="M196">_xll.FDS($A196,"FE_ESTIMATE(EPS,MEAN,NTM4_ROLL,,NOW,,,'WIN=45')")</f>
        <v>2.4978201000000002</v>
      </c>
      <c r="N196" cm="1">
        <f t="array" ref="N196">_xll.FDS($A196,"FE_ESTIMATE(EPS,MEAN,STM4_ROLL,,NOW,,,'WIN=45')")</f>
        <v>2.759118</v>
      </c>
      <c r="O196" cm="1">
        <f t="array" ref="O196">_xll.FDS(A196,"FE_RATING(MEAN,NOTE,0,NOW,,,'')")</f>
        <v>1.5</v>
      </c>
    </row>
    <row r="197" spans="1:15" x14ac:dyDescent="0.4">
      <c r="A197" t="s">
        <v>397</v>
      </c>
      <c r="B197" t="str" cm="1">
        <f t="array" ref="B197">_xll.FDS($A197,B$1)</f>
        <v>Boyd Gaming Corporation</v>
      </c>
      <c r="C197" t="str" cm="1">
        <f t="array" ref="C197">_xll.FDS($A197,"P_SYMBOL(""LOCAL"")")</f>
        <v>BYD</v>
      </c>
      <c r="D197" cm="1">
        <f t="array" ref="D197">_xll.FDS($A197,D$1)</f>
        <v>58.74</v>
      </c>
      <c r="E197" cm="1">
        <f t="array" ref="E197">_xll.FDS($A197,E$1)</f>
        <v>14.76211</v>
      </c>
      <c r="F197" cm="1">
        <f t="array" ref="F197">_xll.FDS($A197,F$1)</f>
        <v>104.375</v>
      </c>
      <c r="G197" cm="1">
        <f t="array" ref="G197">_xll.FDS($A197,G$1)</f>
        <v>104.375</v>
      </c>
      <c r="H197" cm="1">
        <f t="array" ref="H197">_xll.FDS($A197,H$1)</f>
        <v>6130.9924341599999</v>
      </c>
      <c r="I197" cm="1">
        <f t="array" ref="I197">_xll.FDS($A197,I$1)</f>
        <v>3400</v>
      </c>
      <c r="J197" cm="1">
        <f t="array" ref="J197">_xll.FDS($A197,J$1)</f>
        <v>3445</v>
      </c>
      <c r="K197" t="str" cm="1">
        <f t="array" ref="K197">_xll.FDS($A197,K$1)</f>
        <v>Consumer Services</v>
      </c>
      <c r="L197" t="str" cm="1">
        <f t="array" ref="L197">_xll.FDS($A197,L$1)</f>
        <v>Casinos/Gaming</v>
      </c>
      <c r="M197" cm="1">
        <f t="array" ref="M197">_xll.FDS($A197,"FE_ESTIMATE(EPS,MEAN,NTM4_ROLL,,NOW,,,'WIN=45')")</f>
        <v>5.5462720000000001</v>
      </c>
      <c r="N197" cm="1">
        <f t="array" ref="N197">_xll.FDS($A197,"FE_ESTIMATE(EPS,MEAN,STM4_ROLL,,NOW,,,'WIN=45')")</f>
        <v>5.6022143</v>
      </c>
      <c r="O197" cm="1">
        <f t="array" ref="O197">_xll.FDS(A197,"FE_RATING(MEAN,NOTE,0,NOW,,,'')")</f>
        <v>1.4642857</v>
      </c>
    </row>
    <row r="198" spans="1:15" x14ac:dyDescent="0.4">
      <c r="A198" t="s">
        <v>399</v>
      </c>
      <c r="B198" t="str" cm="1">
        <f t="array" ref="B198">_xll.FDS($A198,B$1)</f>
        <v>International Bancshares Corporation</v>
      </c>
      <c r="C198" t="str" cm="1">
        <f t="array" ref="C198">_xll.FDS($A198,"P_SYMBOL(""LOCAL"")")</f>
        <v>IBOC</v>
      </c>
      <c r="D198" cm="1">
        <f t="array" ref="D198">_xll.FDS($A198,D$1)</f>
        <v>45.46</v>
      </c>
      <c r="E198" cm="1">
        <f t="array" ref="E198">_xll.FDS($A198,E$1)</f>
        <v>31.465420000000002</v>
      </c>
      <c r="F198" cm="1">
        <f t="array" ref="F198">_xll.FDS($A198,F$1)</f>
        <v>62.113799999999998</v>
      </c>
      <c r="G198" cm="1">
        <f t="array" ref="G198">_xll.FDS($A198,G$1)</f>
        <v>62.113799999999998</v>
      </c>
      <c r="H198" cm="1">
        <f t="array" ref="H198">_xll.FDS($A198,H$1)</f>
        <v>2823.69371168</v>
      </c>
      <c r="I198" cm="1">
        <f t="array" ref="I198">_xll.FDS($A198,I$1)</f>
        <v>4800</v>
      </c>
      <c r="J198" cm="1">
        <f t="array" ref="J198">_xll.FDS($A198,J$1)</f>
        <v>4810</v>
      </c>
      <c r="K198" t="str" cm="1">
        <f t="array" ref="K198">_xll.FDS($A198,K$1)</f>
        <v>Finance</v>
      </c>
      <c r="L198" t="str" cm="1">
        <f t="array" ref="L198">_xll.FDS($A198,L$1)</f>
        <v>Regional Banks</v>
      </c>
      <c r="M198" t="e" cm="1">
        <f t="array" ref="M198">_xll.FDS($A198,"FE_ESTIMATE(EPS,MEAN,NTM4_ROLL,,NOW,,,'WIN=45')")</f>
        <v>#N/A</v>
      </c>
      <c r="N198" t="e" cm="1">
        <f t="array" ref="N198">_xll.FDS($A198,"FE_ESTIMATE(EPS,MEAN,STM4_ROLL,,NOW,,,'WIN=45')")</f>
        <v>#N/A</v>
      </c>
      <c r="O198" t="e" cm="1">
        <f t="array" ref="O198">_xll.FDS(A198,"FE_RATING(MEAN,NOTE,0,NOW,,,'')")</f>
        <v>#N/A</v>
      </c>
    </row>
    <row r="199" spans="1:15" x14ac:dyDescent="0.4">
      <c r="A199" t="s">
        <v>401</v>
      </c>
      <c r="B199" t="str" cm="1">
        <f t="array" ref="B199">_xll.FDS($A199,B$1)</f>
        <v>Gentex Corporation</v>
      </c>
      <c r="C199" t="str" cm="1">
        <f t="array" ref="C199">_xll.FDS($A199,"P_SYMBOL(""LOCAL"")")</f>
        <v>GNTX</v>
      </c>
      <c r="D199" cm="1">
        <f t="array" ref="D199">_xll.FDS($A199,D$1)</f>
        <v>27.61</v>
      </c>
      <c r="E199" cm="1">
        <f t="array" ref="E199">_xll.FDS($A199,E$1)</f>
        <v>8.6703700000000001</v>
      </c>
      <c r="F199" cm="1">
        <f t="array" ref="F199">_xll.FDS($A199,F$1)</f>
        <v>234.58199999999999</v>
      </c>
      <c r="G199" cm="1">
        <f t="array" ref="G199">_xll.FDS($A199,G$1)</f>
        <v>234.58199999999999</v>
      </c>
      <c r="H199" cm="1">
        <f t="array" ref="H199">_xll.FDS($A199,H$1)</f>
        <v>6476.8131615000002</v>
      </c>
      <c r="I199" cm="1">
        <f t="array" ref="I199">_xll.FDS($A199,I$1)</f>
        <v>1200</v>
      </c>
      <c r="J199" cm="1">
        <f t="array" ref="J199">_xll.FDS($A199,J$1)</f>
        <v>1225</v>
      </c>
      <c r="K199" t="str" cm="1">
        <f t="array" ref="K199">_xll.FDS($A199,K$1)</f>
        <v>Producer Manufacturing</v>
      </c>
      <c r="L199" t="str" cm="1">
        <f t="array" ref="L199">_xll.FDS($A199,L$1)</f>
        <v>Auto Parts: OEM</v>
      </c>
      <c r="M199" cm="1">
        <f t="array" ref="M199">_xll.FDS($A199,"FE_ESTIMATE(EPS,MEAN,NTM4_ROLL,,NOW,,,'WIN=45')")</f>
        <v>1.6933334</v>
      </c>
      <c r="N199" t="e" cm="1">
        <f t="array" ref="N199">_xll.FDS($A199,"FE_ESTIMATE(EPS,MEAN,STM4_ROLL,,NOW,,,'WIN=45')")</f>
        <v>#N/A</v>
      </c>
      <c r="O199" cm="1">
        <f t="array" ref="O199">_xll.FDS(A199,"FE_RATING(MEAN,NOTE,0,NOW,,,'')")</f>
        <v>1.4090909</v>
      </c>
    </row>
    <row r="200" spans="1:15" x14ac:dyDescent="0.4">
      <c r="A200" t="s">
        <v>403</v>
      </c>
      <c r="B200" t="str" cm="1">
        <f t="array" ref="B200">_xll.FDS($A200,B$1)</f>
        <v>World Wrestling Entertainment, Inc. Class A</v>
      </c>
      <c r="C200" t="str" cm="1">
        <f t="array" ref="C200">_xll.FDS($A200,"P_SYMBOL(""LOCAL"")")</f>
        <v>WWE</v>
      </c>
      <c r="D200" cm="1">
        <f t="array" ref="D200">_xll.FDS($A200,D$1)</f>
        <v>73.69</v>
      </c>
      <c r="E200" cm="1">
        <f t="array" ref="E200">_xll.FDS($A200,E$1)</f>
        <v>6.3341900000000004</v>
      </c>
      <c r="F200" cm="1">
        <f t="array" ref="F200">_xll.FDS($A200,F$1)</f>
        <v>43.3001</v>
      </c>
      <c r="G200" cm="1">
        <f t="array" ref="G200">_xll.FDS($A200,G$1)</f>
        <v>74.399111000000005</v>
      </c>
      <c r="H200" cm="1">
        <f t="array" ref="H200">_xll.FDS($A200,H$1)</f>
        <v>3190.7811266399999</v>
      </c>
      <c r="I200" cm="1">
        <f t="array" ref="I200">_xll.FDS($A200,I$1)</f>
        <v>3400</v>
      </c>
      <c r="J200" cm="1">
        <f t="array" ref="J200">_xll.FDS($A200,J$1)</f>
        <v>3430</v>
      </c>
      <c r="K200" t="str" cm="1">
        <f t="array" ref="K200">_xll.FDS($A200,K$1)</f>
        <v>Consumer Services</v>
      </c>
      <c r="L200" t="str" cm="1">
        <f t="array" ref="L200">_xll.FDS($A200,L$1)</f>
        <v>Movies/Entertainment</v>
      </c>
      <c r="M200" cm="1">
        <f t="array" ref="M200">_xll.FDS($A200,"FE_ESTIMATE(EPS,MEAN,NTM4_ROLL,,NOW,,,'WIN=45')")</f>
        <v>2.6640855999999999</v>
      </c>
      <c r="N200" t="e" cm="1">
        <f t="array" ref="N200">_xll.FDS($A200,"FE_ESTIMATE(EPS,MEAN,STM4_ROLL,,NOW,,,'WIN=45')")</f>
        <v>#N/A</v>
      </c>
      <c r="O200" cm="1">
        <f t="array" ref="O200">_xll.FDS(A200,"FE_RATING(MEAN,NOTE,0,NOW,,,'')")</f>
        <v>1.5454545</v>
      </c>
    </row>
    <row r="201" spans="1:15" x14ac:dyDescent="0.4">
      <c r="A201" t="s">
        <v>405</v>
      </c>
      <c r="B201" t="str" cm="1">
        <f t="array" ref="B201">_xll.FDS($A201,B$1)</f>
        <v>Topgolf Callaway Brands Corp.</v>
      </c>
      <c r="C201" t="str" cm="1">
        <f t="array" ref="C201">_xll.FDS($A201,"P_SYMBOL(""LOCAL"")")</f>
        <v>MODG</v>
      </c>
      <c r="D201" cm="1">
        <f t="array" ref="D201">_xll.FDS($A201,D$1)</f>
        <v>21.58</v>
      </c>
      <c r="E201" cm="1">
        <f t="array" ref="E201">_xll.FDS($A201,E$1)</f>
        <v>20.5868</v>
      </c>
      <c r="F201" cm="1">
        <f t="array" ref="F201">_xll.FDS($A201,F$1)</f>
        <v>184.84800000000001</v>
      </c>
      <c r="G201" cm="1">
        <f t="array" ref="G201">_xll.FDS($A201,G$1)</f>
        <v>184.84800000000001</v>
      </c>
      <c r="H201" cm="1">
        <f t="array" ref="H201">_xll.FDS($A201,H$1)</f>
        <v>3989.0144449999998</v>
      </c>
      <c r="I201" cm="1">
        <f t="array" ref="I201">_xll.FDS($A201,I$1)</f>
        <v>1400</v>
      </c>
      <c r="J201" cm="1">
        <f t="array" ref="J201">_xll.FDS($A201,J$1)</f>
        <v>1435</v>
      </c>
      <c r="K201" t="str" cm="1">
        <f t="array" ref="K201">_xll.FDS($A201,K$1)</f>
        <v>Consumer Durables</v>
      </c>
      <c r="L201" t="str" cm="1">
        <f t="array" ref="L201">_xll.FDS($A201,L$1)</f>
        <v>Recreational Products</v>
      </c>
      <c r="M201" cm="1">
        <f t="array" ref="M201">_xll.FDS($A201,"FE_ESTIMATE(EPS,MEAN,NTM4_ROLL,,NOW,,,'WIN=45')")</f>
        <v>0.80666669999999996</v>
      </c>
      <c r="N201" cm="1">
        <f t="array" ref="N201">_xll.FDS($A201,"FE_ESTIMATE(EPS,MEAN,STM4_ROLL,,NOW,,,'WIN=45')")</f>
        <v>1.2024999999999999</v>
      </c>
      <c r="O201" cm="1">
        <f t="array" ref="O201">_xll.FDS(A201,"FE_RATING(MEAN,NOTE,0,NOW,,,'')")</f>
        <v>1.25</v>
      </c>
    </row>
    <row r="202" spans="1:15" x14ac:dyDescent="0.4">
      <c r="A202" t="s">
        <v>407</v>
      </c>
      <c r="B202" t="str" cm="1">
        <f t="array" ref="B202">_xll.FDS($A202,B$1)</f>
        <v>New York Times Company Class A</v>
      </c>
      <c r="C202" t="str" cm="1">
        <f t="array" ref="C202">_xll.FDS($A202,"P_SYMBOL(""LOCAL"")")</f>
        <v>NYT</v>
      </c>
      <c r="D202" cm="1">
        <f t="array" ref="D202">_xll.FDS($A202,D$1)</f>
        <v>34.590000000000003</v>
      </c>
      <c r="E202" cm="1">
        <f t="array" ref="E202">_xll.FDS($A202,E$1)</f>
        <v>9.2864100000000001</v>
      </c>
      <c r="F202" cm="1">
        <f t="array" ref="F202">_xll.FDS($A202,F$1)</f>
        <v>165.46899999999999</v>
      </c>
      <c r="G202" cm="1">
        <f t="array" ref="G202">_xll.FDS($A202,G$1)</f>
        <v>166.27199999999999</v>
      </c>
      <c r="H202" cm="1">
        <f t="array" ref="H202">_xll.FDS($A202,H$1)</f>
        <v>5723.5872378000004</v>
      </c>
      <c r="I202" cm="1">
        <f t="array" ref="I202">_xll.FDS($A202,I$1)</f>
        <v>3400</v>
      </c>
      <c r="J202" cm="1">
        <f t="array" ref="J202">_xll.FDS($A202,J$1)</f>
        <v>3420</v>
      </c>
      <c r="K202" t="str" cm="1">
        <f t="array" ref="K202">_xll.FDS($A202,K$1)</f>
        <v>Consumer Services</v>
      </c>
      <c r="L202" t="str" cm="1">
        <f t="array" ref="L202">_xll.FDS($A202,L$1)</f>
        <v>Publishing: Newspapers</v>
      </c>
      <c r="M202" cm="1">
        <f t="array" ref="M202">_xll.FDS($A202,"FE_ESTIMATE(EPS,MEAN,NTM4_ROLL,,NOW,,,'WIN=45')")</f>
        <v>1.1178094999999999</v>
      </c>
      <c r="N202" t="e" cm="1">
        <f t="array" ref="N202">_xll.FDS($A202,"FE_ESTIMATE(EPS,MEAN,STM4_ROLL,,NOW,,,'WIN=45')")</f>
        <v>#N/A</v>
      </c>
      <c r="O202" cm="1">
        <f t="array" ref="O202">_xll.FDS(A202,"FE_RATING(MEAN,NOTE,0,NOW,,,'')")</f>
        <v>1.7222222</v>
      </c>
    </row>
    <row r="203" spans="1:15" x14ac:dyDescent="0.4">
      <c r="A203" t="s">
        <v>409</v>
      </c>
      <c r="B203" t="str" cm="1">
        <f t="array" ref="B203">_xll.FDS($A203,B$1)</f>
        <v>John Wiley &amp; Sons, Inc. Class A</v>
      </c>
      <c r="C203" t="str" cm="1">
        <f t="array" ref="C203">_xll.FDS($A203,"P_SYMBOL(""LOCAL"")")</f>
        <v>WLY</v>
      </c>
      <c r="D203" cm="1">
        <f t="array" ref="D203">_xll.FDS($A203,D$1)</f>
        <v>41.96</v>
      </c>
      <c r="E203" cm="1">
        <f t="array" ref="E203">_xll.FDS($A203,E$1)</f>
        <v>19.406310000000001</v>
      </c>
      <c r="F203" cm="1">
        <f t="array" ref="F203">_xll.FDS($A203,F$1)</f>
        <v>46.673499999999997</v>
      </c>
      <c r="G203" cm="1">
        <f t="array" ref="G203">_xll.FDS($A203,G$1)</f>
        <v>55.7027</v>
      </c>
      <c r="H203" cm="1">
        <f t="array" ref="H203">_xll.FDS($A203,H$1)</f>
        <v>1958.4190949199999</v>
      </c>
      <c r="I203" cm="1">
        <f t="array" ref="I203">_xll.FDS($A203,I$1)</f>
        <v>3400</v>
      </c>
      <c r="J203" cm="1">
        <f t="array" ref="J203">_xll.FDS($A203,J$1)</f>
        <v>3425</v>
      </c>
      <c r="K203" t="str" cm="1">
        <f t="array" ref="K203">_xll.FDS($A203,K$1)</f>
        <v>Consumer Services</v>
      </c>
      <c r="L203" t="str" cm="1">
        <f t="array" ref="L203">_xll.FDS($A203,L$1)</f>
        <v>Publishing: Books/Magazines</v>
      </c>
      <c r="M203" t="e" cm="1">
        <f t="array" ref="M203">_xll.FDS($A203,"FE_ESTIMATE(EPS,MEAN,NTM4_ROLL,,NOW,,,'WIN=45')")</f>
        <v>#N/A</v>
      </c>
      <c r="N203" t="e" cm="1">
        <f t="array" ref="N203">_xll.FDS($A203,"FE_ESTIMATE(EPS,MEAN,STM4_ROLL,,NOW,,,'WIN=45')")</f>
        <v>#N/A</v>
      </c>
      <c r="O203" cm="1">
        <f t="array" ref="O203">_xll.FDS(A203,"FE_RATING(MEAN,NOTE,0,NOW,,,'')")</f>
        <v>1</v>
      </c>
    </row>
    <row r="204" spans="1:15" x14ac:dyDescent="0.4">
      <c r="A204" t="s">
        <v>411</v>
      </c>
      <c r="B204" t="str" cm="1">
        <f t="array" ref="B204">_xll.FDS($A204,B$1)</f>
        <v>Watts Water Technologies, Inc. Class A</v>
      </c>
      <c r="C204" t="str" cm="1">
        <f t="array" ref="C204">_xll.FDS($A204,"P_SYMBOL(""LOCAL"")")</f>
        <v>WTS</v>
      </c>
      <c r="D204" cm="1">
        <f t="array" ref="D204">_xll.FDS($A204,D$1)</f>
        <v>151.77000000000001</v>
      </c>
      <c r="E204" cm="1">
        <f t="array" ref="E204">_xll.FDS($A204,E$1)</f>
        <v>36.26455</v>
      </c>
      <c r="F204" cm="1">
        <f t="array" ref="F204">_xll.FDS($A204,F$1)</f>
        <v>27.2849</v>
      </c>
      <c r="G204" cm="1">
        <f t="array" ref="G204">_xll.FDS($A204,G$1)</f>
        <v>33.293190000000003</v>
      </c>
      <c r="H204" cm="1">
        <f t="array" ref="H204">_xll.FDS($A204,H$1)</f>
        <v>4141.0326119399997</v>
      </c>
      <c r="I204" cm="1">
        <f t="array" ref="I204">_xll.FDS($A204,I$1)</f>
        <v>1200</v>
      </c>
      <c r="J204" cm="1">
        <f t="array" ref="J204">_xll.FDS($A204,J$1)</f>
        <v>1210</v>
      </c>
      <c r="K204" t="str" cm="1">
        <f t="array" ref="K204">_xll.FDS($A204,K$1)</f>
        <v>Producer Manufacturing</v>
      </c>
      <c r="L204" t="str" cm="1">
        <f t="array" ref="L204">_xll.FDS($A204,L$1)</f>
        <v>Industrial Machinery</v>
      </c>
      <c r="M204" cm="1">
        <f t="array" ref="M204">_xll.FDS($A204,"FE_ESTIMATE(EPS,MEAN,NTM4_ROLL,,NOW,,,'WIN=45')")</f>
        <v>6.661111</v>
      </c>
      <c r="N204" t="e" cm="1">
        <f t="array" ref="N204">_xll.FDS($A204,"FE_ESTIMATE(EPS,MEAN,STM4_ROLL,,NOW,,,'WIN=45')")</f>
        <v>#N/A</v>
      </c>
      <c r="O204" cm="1">
        <f t="array" ref="O204">_xll.FDS(A204,"FE_RATING(MEAN,NOTE,0,NOW,,,'')")</f>
        <v>1.9</v>
      </c>
    </row>
    <row r="205" spans="1:15" x14ac:dyDescent="0.4">
      <c r="A205" t="s">
        <v>413</v>
      </c>
      <c r="B205" t="str" cm="1">
        <f t="array" ref="B205">_xll.FDS($A205,B$1)</f>
        <v>Insperity, Inc.</v>
      </c>
      <c r="C205" t="str" cm="1">
        <f t="array" ref="C205">_xll.FDS($A205,"P_SYMBOL(""LOCAL"")")</f>
        <v>NSP</v>
      </c>
      <c r="D205" cm="1">
        <f t="array" ref="D205">_xll.FDS($A205,D$1)</f>
        <v>117.98</v>
      </c>
      <c r="E205" cm="1">
        <f t="array" ref="E205">_xll.FDS($A205,E$1)</f>
        <v>1.5784800000000001</v>
      </c>
      <c r="F205" cm="1">
        <f t="array" ref="F205">_xll.FDS($A205,F$1)</f>
        <v>37.9343</v>
      </c>
      <c r="G205" cm="1">
        <f t="array" ref="G205">_xll.FDS($A205,G$1)</f>
        <v>37.9343</v>
      </c>
      <c r="H205" cm="1">
        <f t="array" ref="H205">_xll.FDS($A205,H$1)</f>
        <v>4475.4934332000003</v>
      </c>
      <c r="I205" cm="1">
        <f t="array" ref="I205">_xll.FDS($A205,I$1)</f>
        <v>3200</v>
      </c>
      <c r="J205" cm="1">
        <f t="array" ref="J205">_xll.FDS($A205,J$1)</f>
        <v>3235</v>
      </c>
      <c r="K205" t="str" cm="1">
        <f t="array" ref="K205">_xll.FDS($A205,K$1)</f>
        <v>Commercial Services</v>
      </c>
      <c r="L205" t="str" cm="1">
        <f t="array" ref="L205">_xll.FDS($A205,L$1)</f>
        <v>Personnel Services</v>
      </c>
      <c r="M205" cm="1">
        <f t="array" ref="M205">_xll.FDS($A205,"FE_ESTIMATE(EPS,MEAN,NTM4_ROLL,,NOW,,,'WIN=45')")</f>
        <v>5.4349999999999996</v>
      </c>
      <c r="N205" t="e" cm="1">
        <f t="array" ref="N205">_xll.FDS($A205,"FE_ESTIMATE(EPS,MEAN,STM4_ROLL,,NOW,,,'WIN=45')")</f>
        <v>#N/A</v>
      </c>
      <c r="O205" cm="1">
        <f t="array" ref="O205">_xll.FDS(A205,"FE_RATING(MEAN,NOTE,0,NOW,,,'')")</f>
        <v>1.25</v>
      </c>
    </row>
    <row r="206" spans="1:15" x14ac:dyDescent="0.4">
      <c r="A206" t="s">
        <v>415</v>
      </c>
      <c r="B206" t="str" cm="1">
        <f t="array" ref="B206">_xll.FDS($A206,B$1)</f>
        <v>Nexstar Media Group, Inc.</v>
      </c>
      <c r="C206" t="str" cm="1">
        <f t="array" ref="C206">_xll.FDS($A206,"P_SYMBOL(""LOCAL"")")</f>
        <v>NXST</v>
      </c>
      <c r="D206" cm="1">
        <f t="array" ref="D206">_xll.FDS($A206,D$1)</f>
        <v>181.54</v>
      </c>
      <c r="E206" cm="1">
        <f t="array" ref="E206">_xll.FDS($A206,E$1)</f>
        <v>76.442850000000007</v>
      </c>
      <c r="F206" cm="1">
        <f t="array" ref="F206">_xll.FDS($A206,F$1)</f>
        <v>37.708399999999997</v>
      </c>
      <c r="G206" cm="1">
        <f t="array" ref="G206">_xll.FDS($A206,G$1)</f>
        <v>37.708399999999997</v>
      </c>
      <c r="H206" cm="1">
        <f t="array" ref="H206">_xll.FDS($A206,H$1)</f>
        <v>6845.5907422199998</v>
      </c>
      <c r="I206" cm="1">
        <f t="array" ref="I206">_xll.FDS($A206,I$1)</f>
        <v>3400</v>
      </c>
      <c r="J206" cm="1">
        <f t="array" ref="J206">_xll.FDS($A206,J$1)</f>
        <v>3410</v>
      </c>
      <c r="K206" t="str" cm="1">
        <f t="array" ref="K206">_xll.FDS($A206,K$1)</f>
        <v>Consumer Services</v>
      </c>
      <c r="L206" t="str" cm="1">
        <f t="array" ref="L206">_xll.FDS($A206,L$1)</f>
        <v>Broadcasting</v>
      </c>
      <c r="M206" cm="1">
        <f t="array" ref="M206">_xll.FDS($A206,"FE_ESTIMATE(EPS,MEAN,NTM4_ROLL,,NOW,,,'WIN=45')")</f>
        <v>20.60125</v>
      </c>
      <c r="N206" cm="1">
        <f t="array" ref="N206">_xll.FDS($A206,"FE_ESTIMATE(EPS,MEAN,STM4_ROLL,,NOW,,,'WIN=45')")</f>
        <v>26.656175999999999</v>
      </c>
      <c r="O206" cm="1">
        <f t="array" ref="O206">_xll.FDS(A206,"FE_RATING(MEAN,NOTE,0,NOW,,,'')")</f>
        <v>1.2222222</v>
      </c>
    </row>
    <row r="207" spans="1:15" x14ac:dyDescent="0.4">
      <c r="A207" t="s">
        <v>417</v>
      </c>
      <c r="B207" t="str" cm="1">
        <f t="array" ref="B207">_xll.FDS($A207,B$1)</f>
        <v>Hancock Whitney Corporation</v>
      </c>
      <c r="C207" t="str" cm="1">
        <f t="array" ref="C207">_xll.FDS($A207,"P_SYMBOL(""LOCAL"")")</f>
        <v>HWC</v>
      </c>
      <c r="D207" cm="1">
        <f t="array" ref="D207">_xll.FDS($A207,D$1)</f>
        <v>49.8</v>
      </c>
      <c r="E207" cm="1">
        <f t="array" ref="E207">_xll.FDS($A207,E$1)</f>
        <v>37.117370000000001</v>
      </c>
      <c r="F207" cm="1">
        <f t="array" ref="F207">_xll.FDS($A207,F$1)</f>
        <v>85.693299999999994</v>
      </c>
      <c r="G207" cm="1">
        <f t="array" ref="G207">_xll.FDS($A207,G$1)</f>
        <v>85.693299999999994</v>
      </c>
      <c r="H207" cm="1">
        <f t="array" ref="H207">_xll.FDS($A207,H$1)</f>
        <v>4267.5266388</v>
      </c>
      <c r="I207" cm="1">
        <f t="array" ref="I207">_xll.FDS($A207,I$1)</f>
        <v>4800</v>
      </c>
      <c r="J207" cm="1">
        <f t="array" ref="J207">_xll.FDS($A207,J$1)</f>
        <v>4810</v>
      </c>
      <c r="K207" t="str" cm="1">
        <f t="array" ref="K207">_xll.FDS($A207,K$1)</f>
        <v>Finance</v>
      </c>
      <c r="L207" t="str" cm="1">
        <f t="array" ref="L207">_xll.FDS($A207,L$1)</f>
        <v>Regional Banks</v>
      </c>
      <c r="M207" cm="1">
        <f t="array" ref="M207">_xll.FDS($A207,"FE_ESTIMATE(EPS,MEAN,NTM4_ROLL,,NOW,,,'WIN=45')")</f>
        <v>6.4933332999999998</v>
      </c>
      <c r="N207" cm="1">
        <f t="array" ref="N207">_xll.FDS($A207,"FE_ESTIMATE(EPS,MEAN,STM4_ROLL,,NOW,,,'WIN=45')")</f>
        <v>6.2873950000000001</v>
      </c>
      <c r="O207" cm="1">
        <f t="array" ref="O207">_xll.FDS(A207,"FE_RATING(MEAN,NOTE,0,NOW,,,'')")</f>
        <v>1.1111112000000001</v>
      </c>
    </row>
    <row r="208" spans="1:15" x14ac:dyDescent="0.4">
      <c r="A208" t="s">
        <v>419</v>
      </c>
      <c r="B208" t="str" cm="1">
        <f t="array" ref="B208">_xll.FDS($A208,B$1)</f>
        <v>Helen of Troy Limited</v>
      </c>
      <c r="C208" t="str" cm="1">
        <f t="array" ref="C208">_xll.FDS($A208,"P_SYMBOL(""LOCAL"")")</f>
        <v>HELE</v>
      </c>
      <c r="D208" cm="1">
        <f t="array" ref="D208">_xll.FDS($A208,D$1)</f>
        <v>98.71</v>
      </c>
      <c r="E208" cm="1">
        <f t="array" ref="E208">_xll.FDS($A208,E$1)</f>
        <v>58.339790000000001</v>
      </c>
      <c r="F208" cm="1">
        <f t="array" ref="F208">_xll.FDS($A208,F$1)</f>
        <v>23.990100000000002</v>
      </c>
      <c r="G208" cm="1">
        <f t="array" ref="G208">_xll.FDS($A208,G$1)</f>
        <v>23.990100000000002</v>
      </c>
      <c r="H208" cm="1">
        <f t="array" ref="H208">_xll.FDS($A208,H$1)</f>
        <v>2368.0602045400001</v>
      </c>
      <c r="I208" cm="1">
        <f t="array" ref="I208">_xll.FDS($A208,I$1)</f>
        <v>1400</v>
      </c>
      <c r="J208" cm="1">
        <f t="array" ref="J208">_xll.FDS($A208,J$1)</f>
        <v>1420</v>
      </c>
      <c r="K208" t="str" cm="1">
        <f t="array" ref="K208">_xll.FDS($A208,K$1)</f>
        <v>Consumer Durables</v>
      </c>
      <c r="L208" t="str" cm="1">
        <f t="array" ref="L208">_xll.FDS($A208,L$1)</f>
        <v>Home Furnishings</v>
      </c>
      <c r="M208" t="e" cm="1">
        <f t="array" ref="M208">_xll.FDS($A208,"FE_ESTIMATE(EPS,MEAN,NTM4_ROLL,,NOW,,,'WIN=45')")</f>
        <v>#N/A</v>
      </c>
      <c r="N208" t="e" cm="1">
        <f t="array" ref="N208">_xll.FDS($A208,"FE_ESTIMATE(EPS,MEAN,STM4_ROLL,,NOW,,,'WIN=45')")</f>
        <v>#N/A</v>
      </c>
      <c r="O208" cm="1">
        <f t="array" ref="O208">_xll.FDS(A208,"FE_RATING(MEAN,NOTE,0,NOW,,,'')")</f>
        <v>1.5</v>
      </c>
    </row>
    <row r="209" spans="1:15" x14ac:dyDescent="0.4">
      <c r="A209" t="s">
        <v>421</v>
      </c>
      <c r="B209" t="str" cm="1">
        <f t="array" ref="B209">_xll.FDS($A209,B$1)</f>
        <v>Alcoa Corporation</v>
      </c>
      <c r="C209" t="str" cm="1">
        <f t="array" ref="C209">_xll.FDS($A209,"P_SYMBOL(""LOCAL"")")</f>
        <v>AA</v>
      </c>
      <c r="D209" cm="1">
        <f t="array" ref="D209">_xll.FDS($A209,D$1)</f>
        <v>45.5</v>
      </c>
      <c r="E209" cm="1">
        <f t="array" ref="E209">_xll.FDS($A209,E$1)</f>
        <v>30.355409999999999</v>
      </c>
      <c r="F209" cm="1">
        <f t="array" ref="F209">_xll.FDS($A209,F$1)</f>
        <v>176.93700000000001</v>
      </c>
      <c r="G209" cm="1">
        <f t="array" ref="G209">_xll.FDS($A209,G$1)</f>
        <v>176.93700000000001</v>
      </c>
      <c r="H209" cm="1">
        <f t="array" ref="H209">_xll.FDS($A209,H$1)</f>
        <v>8050.6407799999997</v>
      </c>
      <c r="I209" cm="1">
        <f t="array" ref="I209">_xll.FDS($A209,I$1)</f>
        <v>1100</v>
      </c>
      <c r="J209" cm="1">
        <f t="array" ref="J209">_xll.FDS($A209,J$1)</f>
        <v>1115</v>
      </c>
      <c r="K209" t="str" cm="1">
        <f t="array" ref="K209">_xll.FDS($A209,K$1)</f>
        <v>Non-Energy Minerals</v>
      </c>
      <c r="L209" t="str" cm="1">
        <f t="array" ref="L209">_xll.FDS($A209,L$1)</f>
        <v>Aluminum</v>
      </c>
      <c r="M209" cm="1">
        <f t="array" ref="M209">_xll.FDS($A209,"FE_ESTIMATE(EPS,MEAN,NTM4_ROLL,,NOW,,,'WIN=45')")</f>
        <v>0.82987060000000001</v>
      </c>
      <c r="N209" cm="1">
        <f t="array" ref="N209">_xll.FDS($A209,"FE_ESTIMATE(EPS,MEAN,STM4_ROLL,,NOW,,,'WIN=45')")</f>
        <v>4.8368606999999999</v>
      </c>
      <c r="O209" cm="1">
        <f t="array" ref="O209">_xll.FDS(A209,"FE_RATING(MEAN,NOTE,0,NOW,,,'')")</f>
        <v>1.6071428000000001</v>
      </c>
    </row>
    <row r="210" spans="1:15" x14ac:dyDescent="0.4">
      <c r="A210" t="s">
        <v>423</v>
      </c>
      <c r="B210" t="str" cm="1">
        <f t="array" ref="B210">_xll.FDS($A210,B$1)</f>
        <v>Oshkosh Corp</v>
      </c>
      <c r="C210" t="str" cm="1">
        <f t="array" ref="C210">_xll.FDS($A210,"P_SYMBOL(""LOCAL"")")</f>
        <v>OSK</v>
      </c>
      <c r="D210" cm="1">
        <f t="array" ref="D210">_xll.FDS($A210,D$1)</f>
        <v>87.2</v>
      </c>
      <c r="E210" cm="1">
        <f t="array" ref="E210">_xll.FDS($A210,E$1)</f>
        <v>44.22345</v>
      </c>
      <c r="F210" cm="1">
        <f t="array" ref="F210">_xll.FDS($A210,F$1)</f>
        <v>65.393799999999999</v>
      </c>
      <c r="G210" cm="1">
        <f t="array" ref="G210">_xll.FDS($A210,G$1)</f>
        <v>65.393799999999999</v>
      </c>
      <c r="H210" cm="1">
        <f t="array" ref="H210">_xll.FDS($A210,H$1)</f>
        <v>5702.3393599999999</v>
      </c>
      <c r="I210" cm="1">
        <f t="array" ref="I210">_xll.FDS($A210,I$1)</f>
        <v>1400</v>
      </c>
      <c r="J210" cm="1">
        <f t="array" ref="J210">_xll.FDS($A210,J$1)</f>
        <v>1405</v>
      </c>
      <c r="K210" t="str" cm="1">
        <f t="array" ref="K210">_xll.FDS($A210,K$1)</f>
        <v>Consumer Durables</v>
      </c>
      <c r="L210" t="str" cm="1">
        <f t="array" ref="L210">_xll.FDS($A210,L$1)</f>
        <v>Motor Vehicles</v>
      </c>
      <c r="M210" cm="1">
        <f t="array" ref="M210">_xll.FDS($A210,"FE_ESTIMATE(EPS,MEAN,NTM4_ROLL,,NOW,,,'WIN=45')")</f>
        <v>6.5554009999999998</v>
      </c>
      <c r="N210" cm="1">
        <f t="array" ref="N210">_xll.FDS($A210,"FE_ESTIMATE(EPS,MEAN,STM4_ROLL,,NOW,,,'WIN=45')")</f>
        <v>7.2025550000000003</v>
      </c>
      <c r="O210" cm="1">
        <f t="array" ref="O210">_xll.FDS(A210,"FE_RATING(MEAN,NOTE,0,NOW,,,'')")</f>
        <v>1.6052630999999999</v>
      </c>
    </row>
    <row r="211" spans="1:15" x14ac:dyDescent="0.4">
      <c r="A211" t="s">
        <v>425</v>
      </c>
      <c r="B211" t="str" cm="1">
        <f t="array" ref="B211">_xll.FDS($A211,B$1)</f>
        <v>Curtiss-Wright Corporation</v>
      </c>
      <c r="C211" t="str" cm="1">
        <f t="array" ref="C211">_xll.FDS($A211,"P_SYMBOL(""LOCAL"")")</f>
        <v>CW</v>
      </c>
      <c r="D211" cm="1">
        <f t="array" ref="D211">_xll.FDS($A211,D$1)</f>
        <v>169.62</v>
      </c>
      <c r="E211" cm="1">
        <f t="array" ref="E211">_xll.FDS($A211,E$1)</f>
        <v>49.153019999999998</v>
      </c>
      <c r="F211" cm="1">
        <f t="array" ref="F211">_xll.FDS($A211,F$1)</f>
        <v>38.307699999999997</v>
      </c>
      <c r="G211" cm="1">
        <f t="array" ref="G211">_xll.FDS($A211,G$1)</f>
        <v>38.307699999999997</v>
      </c>
      <c r="H211" cm="1">
        <f t="array" ref="H211">_xll.FDS($A211,H$1)</f>
        <v>6497.7476638799999</v>
      </c>
      <c r="I211" cm="1">
        <f t="array" ref="I211">_xll.FDS($A211,I$1)</f>
        <v>1300</v>
      </c>
      <c r="J211" cm="1">
        <f t="array" ref="J211">_xll.FDS($A211,J$1)</f>
        <v>1330</v>
      </c>
      <c r="K211" t="str" cm="1">
        <f t="array" ref="K211">_xll.FDS($A211,K$1)</f>
        <v>Electronic Technology</v>
      </c>
      <c r="L211" t="str" cm="1">
        <f t="array" ref="L211">_xll.FDS($A211,L$1)</f>
        <v>Aerospace &amp; Defense</v>
      </c>
      <c r="M211" cm="1">
        <f t="array" ref="M211">_xll.FDS($A211,"FE_ESTIMATE(EPS,MEAN,NTM4_ROLL,,NOW,,,'WIN=45')")</f>
        <v>8.5983330000000002</v>
      </c>
      <c r="N211" t="e" cm="1">
        <f t="array" ref="N211">_xll.FDS($A211,"FE_ESTIMATE(EPS,MEAN,STM4_ROLL,,NOW,,,'WIN=45')")</f>
        <v>#N/A</v>
      </c>
      <c r="O211" cm="1">
        <f t="array" ref="O211">_xll.FDS(A211,"FE_RATING(MEAN,NOTE,0,NOW,,,'')")</f>
        <v>1.3571428000000001</v>
      </c>
    </row>
    <row r="212" spans="1:15" x14ac:dyDescent="0.4">
      <c r="A212" t="s">
        <v>427</v>
      </c>
      <c r="B212" t="str" cm="1">
        <f t="array" ref="B212">_xll.FDS($A212,B$1)</f>
        <v>MSA Safety, Inc.</v>
      </c>
      <c r="C212" t="str" cm="1">
        <f t="array" ref="C212">_xll.FDS($A212,"P_SYMBOL(""LOCAL"")")</f>
        <v>MSA</v>
      </c>
      <c r="D212" cm="1">
        <f t="array" ref="D212">_xll.FDS($A212,D$1)</f>
        <v>135.63999999999999</v>
      </c>
      <c r="E212" cm="1">
        <f t="array" ref="E212">_xll.FDS($A212,E$1)</f>
        <v>21.400390000000002</v>
      </c>
      <c r="F212" cm="1">
        <f t="array" ref="F212">_xll.FDS($A212,F$1)</f>
        <v>39.198300000000003</v>
      </c>
      <c r="G212" cm="1">
        <f t="array" ref="G212">_xll.FDS($A212,G$1)</f>
        <v>39.198300000000003</v>
      </c>
      <c r="H212" cm="1">
        <f t="array" ref="H212">_xll.FDS($A212,H$1)</f>
        <v>5316.8641939999998</v>
      </c>
      <c r="I212" cm="1">
        <f t="array" ref="I212">_xll.FDS($A212,I$1)</f>
        <v>1400</v>
      </c>
      <c r="J212" cm="1">
        <f t="array" ref="J212">_xll.FDS($A212,J$1)</f>
        <v>1445</v>
      </c>
      <c r="K212" t="str" cm="1">
        <f t="array" ref="K212">_xll.FDS($A212,K$1)</f>
        <v>Consumer Durables</v>
      </c>
      <c r="L212" t="str" cm="1">
        <f t="array" ref="L212">_xll.FDS($A212,L$1)</f>
        <v>Other Consumer Specialties</v>
      </c>
      <c r="M212" t="e" cm="1">
        <f t="array" ref="M212">_xll.FDS($A212,"FE_ESTIMATE(EPS,MEAN,NTM4_ROLL,,NOW,,,'WIN=45')")</f>
        <v>#N/A</v>
      </c>
      <c r="N212" t="e" cm="1">
        <f t="array" ref="N212">_xll.FDS($A212,"FE_ESTIMATE(EPS,MEAN,STM4_ROLL,,NOW,,,'WIN=45')")</f>
        <v>#N/A</v>
      </c>
      <c r="O212" cm="1">
        <f t="array" ref="O212">_xll.FDS(A212,"FE_RATING(MEAN,NOTE,0,NOW,,,'')")</f>
        <v>1.6666666000000001</v>
      </c>
    </row>
    <row r="213" spans="1:15" x14ac:dyDescent="0.4">
      <c r="A213" t="s">
        <v>429</v>
      </c>
      <c r="B213" t="str" cm="1">
        <f t="array" ref="B213">_xll.FDS($A213,B$1)</f>
        <v>Hubbell Incorporated</v>
      </c>
      <c r="C213" t="str" cm="1">
        <f t="array" ref="C213">_xll.FDS($A213,"P_SYMBOL(""LOCAL"")")</f>
        <v>HUBB</v>
      </c>
      <c r="D213" cm="1">
        <f t="array" ref="D213">_xll.FDS($A213,D$1)</f>
        <v>248.86</v>
      </c>
      <c r="E213" cm="1">
        <f t="array" ref="E213">_xll.FDS($A213,E$1)</f>
        <v>43.174079999999996</v>
      </c>
      <c r="F213" cm="1">
        <f t="array" ref="F213">_xll.FDS($A213,F$1)</f>
        <v>53.705800000000004</v>
      </c>
      <c r="G213" cm="1">
        <f t="array" ref="G213">_xll.FDS($A213,G$1)</f>
        <v>53.705800000000004</v>
      </c>
      <c r="H213" cm="1">
        <f t="array" ref="H213">_xll.FDS($A213,H$1)</f>
        <v>13365.2328538</v>
      </c>
      <c r="I213" cm="1">
        <f t="array" ref="I213">_xll.FDS($A213,I$1)</f>
        <v>1200</v>
      </c>
      <c r="J213" cm="1">
        <f t="array" ref="J213">_xll.FDS($A213,J$1)</f>
        <v>1235</v>
      </c>
      <c r="K213" t="str" cm="1">
        <f t="array" ref="K213">_xll.FDS($A213,K$1)</f>
        <v>Producer Manufacturing</v>
      </c>
      <c r="L213" t="str" cm="1">
        <f t="array" ref="L213">_xll.FDS($A213,L$1)</f>
        <v>Electrical Products</v>
      </c>
      <c r="M213" cm="1">
        <f t="array" ref="M213">_xll.FDS($A213,"FE_ESTIMATE(EPS,MEAN,NTM4_ROLL,,NOW,,,'WIN=45')")</f>
        <v>10.841972999999999</v>
      </c>
      <c r="N213" t="e" cm="1">
        <f t="array" ref="N213">_xll.FDS($A213,"FE_ESTIMATE(EPS,MEAN,STM4_ROLL,,NOW,,,'WIN=45')")</f>
        <v>#N/A</v>
      </c>
      <c r="O213" cm="1">
        <f t="array" ref="O213">_xll.FDS(A213,"FE_RATING(MEAN,NOTE,0,NOW,,,'')")</f>
        <v>1.8636364000000001</v>
      </c>
    </row>
    <row r="214" spans="1:15" x14ac:dyDescent="0.4">
      <c r="A214" t="s">
        <v>431</v>
      </c>
      <c r="B214" t="str" cm="1">
        <f t="array" ref="B214">_xll.FDS($A214,B$1)</f>
        <v>Exelixis, Inc.</v>
      </c>
      <c r="C214" t="str" cm="1">
        <f t="array" ref="C214">_xll.FDS($A214,"P_SYMBOL(""LOCAL"")")</f>
        <v>EXEL</v>
      </c>
      <c r="D214" cm="1">
        <f t="array" ref="D214">_xll.FDS($A214,D$1)</f>
        <v>16.190000000000001</v>
      </c>
      <c r="E214" cm="1">
        <f t="array" ref="E214">_xll.FDS($A214,E$1)</f>
        <v>7.7243000000000004</v>
      </c>
      <c r="F214" cm="1">
        <f t="array" ref="F214">_xll.FDS($A214,F$1)</f>
        <v>322.56099999999998</v>
      </c>
      <c r="G214" cm="1">
        <f t="array" ref="G214">_xll.FDS($A214,G$1)</f>
        <v>322.56099999999998</v>
      </c>
      <c r="H214" cm="1">
        <f t="array" ref="H214">_xll.FDS($A214,H$1)</f>
        <v>5222.2695517000002</v>
      </c>
      <c r="I214" cm="1">
        <f t="array" ref="I214">_xll.FDS($A214,I$1)</f>
        <v>2300</v>
      </c>
      <c r="J214" cm="1">
        <f t="array" ref="J214">_xll.FDS($A214,J$1)</f>
        <v>2320</v>
      </c>
      <c r="K214" t="str" cm="1">
        <f t="array" ref="K214">_xll.FDS($A214,K$1)</f>
        <v>Health Technology</v>
      </c>
      <c r="L214" t="str" cm="1">
        <f t="array" ref="L214">_xll.FDS($A214,L$1)</f>
        <v>Biotechnology</v>
      </c>
      <c r="M214" cm="1">
        <f t="array" ref="M214">_xll.FDS($A214,"FE_ESTIMATE(EPS,MEAN,NTM4_ROLL,,NOW,,,'WIN=45')")</f>
        <v>0.60743590000000003</v>
      </c>
      <c r="N214" t="e" cm="1">
        <f t="array" ref="N214">_xll.FDS($A214,"FE_ESTIMATE(EPS,MEAN,STM4_ROLL,,NOW,,,'WIN=45')")</f>
        <v>#N/A</v>
      </c>
      <c r="O214" cm="1">
        <f t="array" ref="O214">_xll.FDS(A214,"FE_RATING(MEAN,NOTE,0,NOW,,,'')")</f>
        <v>1.28125</v>
      </c>
    </row>
    <row r="215" spans="1:15" x14ac:dyDescent="0.4">
      <c r="A215" t="s">
        <v>433</v>
      </c>
      <c r="B215" t="str" cm="1">
        <f t="array" ref="B215">_xll.FDS($A215,B$1)</f>
        <v>PDC Energy, Inc.</v>
      </c>
      <c r="C215" t="str" cm="1">
        <f t="array" ref="C215">_xll.FDS($A215,"P_SYMBOL(""LOCAL"")")</f>
        <v>PDCE</v>
      </c>
      <c r="D215" cm="1">
        <f t="array" ref="D215">_xll.FDS($A215,D$1)</f>
        <v>64.510000000000005</v>
      </c>
      <c r="E215" cm="1">
        <f t="array" ref="E215">_xll.FDS($A215,E$1)</f>
        <v>42.876049999999999</v>
      </c>
      <c r="F215" cm="1">
        <f t="array" ref="F215">_xll.FDS($A215,F$1)</f>
        <v>92.1447</v>
      </c>
      <c r="G215" cm="1">
        <f t="array" ref="G215">_xll.FDS($A215,G$1)</f>
        <v>92.1447</v>
      </c>
      <c r="H215" cm="1">
        <f t="array" ref="H215">_xll.FDS($A215,H$1)</f>
        <v>5944.2520166000004</v>
      </c>
      <c r="I215" cm="1">
        <f t="array" ref="I215">_xll.FDS($A215,I$1)</f>
        <v>2100</v>
      </c>
      <c r="J215" cm="1">
        <f t="array" ref="J215">_xll.FDS($A215,J$1)</f>
        <v>2105</v>
      </c>
      <c r="K215" t="str" cm="1">
        <f t="array" ref="K215">_xll.FDS($A215,K$1)</f>
        <v>Energy Minerals</v>
      </c>
      <c r="L215" t="str" cm="1">
        <f t="array" ref="L215">_xll.FDS($A215,L$1)</f>
        <v>Oil &amp; Gas Production</v>
      </c>
      <c r="M215" cm="1">
        <f t="array" ref="M215">_xll.FDS($A215,"FE_ESTIMATE(EPS,MEAN,NTM4_ROLL,,NOW,,,'WIN=45')")</f>
        <v>15.005528999999999</v>
      </c>
      <c r="N215" cm="1">
        <f t="array" ref="N215">_xll.FDS($A215,"FE_ESTIMATE(EPS,MEAN,STM4_ROLL,,NOW,,,'WIN=45')")</f>
        <v>15.231588</v>
      </c>
      <c r="O215" cm="1">
        <f t="array" ref="O215">_xll.FDS(A215,"FE_RATING(MEAN,NOTE,0,NOW,,,'')")</f>
        <v>1.3928571999999999</v>
      </c>
    </row>
    <row r="216" spans="1:15" x14ac:dyDescent="0.4">
      <c r="A216" t="s">
        <v>435</v>
      </c>
      <c r="B216" t="str" cm="1">
        <f t="array" ref="B216">_xll.FDS($A216,B$1)</f>
        <v>Lennox International Inc.</v>
      </c>
      <c r="C216" t="str" cm="1">
        <f t="array" ref="C216">_xll.FDS($A216,"P_SYMBOL(""LOCAL"")")</f>
        <v>LII</v>
      </c>
      <c r="D216" cm="1">
        <f t="array" ref="D216">_xll.FDS($A216,D$1)</f>
        <v>258.75</v>
      </c>
      <c r="E216" cm="1">
        <f t="array" ref="E216">_xll.FDS($A216,E$1)</f>
        <v>-8.6130899999999997</v>
      </c>
      <c r="F216" cm="1">
        <f t="array" ref="F216">_xll.FDS($A216,F$1)</f>
        <v>35.438800000000001</v>
      </c>
      <c r="G216" cm="1">
        <f t="array" ref="G216">_xll.FDS($A216,G$1)</f>
        <v>35.438800000000001</v>
      </c>
      <c r="H216" cm="1">
        <f t="array" ref="H216">_xll.FDS($A216,H$1)</f>
        <v>9169.7791500000003</v>
      </c>
      <c r="I216" cm="1">
        <f t="array" ref="I216">_xll.FDS($A216,I$1)</f>
        <v>1200</v>
      </c>
      <c r="J216" cm="1">
        <f t="array" ref="J216">_xll.FDS($A216,J$1)</f>
        <v>1210</v>
      </c>
      <c r="K216" t="str" cm="1">
        <f t="array" ref="K216">_xll.FDS($A216,K$1)</f>
        <v>Producer Manufacturing</v>
      </c>
      <c r="L216" t="str" cm="1">
        <f t="array" ref="L216">_xll.FDS($A216,L$1)</f>
        <v>Industrial Machinery</v>
      </c>
      <c r="M216" cm="1">
        <f t="array" ref="M216">_xll.FDS($A216,"FE_ESTIMATE(EPS,MEAN,NTM4_ROLL,,NOW,,,'WIN=45')")</f>
        <v>14.427585000000001</v>
      </c>
      <c r="N216" cm="1">
        <f t="array" ref="N216">_xll.FDS($A216,"FE_ESTIMATE(EPS,MEAN,STM4_ROLL,,NOW,,,'WIN=45')")</f>
        <v>17.118964999999999</v>
      </c>
      <c r="O216" cm="1">
        <f t="array" ref="O216">_xll.FDS(A216,"FE_RATING(MEAN,NOTE,0,NOW,,,'')")</f>
        <v>1.9444444000000001</v>
      </c>
    </row>
    <row r="217" spans="1:15" x14ac:dyDescent="0.4">
      <c r="A217" t="s">
        <v>437</v>
      </c>
      <c r="B217" t="str" cm="1">
        <f t="array" ref="B217">_xll.FDS($A217,B$1)</f>
        <v>Sonoco Products Company</v>
      </c>
      <c r="C217" t="str" cm="1">
        <f t="array" ref="C217">_xll.FDS($A217,"P_SYMBOL(""LOCAL"")")</f>
        <v>SON</v>
      </c>
      <c r="D217" cm="1">
        <f t="array" ref="D217">_xll.FDS($A217,D$1)</f>
        <v>60.98</v>
      </c>
      <c r="E217" cm="1">
        <f t="array" ref="E217">_xll.FDS($A217,E$1)</f>
        <v>19.77815</v>
      </c>
      <c r="F217" cm="1">
        <f t="array" ref="F217">_xll.FDS($A217,F$1)</f>
        <v>97.512200000000007</v>
      </c>
      <c r="G217" cm="1">
        <f t="array" ref="G217">_xll.FDS($A217,G$1)</f>
        <v>97.512200000000007</v>
      </c>
      <c r="H217" cm="1">
        <f t="array" ref="H217">_xll.FDS($A217,H$1)</f>
        <v>5946.2951756000002</v>
      </c>
      <c r="I217" cm="1">
        <f t="array" ref="I217">_xll.FDS($A217,I$1)</f>
        <v>2200</v>
      </c>
      <c r="J217" cm="1">
        <f t="array" ref="J217">_xll.FDS($A217,J$1)</f>
        <v>2235</v>
      </c>
      <c r="K217" t="str" cm="1">
        <f t="array" ref="K217">_xll.FDS($A217,K$1)</f>
        <v>Process Industries</v>
      </c>
      <c r="L217" t="str" cm="1">
        <f t="array" ref="L217">_xll.FDS($A217,L$1)</f>
        <v>Containers/Packaging</v>
      </c>
      <c r="M217" cm="1">
        <f t="array" ref="M217">_xll.FDS($A217,"FE_ESTIMATE(EPS,MEAN,NTM4_ROLL,,NOW,,,'WIN=45')")</f>
        <v>5.7333049999999997</v>
      </c>
      <c r="N217" t="e" cm="1">
        <f t="array" ref="N217">_xll.FDS($A217,"FE_ESTIMATE(EPS,MEAN,STM4_ROLL,,NOW,,,'WIN=45')")</f>
        <v>#N/A</v>
      </c>
      <c r="O217" cm="1">
        <f t="array" ref="O217">_xll.FDS(A217,"FE_RATING(MEAN,NOTE,0,NOW,,,'')")</f>
        <v>1.9090909</v>
      </c>
    </row>
    <row r="218" spans="1:15" x14ac:dyDescent="0.4">
      <c r="A218" t="s">
        <v>439</v>
      </c>
      <c r="B218" t="str" cm="1">
        <f t="array" ref="B218">_xll.FDS($A218,B$1)</f>
        <v>GATX Corporation</v>
      </c>
      <c r="C218" t="str" cm="1">
        <f t="array" ref="C218">_xll.FDS($A218,"P_SYMBOL(""LOCAL"")")</f>
        <v>GATX</v>
      </c>
      <c r="D218" cm="1">
        <f t="array" ref="D218">_xll.FDS($A218,D$1)</f>
        <v>109.72</v>
      </c>
      <c r="E218" cm="1">
        <f t="array" ref="E218">_xll.FDS($A218,E$1)</f>
        <v>55.08061</v>
      </c>
      <c r="F218" cm="1">
        <f t="array" ref="F218">_xll.FDS($A218,F$1)</f>
        <v>35.200000000000003</v>
      </c>
      <c r="G218" cm="1">
        <f t="array" ref="G218">_xll.FDS($A218,G$1)</f>
        <v>35.200000000000003</v>
      </c>
      <c r="H218" cm="1">
        <f t="array" ref="H218">_xll.FDS($A218,H$1)</f>
        <v>3862.1439999999998</v>
      </c>
      <c r="I218" cm="1">
        <f t="array" ref="I218">_xll.FDS($A218,I$1)</f>
        <v>4600</v>
      </c>
      <c r="J218" cm="1">
        <f t="array" ref="J218">_xll.FDS($A218,J$1)</f>
        <v>4620</v>
      </c>
      <c r="K218" t="str" cm="1">
        <f t="array" ref="K218">_xll.FDS($A218,K$1)</f>
        <v>Transportation</v>
      </c>
      <c r="L218" t="str" cm="1">
        <f t="array" ref="L218">_xll.FDS($A218,L$1)</f>
        <v>Railroads</v>
      </c>
      <c r="M218" t="e" cm="1">
        <f t="array" ref="M218">_xll.FDS($A218,"FE_ESTIMATE(EPS,MEAN,NTM4_ROLL,,NOW,,,'WIN=45')")</f>
        <v>#N/A</v>
      </c>
      <c r="N218" t="e" cm="1">
        <f t="array" ref="N218">_xll.FDS($A218,"FE_ESTIMATE(EPS,MEAN,STM4_ROLL,,NOW,,,'WIN=45')")</f>
        <v>#N/A</v>
      </c>
      <c r="O218" cm="1">
        <f t="array" ref="O218">_xll.FDS(A218,"FE_RATING(MEAN,NOTE,0,NOW,,,'')")</f>
        <v>1.2</v>
      </c>
    </row>
    <row r="219" spans="1:15" x14ac:dyDescent="0.4">
      <c r="A219" t="s">
        <v>441</v>
      </c>
      <c r="B219" t="str" cm="1">
        <f t="array" ref="B219">_xll.FDS($A219,B$1)</f>
        <v>Ziff Davis, Inc.</v>
      </c>
      <c r="C219" t="str" cm="1">
        <f t="array" ref="C219">_xll.FDS($A219,"P_SYMBOL(""LOCAL"")")</f>
        <v>ZD</v>
      </c>
      <c r="D219" cm="1">
        <f t="array" ref="D219">_xll.FDS($A219,D$1)</f>
        <v>84.83</v>
      </c>
      <c r="E219" t="e" cm="1">
        <f t="array" ref="E219">_xll.FDS($A219,E$1)</f>
        <v>#N/A</v>
      </c>
      <c r="F219" cm="1">
        <f t="array" ref="F219">_xll.FDS($A219,F$1)</f>
        <v>47.191600000000001</v>
      </c>
      <c r="G219" cm="1">
        <f t="array" ref="G219">_xll.FDS($A219,G$1)</f>
        <v>47.191600000000001</v>
      </c>
      <c r="H219" cm="1">
        <f t="array" ref="H219">_xll.FDS($A219,H$1)</f>
        <v>4003.2602892899999</v>
      </c>
      <c r="I219" cm="1">
        <f t="array" ref="I219">_xll.FDS($A219,I$1)</f>
        <v>3300</v>
      </c>
      <c r="J219" cm="1">
        <f t="array" ref="J219">_xll.FDS($A219,J$1)</f>
        <v>3320</v>
      </c>
      <c r="K219" t="str" cm="1">
        <f t="array" ref="K219">_xll.FDS($A219,K$1)</f>
        <v>Technology Services</v>
      </c>
      <c r="L219" t="str" cm="1">
        <f t="array" ref="L219">_xll.FDS($A219,L$1)</f>
        <v>Internet Software/Services</v>
      </c>
      <c r="M219" cm="1">
        <f t="array" ref="M219">_xll.FDS($A219,"FE_ESTIMATE(EPS,MEAN,NTM4_ROLL,,NOW,,,'WIN=45')")</f>
        <v>7.0615990000000002</v>
      </c>
      <c r="N219" t="e" cm="1">
        <f t="array" ref="N219">_xll.FDS($A219,"FE_ESTIMATE(EPS,MEAN,STM4_ROLL,,NOW,,,'WIN=45')")</f>
        <v>#N/A</v>
      </c>
      <c r="O219" cm="1">
        <f t="array" ref="O219">_xll.FDS(A219,"FE_RATING(MEAN,NOTE,0,NOW,,,'')")</f>
        <v>1.1499999999999999</v>
      </c>
    </row>
    <row r="220" spans="1:15" x14ac:dyDescent="0.4">
      <c r="A220" t="s">
        <v>443</v>
      </c>
      <c r="B220" t="str" cm="1">
        <f t="array" ref="B220">_xll.FDS($A220,B$1)</f>
        <v>Brunswick Corporation</v>
      </c>
      <c r="C220" t="str" cm="1">
        <f t="array" ref="C220">_xll.FDS($A220,"P_SYMBOL(""LOCAL"")")</f>
        <v>BC</v>
      </c>
      <c r="D220" cm="1">
        <f t="array" ref="D220">_xll.FDS($A220,D$1)</f>
        <v>74.27</v>
      </c>
      <c r="E220" cm="1">
        <f t="array" ref="E220">_xll.FDS($A220,E$1)</f>
        <v>27.55743</v>
      </c>
      <c r="F220" cm="1">
        <f t="array" ref="F220">_xll.FDS($A220,F$1)</f>
        <v>72.506500000000003</v>
      </c>
      <c r="G220" cm="1">
        <f t="array" ref="G220">_xll.FDS($A220,G$1)</f>
        <v>72.506500000000003</v>
      </c>
      <c r="H220" cm="1">
        <f t="array" ref="H220">_xll.FDS($A220,H$1)</f>
        <v>5385.0589433200003</v>
      </c>
      <c r="I220" cm="1">
        <f t="array" ref="I220">_xll.FDS($A220,I$1)</f>
        <v>1200</v>
      </c>
      <c r="J220" cm="1">
        <f t="array" ref="J220">_xll.FDS($A220,J$1)</f>
        <v>1225</v>
      </c>
      <c r="K220" t="str" cm="1">
        <f t="array" ref="K220">_xll.FDS($A220,K$1)</f>
        <v>Producer Manufacturing</v>
      </c>
      <c r="L220" t="str" cm="1">
        <f t="array" ref="L220">_xll.FDS($A220,L$1)</f>
        <v>Auto Parts: OEM</v>
      </c>
      <c r="M220" cm="1">
        <f t="array" ref="M220">_xll.FDS($A220,"FE_ESTIMATE(EPS,MEAN,NTM4_ROLL,,NOW,,,'WIN=45')")</f>
        <v>10.724</v>
      </c>
      <c r="N220" cm="1">
        <f t="array" ref="N220">_xll.FDS($A220,"FE_ESTIMATE(EPS,MEAN,STM4_ROLL,,NOW,,,'WIN=45')")</f>
        <v>11.988</v>
      </c>
      <c r="O220" cm="1">
        <f t="array" ref="O220">_xll.FDS(A220,"FE_RATING(MEAN,NOTE,0,NOW,,,'')")</f>
        <v>1.25</v>
      </c>
    </row>
    <row r="221" spans="1:15" x14ac:dyDescent="0.4">
      <c r="A221" t="s">
        <v>445</v>
      </c>
      <c r="B221" t="str" cm="1">
        <f t="array" ref="B221">_xll.FDS($A221,B$1)</f>
        <v>SL Green Realty Corp.</v>
      </c>
      <c r="C221" t="str" cm="1">
        <f t="array" ref="C221">_xll.FDS($A221,"P_SYMBOL(""LOCAL"")")</f>
        <v>SLG</v>
      </c>
      <c r="D221" cm="1">
        <f t="array" ref="D221">_xll.FDS($A221,D$1)</f>
        <v>36.51</v>
      </c>
      <c r="E221" cm="1">
        <f t="array" ref="E221">_xll.FDS($A221,E$1)</f>
        <v>65.600359999999995</v>
      </c>
      <c r="F221" cm="1">
        <f t="array" ref="F221">_xll.FDS($A221,F$1)</f>
        <v>64.316100000000006</v>
      </c>
      <c r="G221" cm="1">
        <f t="array" ref="G221">_xll.FDS($A221,G$1)</f>
        <v>68.075173000000007</v>
      </c>
      <c r="H221" cm="1">
        <f t="array" ref="H221">_xll.FDS($A221,H$1)</f>
        <v>2348.1789855000002</v>
      </c>
      <c r="I221" cm="1">
        <f t="array" ref="I221">_xll.FDS($A221,I$1)</f>
        <v>4800</v>
      </c>
      <c r="J221" cm="1">
        <f t="array" ref="J221">_xll.FDS($A221,J$1)</f>
        <v>4890</v>
      </c>
      <c r="K221" t="str" cm="1">
        <f t="array" ref="K221">_xll.FDS($A221,K$1)</f>
        <v>Finance</v>
      </c>
      <c r="L221" t="str" cm="1">
        <f t="array" ref="L221">_xll.FDS($A221,L$1)</f>
        <v>Real Estate Investment Trusts</v>
      </c>
      <c r="M221" cm="1">
        <f t="array" ref="M221">_xll.FDS($A221,"FE_ESTIMATE(EPS,MEAN,NTM4_ROLL,,NOW,,,'WIN=45')")</f>
        <v>-0.91518825000000004</v>
      </c>
      <c r="N221" t="e" cm="1">
        <f t="array" ref="N221">_xll.FDS($A221,"FE_ESTIMATE(EPS,MEAN,STM4_ROLL,,NOW,,,'WIN=45')")</f>
        <v>#N/A</v>
      </c>
      <c r="O221" cm="1">
        <f t="array" ref="O221">_xll.FDS(A221,"FE_RATING(MEAN,NOTE,0,NOW,,,'')")</f>
        <v>1.9473684</v>
      </c>
    </row>
    <row r="222" spans="1:15" x14ac:dyDescent="0.4">
      <c r="A222" t="s">
        <v>447</v>
      </c>
      <c r="B222" t="str" cm="1">
        <f t="array" ref="B222">_xll.FDS($A222,B$1)</f>
        <v>Dycom Industries, Inc.</v>
      </c>
      <c r="C222" t="str" cm="1">
        <f t="array" ref="C222">_xll.FDS($A222,"P_SYMBOL(""LOCAL"")")</f>
        <v>DY</v>
      </c>
      <c r="D222" cm="1">
        <f t="array" ref="D222">_xll.FDS($A222,D$1)</f>
        <v>91.21</v>
      </c>
      <c r="E222" cm="1">
        <f t="array" ref="E222">_xll.FDS($A222,E$1)</f>
        <v>29.0503</v>
      </c>
      <c r="F222" cm="1">
        <f t="array" ref="F222">_xll.FDS($A222,F$1)</f>
        <v>29.556699999999999</v>
      </c>
      <c r="G222" cm="1">
        <f t="array" ref="G222">_xll.FDS($A222,G$1)</f>
        <v>29.556699999999999</v>
      </c>
      <c r="H222" cm="1">
        <f t="array" ref="H222">_xll.FDS($A222,H$1)</f>
        <v>2695.8629586000002</v>
      </c>
      <c r="I222" cm="1">
        <f t="array" ref="I222">_xll.FDS($A222,I$1)</f>
        <v>3100</v>
      </c>
      <c r="J222" cm="1">
        <f t="array" ref="J222">_xll.FDS($A222,J$1)</f>
        <v>3115</v>
      </c>
      <c r="K222" t="str" cm="1">
        <f t="array" ref="K222">_xll.FDS($A222,K$1)</f>
        <v>Industrial Services</v>
      </c>
      <c r="L222" t="str" cm="1">
        <f t="array" ref="L222">_xll.FDS($A222,L$1)</f>
        <v>Engineering &amp; Construction</v>
      </c>
      <c r="M222" cm="1">
        <f t="array" ref="M222">_xll.FDS($A222,"FE_ESTIMATE(EPS,MEAN,NTM4_ROLL,,NOW,,,'WIN=45')")</f>
        <v>5.1004094999999996</v>
      </c>
      <c r="N222" cm="1">
        <f t="array" ref="N222">_xll.FDS($A222,"FE_ESTIMATE(EPS,MEAN,STM4_ROLL,,NOW,,,'WIN=45')")</f>
        <v>7.9972215000000002</v>
      </c>
      <c r="O222" cm="1">
        <f t="array" ref="O222">_xll.FDS(A222,"FE_RATING(MEAN,NOTE,0,NOW,,,'')")</f>
        <v>1</v>
      </c>
    </row>
    <row r="223" spans="1:15" x14ac:dyDescent="0.4">
      <c r="A223" t="s">
        <v>449</v>
      </c>
      <c r="B223" t="str" cm="1">
        <f t="array" ref="B223">_xll.FDS($A223,B$1)</f>
        <v>Carlisle Companies Incorporated</v>
      </c>
      <c r="C223" t="str" cm="1">
        <f t="array" ref="C223">_xll.FDS($A223,"P_SYMBOL(""LOCAL"")")</f>
        <v>CSL</v>
      </c>
      <c r="D223" cm="1">
        <f t="array" ref="D223">_xll.FDS($A223,D$1)</f>
        <v>249.32</v>
      </c>
      <c r="E223" cm="1">
        <f t="array" ref="E223">_xll.FDS($A223,E$1)</f>
        <v>58.947670000000002</v>
      </c>
      <c r="F223" cm="1">
        <f t="array" ref="F223">_xll.FDS($A223,F$1)</f>
        <v>51.716000000000001</v>
      </c>
      <c r="G223" cm="1">
        <f t="array" ref="G223">_xll.FDS($A223,G$1)</f>
        <v>51.716000000000001</v>
      </c>
      <c r="H223" cm="1">
        <f t="array" ref="H223">_xll.FDS($A223,H$1)</f>
        <v>12893.8243938</v>
      </c>
      <c r="I223" cm="1">
        <f t="array" ref="I223">_xll.FDS($A223,I$1)</f>
        <v>1200</v>
      </c>
      <c r="J223" cm="1">
        <f t="array" ref="J223">_xll.FDS($A223,J$1)</f>
        <v>1230</v>
      </c>
      <c r="K223" t="str" cm="1">
        <f t="array" ref="K223">_xll.FDS($A223,K$1)</f>
        <v>Producer Manufacturing</v>
      </c>
      <c r="L223" t="str" cm="1">
        <f t="array" ref="L223">_xll.FDS($A223,L$1)</f>
        <v>Building Products</v>
      </c>
      <c r="M223" cm="1">
        <f t="array" ref="M223">_xll.FDS($A223,"FE_ESTIMATE(EPS,MEAN,NTM4_ROLL,,NOW,,,'WIN=45')")</f>
        <v>21.228178</v>
      </c>
      <c r="N223" cm="1">
        <f t="array" ref="N223">_xll.FDS($A223,"FE_ESTIMATE(EPS,MEAN,STM4_ROLL,,NOW,,,'WIN=45')")</f>
        <v>23.251165</v>
      </c>
      <c r="O223" cm="1">
        <f t="array" ref="O223">_xll.FDS(A223,"FE_RATING(MEAN,NOTE,0,NOW,,,'')")</f>
        <v>1.3125</v>
      </c>
    </row>
    <row r="224" spans="1:15" x14ac:dyDescent="0.4">
      <c r="A224" t="s">
        <v>451</v>
      </c>
      <c r="B224" t="str" cm="1">
        <f t="array" ref="B224">_xll.FDS($A224,B$1)</f>
        <v>Macerich Company</v>
      </c>
      <c r="C224" t="str" cm="1">
        <f t="array" ref="C224">_xll.FDS($A224,"P_SYMBOL(""LOCAL"")")</f>
        <v>MAC</v>
      </c>
      <c r="D224" cm="1">
        <f t="array" ref="D224">_xll.FDS($A224,D$1)</f>
        <v>12.44</v>
      </c>
      <c r="E224" cm="1">
        <f t="array" ref="E224">_xll.FDS($A224,E$1)</f>
        <v>13.47564</v>
      </c>
      <c r="F224" cm="1">
        <f t="array" ref="F224">_xll.FDS($A224,F$1)</f>
        <v>214.785</v>
      </c>
      <c r="G224" cm="1">
        <f t="array" ref="G224">_xll.FDS($A224,G$1)</f>
        <v>214.785</v>
      </c>
      <c r="H224" cm="1">
        <f t="array" ref="H224">_xll.FDS($A224,H$1)</f>
        <v>2671.9224144</v>
      </c>
      <c r="I224" cm="1">
        <f t="array" ref="I224">_xll.FDS($A224,I$1)</f>
        <v>4800</v>
      </c>
      <c r="J224" cm="1">
        <f t="array" ref="J224">_xll.FDS($A224,J$1)</f>
        <v>4890</v>
      </c>
      <c r="K224" t="str" cm="1">
        <f t="array" ref="K224">_xll.FDS($A224,K$1)</f>
        <v>Finance</v>
      </c>
      <c r="L224" t="str" cm="1">
        <f t="array" ref="L224">_xll.FDS($A224,L$1)</f>
        <v>Real Estate Investment Trusts</v>
      </c>
      <c r="M224" cm="1">
        <f t="array" ref="M224">_xll.FDS($A224,"FE_ESTIMATE(EPS,MEAN,NTM4_ROLL,,NOW,,,'WIN=45')")</f>
        <v>-7.5068339999999997E-2</v>
      </c>
      <c r="N224" t="e" cm="1">
        <f t="array" ref="N224">_xll.FDS($A224,"FE_ESTIMATE(EPS,MEAN,STM4_ROLL,,NOW,,,'WIN=45')")</f>
        <v>#N/A</v>
      </c>
      <c r="O224" cm="1">
        <f t="array" ref="O224">_xll.FDS(A224,"FE_RATING(MEAN,NOTE,0,NOW,,,'')")</f>
        <v>2.1071430000000002</v>
      </c>
    </row>
    <row r="225" spans="1:15" x14ac:dyDescent="0.4">
      <c r="A225" t="s">
        <v>453</v>
      </c>
      <c r="B225" t="str" cm="1">
        <f t="array" ref="B225">_xll.FDS($A225,B$1)</f>
        <v>United States Steel Corporation</v>
      </c>
      <c r="C225" t="str" cm="1">
        <f t="array" ref="C225">_xll.FDS($A225,"P_SYMBOL(""LOCAL"")")</f>
        <v>X</v>
      </c>
      <c r="D225" cm="1">
        <f t="array" ref="D225">_xll.FDS($A225,D$1)</f>
        <v>24.56</v>
      </c>
      <c r="E225" cm="1">
        <f t="array" ref="E225">_xll.FDS($A225,E$1)</f>
        <v>44.551360000000003</v>
      </c>
      <c r="F225" cm="1">
        <f t="array" ref="F225">_xll.FDS($A225,F$1)</f>
        <v>234.26900000000001</v>
      </c>
      <c r="G225" cm="1">
        <f t="array" ref="G225">_xll.FDS($A225,G$1)</f>
        <v>234.26900000000001</v>
      </c>
      <c r="H225" cm="1">
        <f t="array" ref="H225">_xll.FDS($A225,H$1)</f>
        <v>5753.6454119999999</v>
      </c>
      <c r="I225" cm="1">
        <f t="array" ref="I225">_xll.FDS($A225,I$1)</f>
        <v>1100</v>
      </c>
      <c r="J225" cm="1">
        <f t="array" ref="J225">_xll.FDS($A225,J$1)</f>
        <v>1105</v>
      </c>
      <c r="K225" t="str" cm="1">
        <f t="array" ref="K225">_xll.FDS($A225,K$1)</f>
        <v>Non-Energy Minerals</v>
      </c>
      <c r="L225" t="str" cm="1">
        <f t="array" ref="L225">_xll.FDS($A225,L$1)</f>
        <v>Steel</v>
      </c>
      <c r="M225" cm="1">
        <f t="array" ref="M225">_xll.FDS($A225,"FE_ESTIMATE(EPS,MEAN,NTM4_ROLL,,NOW,,,'WIN=45')")</f>
        <v>1.5002263</v>
      </c>
      <c r="N225" cm="1">
        <f t="array" ref="N225">_xll.FDS($A225,"FE_ESTIMATE(EPS,MEAN,STM4_ROLL,,NOW,,,'WIN=45')")</f>
        <v>1.3905532</v>
      </c>
      <c r="O225" cm="1">
        <f t="array" ref="O225">_xll.FDS(A225,"FE_RATING(MEAN,NOTE,0,NOW,,,'')")</f>
        <v>1.9090909</v>
      </c>
    </row>
    <row r="226" spans="1:15" x14ac:dyDescent="0.4">
      <c r="A226" t="s">
        <v>455</v>
      </c>
      <c r="B226" t="str" cm="1">
        <f t="array" ref="B226">_xll.FDS($A226,B$1)</f>
        <v>Valmont Industries, Inc.</v>
      </c>
      <c r="C226" t="str" cm="1">
        <f t="array" ref="C226">_xll.FDS($A226,"P_SYMBOL(""LOCAL"")")</f>
        <v>VMI</v>
      </c>
      <c r="D226" cm="1">
        <f t="array" ref="D226">_xll.FDS($A226,D$1)</f>
        <v>334.44</v>
      </c>
      <c r="E226" cm="1">
        <f t="array" ref="E226">_xll.FDS($A226,E$1)</f>
        <v>71.086519999999993</v>
      </c>
      <c r="F226" cm="1">
        <f t="array" ref="F226">_xll.FDS($A226,F$1)</f>
        <v>21.333100000000002</v>
      </c>
      <c r="G226" cm="1">
        <f t="array" ref="G226">_xll.FDS($A226,G$1)</f>
        <v>21.333100000000002</v>
      </c>
      <c r="H226" cm="1">
        <f t="array" ref="H226">_xll.FDS($A226,H$1)</f>
        <v>7134.6275830799996</v>
      </c>
      <c r="I226" cm="1">
        <f t="array" ref="I226">_xll.FDS($A226,I$1)</f>
        <v>1200</v>
      </c>
      <c r="J226" cm="1">
        <f t="array" ref="J226">_xll.FDS($A226,J$1)</f>
        <v>1205</v>
      </c>
      <c r="K226" t="str" cm="1">
        <f t="array" ref="K226">_xll.FDS($A226,K$1)</f>
        <v>Producer Manufacturing</v>
      </c>
      <c r="L226" t="str" cm="1">
        <f t="array" ref="L226">_xll.FDS($A226,L$1)</f>
        <v>Metal Fabrication</v>
      </c>
      <c r="M226" cm="1">
        <f t="array" ref="M226">_xll.FDS($A226,"FE_ESTIMATE(EPS,MEAN,NTM4_ROLL,,NOW,,,'WIN=45')")</f>
        <v>14.966666</v>
      </c>
      <c r="N226" t="e" cm="1">
        <f t="array" ref="N226">_xll.FDS($A226,"FE_ESTIMATE(EPS,MEAN,STM4_ROLL,,NOW,,,'WIN=45')")</f>
        <v>#N/A</v>
      </c>
      <c r="O226" cm="1">
        <f t="array" ref="O226">_xll.FDS(A226,"FE_RATING(MEAN,NOTE,0,NOW,,,'')")</f>
        <v>1.2857143</v>
      </c>
    </row>
    <row r="227" spans="1:15" x14ac:dyDescent="0.4">
      <c r="A227" t="s">
        <v>457</v>
      </c>
      <c r="B227" t="str" cm="1">
        <f t="array" ref="B227">_xll.FDS($A227,B$1)</f>
        <v>MGIC Investment Corporation</v>
      </c>
      <c r="C227" t="str" cm="1">
        <f t="array" ref="C227">_xll.FDS($A227,"P_SYMBOL(""LOCAL"")")</f>
        <v>MTG</v>
      </c>
      <c r="D227" cm="1">
        <f t="array" ref="D227">_xll.FDS($A227,D$1)</f>
        <v>13.13</v>
      </c>
      <c r="E227" cm="1">
        <f t="array" ref="E227">_xll.FDS($A227,E$1)</f>
        <v>15.15991</v>
      </c>
      <c r="F227" cm="1">
        <f t="array" ref="F227">_xll.FDS($A227,F$1)</f>
        <v>297.02499999999998</v>
      </c>
      <c r="G227" cm="1">
        <f t="array" ref="G227">_xll.FDS($A227,G$1)</f>
        <v>297.02499999999998</v>
      </c>
      <c r="H227" cm="1">
        <f t="array" ref="H227">_xll.FDS($A227,H$1)</f>
        <v>3899.9445523999998</v>
      </c>
      <c r="I227" cm="1">
        <f t="array" ref="I227">_xll.FDS($A227,I$1)</f>
        <v>4800</v>
      </c>
      <c r="J227" cm="1">
        <f t="array" ref="J227">_xll.FDS($A227,J$1)</f>
        <v>4860</v>
      </c>
      <c r="K227" t="str" cm="1">
        <f t="array" ref="K227">_xll.FDS($A227,K$1)</f>
        <v>Finance</v>
      </c>
      <c r="L227" t="str" cm="1">
        <f t="array" ref="L227">_xll.FDS($A227,L$1)</f>
        <v>Multi-Line Insurance</v>
      </c>
      <c r="M227" cm="1">
        <f t="array" ref="M227">_xll.FDS($A227,"FE_ESTIMATE(EPS,MEAN,NTM4_ROLL,,NOW,,,'WIN=45')")</f>
        <v>2.1185825</v>
      </c>
      <c r="N227" cm="1">
        <f t="array" ref="N227">_xll.FDS($A227,"FE_ESTIMATE(EPS,MEAN,STM4_ROLL,,NOW,,,'WIN=45')")</f>
        <v>2.1980422000000002</v>
      </c>
      <c r="O227" cm="1">
        <f t="array" ref="O227">_xll.FDS(A227,"FE_RATING(MEAN,NOTE,0,NOW,,,'')")</f>
        <v>1.3888887999999999</v>
      </c>
    </row>
    <row r="228" spans="1:15" x14ac:dyDescent="0.4">
      <c r="A228" t="s">
        <v>459</v>
      </c>
      <c r="B228" t="str" cm="1">
        <f t="array" ref="B228">_xll.FDS($A228,B$1)</f>
        <v>Prosperity Bancshares, Inc.(R)</v>
      </c>
      <c r="C228" t="str" cm="1">
        <f t="array" ref="C228">_xll.FDS($A228,"P_SYMBOL(""LOCAL"")")</f>
        <v>PB</v>
      </c>
      <c r="D228" cm="1">
        <f t="array" ref="D228">_xll.FDS($A228,D$1)</f>
        <v>69</v>
      </c>
      <c r="E228" cm="1">
        <f t="array" ref="E228">_xll.FDS($A228,E$1)</f>
        <v>72.487889999999993</v>
      </c>
      <c r="F228" cm="1">
        <f t="array" ref="F228">_xll.FDS($A228,F$1)</f>
        <v>91.308499999999995</v>
      </c>
      <c r="G228" cm="1">
        <f t="array" ref="G228">_xll.FDS($A228,G$1)</f>
        <v>91.308499999999995</v>
      </c>
      <c r="H228" cm="1">
        <f t="array" ref="H228">_xll.FDS($A228,H$1)</f>
        <v>6300.2899500000003</v>
      </c>
      <c r="I228" cm="1">
        <f t="array" ref="I228">_xll.FDS($A228,I$1)</f>
        <v>4800</v>
      </c>
      <c r="J228" cm="1">
        <f t="array" ref="J228">_xll.FDS($A228,J$1)</f>
        <v>4810</v>
      </c>
      <c r="K228" t="str" cm="1">
        <f t="array" ref="K228">_xll.FDS($A228,K$1)</f>
        <v>Finance</v>
      </c>
      <c r="L228" t="str" cm="1">
        <f t="array" ref="L228">_xll.FDS($A228,L$1)</f>
        <v>Regional Banks</v>
      </c>
      <c r="M228" cm="1">
        <f t="array" ref="M228">_xll.FDS($A228,"FE_ESTIMATE(EPS,MEAN,NTM4_ROLL,,NOW,,,'WIN=45')")</f>
        <v>5.7246427999999998</v>
      </c>
      <c r="N228" cm="1">
        <f t="array" ref="N228">_xll.FDS($A228,"FE_ESTIMATE(EPS,MEAN,STM4_ROLL,,NOW,,,'WIN=45')")</f>
        <v>6.5567380000000002</v>
      </c>
      <c r="O228" cm="1">
        <f t="array" ref="O228">_xll.FDS(A228,"FE_RATING(MEAN,NOTE,0,NOW,,,'')")</f>
        <v>1.75</v>
      </c>
    </row>
    <row r="229" spans="1:15" x14ac:dyDescent="0.4">
      <c r="A229" t="s">
        <v>461</v>
      </c>
      <c r="B229" t="str" cm="1">
        <f t="array" ref="B229">_xll.FDS($A229,B$1)</f>
        <v>First Horizon Corporation</v>
      </c>
      <c r="C229" t="str" cm="1">
        <f t="array" ref="C229">_xll.FDS($A229,"P_SYMBOL(""LOCAL"")")</f>
        <v>FHN</v>
      </c>
      <c r="D229" cm="1">
        <f t="array" ref="D229">_xll.FDS($A229,D$1)</f>
        <v>24.42</v>
      </c>
      <c r="E229" cm="1">
        <f t="array" ref="E229">_xll.FDS($A229,E$1)</f>
        <v>12.99334</v>
      </c>
      <c r="F229" cm="1">
        <f t="array" ref="F229">_xll.FDS($A229,F$1)</f>
        <v>536.80399999999997</v>
      </c>
      <c r="G229" cm="1">
        <f t="array" ref="G229">_xll.FDS($A229,G$1)</f>
        <v>536.80399999999997</v>
      </c>
      <c r="H229" cm="1">
        <f t="array" ref="H229">_xll.FDS($A229,H$1)</f>
        <v>13108.748796</v>
      </c>
      <c r="I229" cm="1">
        <f t="array" ref="I229">_xll.FDS($A229,I$1)</f>
        <v>4800</v>
      </c>
      <c r="J229" cm="1">
        <f t="array" ref="J229">_xll.FDS($A229,J$1)</f>
        <v>4810</v>
      </c>
      <c r="K229" t="str" cm="1">
        <f t="array" ref="K229">_xll.FDS($A229,K$1)</f>
        <v>Finance</v>
      </c>
      <c r="L229" t="str" cm="1">
        <f t="array" ref="L229">_xll.FDS($A229,L$1)</f>
        <v>Regional Banks</v>
      </c>
      <c r="M229" cm="1">
        <f t="array" ref="M229">_xll.FDS($A229,"FE_ESTIMATE(EPS,MEAN,NTM4_ROLL,,NOW,,,'WIN=45')")</f>
        <v>2.09</v>
      </c>
      <c r="N229" cm="1">
        <f t="array" ref="N229">_xll.FDS($A229,"FE_ESTIMATE(EPS,MEAN,STM4_ROLL,,NOW,,,'WIN=45')")</f>
        <v>2.15</v>
      </c>
      <c r="O229" cm="1">
        <f t="array" ref="O229">_xll.FDS(A229,"FE_RATING(MEAN,NOTE,0,NOW,,,'')")</f>
        <v>1.75</v>
      </c>
    </row>
    <row r="230" spans="1:15" x14ac:dyDescent="0.4">
      <c r="A230" t="s">
        <v>463</v>
      </c>
      <c r="B230" t="str" cm="1">
        <f t="array" ref="B230">_xll.FDS($A230,B$1)</f>
        <v>Bank OZK</v>
      </c>
      <c r="C230" t="str" cm="1">
        <f t="array" ref="C230">_xll.FDS($A230,"P_SYMBOL(""LOCAL"")")</f>
        <v>OZK</v>
      </c>
      <c r="D230" cm="1">
        <f t="array" ref="D230">_xll.FDS($A230,D$1)</f>
        <v>40.700000000000003</v>
      </c>
      <c r="E230" cm="1">
        <f t="array" ref="E230">_xll.FDS($A230,E$1)</f>
        <v>35.669049999999999</v>
      </c>
      <c r="F230" cm="1">
        <f t="array" ref="F230">_xll.FDS($A230,F$1)</f>
        <v>121.577</v>
      </c>
      <c r="G230" cm="1">
        <f t="array" ref="G230">_xll.FDS($A230,G$1)</f>
        <v>121.577</v>
      </c>
      <c r="H230" cm="1">
        <f t="array" ref="H230">_xll.FDS($A230,H$1)</f>
        <v>4948.1912259999999</v>
      </c>
      <c r="I230" cm="1">
        <f t="array" ref="I230">_xll.FDS($A230,I$1)</f>
        <v>4800</v>
      </c>
      <c r="J230" cm="1">
        <f t="array" ref="J230">_xll.FDS($A230,J$1)</f>
        <v>4810</v>
      </c>
      <c r="K230" t="str" cm="1">
        <f t="array" ref="K230">_xll.FDS($A230,K$1)</f>
        <v>Finance</v>
      </c>
      <c r="L230" t="str" cm="1">
        <f t="array" ref="L230">_xll.FDS($A230,L$1)</f>
        <v>Regional Banks</v>
      </c>
      <c r="M230" cm="1">
        <f t="array" ref="M230">_xll.FDS($A230,"FE_ESTIMATE(EPS,MEAN,NTM4_ROLL,,NOW,,,'WIN=45')")</f>
        <v>5.1501675000000002</v>
      </c>
      <c r="N230" cm="1">
        <f t="array" ref="N230">_xll.FDS($A230,"FE_ESTIMATE(EPS,MEAN,STM4_ROLL,,NOW,,,'WIN=45')")</f>
        <v>4.9610880000000002</v>
      </c>
      <c r="O230" cm="1">
        <f t="array" ref="O230">_xll.FDS(A230,"FE_RATING(MEAN,NOTE,0,NOW,,,'')")</f>
        <v>1.7777778</v>
      </c>
    </row>
    <row r="231" spans="1:15" x14ac:dyDescent="0.4">
      <c r="A231" t="s">
        <v>465</v>
      </c>
      <c r="B231" t="str" cm="1">
        <f t="array" ref="B231">_xll.FDS($A231,B$1)</f>
        <v>First Financial Bankshares Inc</v>
      </c>
      <c r="C231" t="str" cm="1">
        <f t="array" ref="C231">_xll.FDS($A231,"P_SYMBOL(""LOCAL"")")</f>
        <v>FFIN</v>
      </c>
      <c r="D231" cm="1">
        <f t="array" ref="D231">_xll.FDS($A231,D$1)</f>
        <v>35.119999999999997</v>
      </c>
      <c r="E231" cm="1">
        <f t="array" ref="E231">_xll.FDS($A231,E$1)</f>
        <v>7.9933300000000003</v>
      </c>
      <c r="F231" cm="1">
        <f t="array" ref="F231">_xll.FDS($A231,F$1)</f>
        <v>142.642</v>
      </c>
      <c r="G231" cm="1">
        <f t="array" ref="G231">_xll.FDS($A231,G$1)</f>
        <v>142.642</v>
      </c>
      <c r="H231" cm="1">
        <f t="array" ref="H231">_xll.FDS($A231,H$1)</f>
        <v>5009.5750992000003</v>
      </c>
      <c r="I231" cm="1">
        <f t="array" ref="I231">_xll.FDS($A231,I$1)</f>
        <v>4800</v>
      </c>
      <c r="J231" cm="1">
        <f t="array" ref="J231">_xll.FDS($A231,J$1)</f>
        <v>4805</v>
      </c>
      <c r="K231" t="str" cm="1">
        <f t="array" ref="K231">_xll.FDS($A231,K$1)</f>
        <v>Finance</v>
      </c>
      <c r="L231" t="str" cm="1">
        <f t="array" ref="L231">_xll.FDS($A231,L$1)</f>
        <v>Major Banks</v>
      </c>
      <c r="M231" cm="1">
        <f t="array" ref="M231">_xll.FDS($A231,"FE_ESTIMATE(EPS,MEAN,NTM4_ROLL,,NOW,,,'WIN=45')")</f>
        <v>1.6566666000000001</v>
      </c>
      <c r="N231" cm="1">
        <f t="array" ref="N231">_xll.FDS($A231,"FE_ESTIMATE(EPS,MEAN,STM4_ROLL,,NOW,,,'WIN=45')")</f>
        <v>1.7561567</v>
      </c>
      <c r="O231" cm="1">
        <f t="array" ref="O231">_xll.FDS(A231,"FE_RATING(MEAN,NOTE,0,NOW,,,'')")</f>
        <v>2.1666666999999999</v>
      </c>
    </row>
    <row r="232" spans="1:15" x14ac:dyDescent="0.4">
      <c r="A232" t="s">
        <v>467</v>
      </c>
      <c r="B232" t="str" cm="1">
        <f t="array" ref="B232">_xll.FDS($A232,B$1)</f>
        <v>Cullen/Frost Bankers, Inc.</v>
      </c>
      <c r="C232" t="str" cm="1">
        <f t="array" ref="C232">_xll.FDS($A232,"P_SYMBOL(""LOCAL"")")</f>
        <v>CFR</v>
      </c>
      <c r="D232" cm="1">
        <f t="array" ref="D232">_xll.FDS($A232,D$1)</f>
        <v>130.77000000000001</v>
      </c>
      <c r="E232" cm="1">
        <f t="array" ref="E232">_xll.FDS($A232,E$1)</f>
        <v>41.534999999999997</v>
      </c>
      <c r="F232" cm="1">
        <f t="array" ref="F232">_xll.FDS($A232,F$1)</f>
        <v>64.298699999999997</v>
      </c>
      <c r="G232" cm="1">
        <f t="array" ref="G232">_xll.FDS($A232,G$1)</f>
        <v>64.298699999999997</v>
      </c>
      <c r="H232" cm="1">
        <f t="array" ref="H232">_xll.FDS($A232,H$1)</f>
        <v>8408.3436144000007</v>
      </c>
      <c r="I232" cm="1">
        <f t="array" ref="I232">_xll.FDS($A232,I$1)</f>
        <v>4800</v>
      </c>
      <c r="J232" cm="1">
        <f t="array" ref="J232">_xll.FDS($A232,J$1)</f>
        <v>4810</v>
      </c>
      <c r="K232" t="str" cm="1">
        <f t="array" ref="K232">_xll.FDS($A232,K$1)</f>
        <v>Finance</v>
      </c>
      <c r="L232" t="str" cm="1">
        <f t="array" ref="L232">_xll.FDS($A232,L$1)</f>
        <v>Regional Banks</v>
      </c>
      <c r="M232" cm="1">
        <f t="array" ref="M232">_xll.FDS($A232,"FE_ESTIMATE(EPS,MEAN,NTM4_ROLL,,NOW,,,'WIN=45')")</f>
        <v>10.910570999999999</v>
      </c>
      <c r="N232" cm="1">
        <f t="array" ref="N232">_xll.FDS($A232,"FE_ESTIMATE(EPS,MEAN,STM4_ROLL,,NOW,,,'WIN=45')")</f>
        <v>10.789849</v>
      </c>
      <c r="O232" cm="1">
        <f t="array" ref="O232">_xll.FDS(A232,"FE_RATING(MEAN,NOTE,0,NOW,,,'')")</f>
        <v>1.6333333000000001</v>
      </c>
    </row>
    <row r="233" spans="1:15" x14ac:dyDescent="0.4">
      <c r="A233" t="s">
        <v>469</v>
      </c>
      <c r="B233" t="str" cm="1">
        <f t="array" ref="B233">_xll.FDS($A233,B$1)</f>
        <v>Cognex Corporation</v>
      </c>
      <c r="C233" t="str" cm="1">
        <f t="array" ref="C233">_xll.FDS($A233,"P_SYMBOL(""LOCAL"")")</f>
        <v>CGNX</v>
      </c>
      <c r="D233" cm="1">
        <f t="array" ref="D233">_xll.FDS($A233,D$1)</f>
        <v>51.54</v>
      </c>
      <c r="E233" cm="1">
        <f t="array" ref="E233">_xll.FDS($A233,E$1)</f>
        <v>8.0334199999999996</v>
      </c>
      <c r="F233" cm="1">
        <f t="array" ref="F233">_xll.FDS($A233,F$1)</f>
        <v>172.93</v>
      </c>
      <c r="G233" cm="1">
        <f t="array" ref="G233">_xll.FDS($A233,G$1)</f>
        <v>172.93</v>
      </c>
      <c r="H233" cm="1">
        <f t="array" ref="H233">_xll.FDS($A233,H$1)</f>
        <v>8912.8214771999992</v>
      </c>
      <c r="I233" cm="1">
        <f t="array" ref="I233">_xll.FDS($A233,I$1)</f>
        <v>1300</v>
      </c>
      <c r="J233" cm="1">
        <f t="array" ref="J233">_xll.FDS($A233,J$1)</f>
        <v>1315</v>
      </c>
      <c r="K233" t="str" cm="1">
        <f t="array" ref="K233">_xll.FDS($A233,K$1)</f>
        <v>Electronic Technology</v>
      </c>
      <c r="L233" t="str" cm="1">
        <f t="array" ref="L233">_xll.FDS($A233,L$1)</f>
        <v>Electronic Equipment/Instruments</v>
      </c>
      <c r="M233" cm="1">
        <f t="array" ref="M233">_xll.FDS($A233,"FE_ESTIMATE(EPS,MEAN,NTM4_ROLL,,NOW,,,'WIN=45')")</f>
        <v>1.3659409</v>
      </c>
      <c r="N233" cm="1">
        <f t="array" ref="N233">_xll.FDS($A233,"FE_ESTIMATE(EPS,MEAN,STM4_ROLL,,NOW,,,'WIN=45')")</f>
        <v>1.6120859999999999</v>
      </c>
      <c r="O233" cm="1">
        <f t="array" ref="O233">_xll.FDS(A233,"FE_RATING(MEAN,NOTE,0,NOW,,,'')")</f>
        <v>1.8684210999999999</v>
      </c>
    </row>
    <row r="234" spans="1:15" x14ac:dyDescent="0.4">
      <c r="A234" t="s">
        <v>471</v>
      </c>
      <c r="B234" t="str" cm="1">
        <f t="array" ref="B234">_xll.FDS($A234,B$1)</f>
        <v>Spire Inc.</v>
      </c>
      <c r="C234" t="str" cm="1">
        <f t="array" ref="C234">_xll.FDS($A234,"P_SYMBOL(""LOCAL"")")</f>
        <v>SR</v>
      </c>
      <c r="D234" cm="1">
        <f t="array" ref="D234">_xll.FDS($A234,D$1)</f>
        <v>67.849999999999994</v>
      </c>
      <c r="E234" cm="1">
        <f t="array" ref="E234">_xll.FDS($A234,E$1)</f>
        <v>49.081290000000003</v>
      </c>
      <c r="F234" cm="1">
        <f t="array" ref="F234">_xll.FDS($A234,F$1)</f>
        <v>52.4998</v>
      </c>
      <c r="G234" cm="1">
        <f t="array" ref="G234">_xll.FDS($A234,G$1)</f>
        <v>52.4998</v>
      </c>
      <c r="H234" cm="1">
        <f t="array" ref="H234">_xll.FDS($A234,H$1)</f>
        <v>3562.1144153999999</v>
      </c>
      <c r="I234" cm="1">
        <f t="array" ref="I234">_xll.FDS($A234,I$1)</f>
        <v>4700</v>
      </c>
      <c r="J234" cm="1">
        <f t="array" ref="J234">_xll.FDS($A234,J$1)</f>
        <v>4735</v>
      </c>
      <c r="K234" t="str" cm="1">
        <f t="array" ref="K234">_xll.FDS($A234,K$1)</f>
        <v>Utilities</v>
      </c>
      <c r="L234" t="str" cm="1">
        <f t="array" ref="L234">_xll.FDS($A234,L$1)</f>
        <v>Gas Distributors</v>
      </c>
      <c r="M234" cm="1">
        <f t="array" ref="M234">_xll.FDS($A234,"FE_ESTIMATE(EPS,MEAN,NTM4_ROLL,,NOW,,,'WIN=45')")</f>
        <v>3.8632143000000001</v>
      </c>
      <c r="N234" cm="1">
        <f t="array" ref="N234">_xll.FDS($A234,"FE_ESTIMATE(EPS,MEAN,STM4_ROLL,,NOW,,,'WIN=45')")</f>
        <v>4.3</v>
      </c>
      <c r="O234" cm="1">
        <f t="array" ref="O234">_xll.FDS(A234,"FE_RATING(MEAN,NOTE,0,NOW,,,'')")</f>
        <v>1.9444444000000001</v>
      </c>
    </row>
    <row r="235" spans="1:15" x14ac:dyDescent="0.4">
      <c r="A235" t="s">
        <v>473</v>
      </c>
      <c r="B235" t="str" cm="1">
        <f t="array" ref="B235">_xll.FDS($A235,B$1)</f>
        <v>RenaissanceRe Holdings Ltd.</v>
      </c>
      <c r="C235" t="str" cm="1">
        <f t="array" ref="C235">_xll.FDS($A235,"P_SYMBOL(""LOCAL"")")</f>
        <v>RNR</v>
      </c>
      <c r="D235" cm="1">
        <f t="array" ref="D235">_xll.FDS($A235,D$1)</f>
        <v>181.39</v>
      </c>
      <c r="E235" cm="1">
        <f t="array" ref="E235">_xll.FDS($A235,E$1)</f>
        <v>94.546760000000006</v>
      </c>
      <c r="F235" cm="1">
        <f t="array" ref="F235">_xll.FDS($A235,F$1)</f>
        <v>43.701900000000002</v>
      </c>
      <c r="G235" cm="1">
        <f t="array" ref="G235">_xll.FDS($A235,G$1)</f>
        <v>43.701900000000002</v>
      </c>
      <c r="H235" cm="1">
        <f t="array" ref="H235">_xll.FDS($A235,H$1)</f>
        <v>7927.0858270999997</v>
      </c>
      <c r="I235" cm="1">
        <f t="array" ref="I235">_xll.FDS($A235,I$1)</f>
        <v>4800</v>
      </c>
      <c r="J235" cm="1">
        <f t="array" ref="J235">_xll.FDS($A235,J$1)</f>
        <v>4855</v>
      </c>
      <c r="K235" t="str" cm="1">
        <f t="array" ref="K235">_xll.FDS($A235,K$1)</f>
        <v>Finance</v>
      </c>
      <c r="L235" t="str" cm="1">
        <f t="array" ref="L235">_xll.FDS($A235,L$1)</f>
        <v>Property/Casualty Insurance</v>
      </c>
      <c r="M235" cm="1">
        <f t="array" ref="M235">_xll.FDS($A235,"FE_ESTIMATE(EPS,MEAN,NTM4_ROLL,,NOW,,,'WIN=45')")</f>
        <v>20.40643</v>
      </c>
      <c r="N235" cm="1">
        <f t="array" ref="N235">_xll.FDS($A235,"FE_ESTIMATE(EPS,MEAN,STM4_ROLL,,NOW,,,'WIN=45')")</f>
        <v>25.052237999999999</v>
      </c>
      <c r="O235" cm="1">
        <f t="array" ref="O235">_xll.FDS(A235,"FE_RATING(MEAN,NOTE,0,NOW,,,'')")</f>
        <v>1.7777778</v>
      </c>
    </row>
    <row r="236" spans="1:15" x14ac:dyDescent="0.4">
      <c r="A236" t="s">
        <v>475</v>
      </c>
      <c r="B236" t="str" cm="1">
        <f t="array" ref="B236">_xll.FDS($A236,B$1)</f>
        <v>Teradata Corporation</v>
      </c>
      <c r="C236" t="str" cm="1">
        <f t="array" ref="C236">_xll.FDS($A236,"P_SYMBOL(""LOCAL"")")</f>
        <v>TDC</v>
      </c>
      <c r="D236" cm="1">
        <f t="array" ref="D236">_xll.FDS($A236,D$1)</f>
        <v>34.770000000000003</v>
      </c>
      <c r="E236" cm="1">
        <f t="array" ref="E236">_xll.FDS($A236,E$1)</f>
        <v>2.29941</v>
      </c>
      <c r="F236" cm="1">
        <f t="array" ref="F236">_xll.FDS($A236,F$1)</f>
        <v>101.8</v>
      </c>
      <c r="G236" cm="1">
        <f t="array" ref="G236">_xll.FDS($A236,G$1)</f>
        <v>101.8</v>
      </c>
      <c r="H236" cm="1">
        <f t="array" ref="H236">_xll.FDS($A236,H$1)</f>
        <v>3539.5859999999998</v>
      </c>
      <c r="I236" cm="1">
        <f t="array" ref="I236">_xll.FDS($A236,I$1)</f>
        <v>3300</v>
      </c>
      <c r="J236" cm="1">
        <f t="array" ref="J236">_xll.FDS($A236,J$1)</f>
        <v>3310</v>
      </c>
      <c r="K236" t="str" cm="1">
        <f t="array" ref="K236">_xll.FDS($A236,K$1)</f>
        <v>Technology Services</v>
      </c>
      <c r="L236" t="str" cm="1">
        <f t="array" ref="L236">_xll.FDS($A236,L$1)</f>
        <v>Packaged Software</v>
      </c>
      <c r="M236" cm="1">
        <f t="array" ref="M236">_xll.FDS($A236,"FE_ESTIMATE(EPS,MEAN,NTM4_ROLL,,NOW,,,'WIN=45')")</f>
        <v>1.7493505</v>
      </c>
      <c r="N236" cm="1">
        <f t="array" ref="N236">_xll.FDS($A236,"FE_ESTIMATE(EPS,MEAN,STM4_ROLL,,NOW,,,'WIN=45')")</f>
        <v>2.1905579999999998</v>
      </c>
      <c r="O236" cm="1">
        <f t="array" ref="O236">_xll.FDS(A236,"FE_RATING(MEAN,NOTE,0,NOW,,,'')")</f>
        <v>1.7727272999999999</v>
      </c>
    </row>
    <row r="237" spans="1:15" x14ac:dyDescent="0.4">
      <c r="A237" t="s">
        <v>477</v>
      </c>
      <c r="B237" t="str" cm="1">
        <f t="array" ref="B237">_xll.FDS($A237,B$1)</f>
        <v>Inari Medical, Inc.</v>
      </c>
      <c r="C237" t="str" cm="1">
        <f t="array" ref="C237">_xll.FDS($A237,"P_SYMBOL(""LOCAL"")")</f>
        <v>NARI</v>
      </c>
      <c r="D237" cm="1">
        <f t="array" ref="D237">_xll.FDS($A237,D$1)</f>
        <v>69.19</v>
      </c>
      <c r="E237" cm="1">
        <f t="array" ref="E237">_xll.FDS($A237,E$1)</f>
        <v>7.7450700000000001</v>
      </c>
      <c r="F237" cm="1">
        <f t="array" ref="F237">_xll.FDS($A237,F$1)</f>
        <v>53.652900000000002</v>
      </c>
      <c r="G237" cm="1">
        <f t="array" ref="G237">_xll.FDS($A237,G$1)</f>
        <v>53.652900000000002</v>
      </c>
      <c r="H237" cm="1">
        <f t="array" ref="H237">_xll.FDS($A237,H$1)</f>
        <v>3712.2406915000001</v>
      </c>
      <c r="I237" cm="1">
        <f t="array" ref="I237">_xll.FDS($A237,I$1)</f>
        <v>2300</v>
      </c>
      <c r="J237" cm="1">
        <f t="array" ref="J237">_xll.FDS($A237,J$1)</f>
        <v>2325</v>
      </c>
      <c r="K237" t="str" cm="1">
        <f t="array" ref="K237">_xll.FDS($A237,K$1)</f>
        <v>Health Technology</v>
      </c>
      <c r="L237" t="str" cm="1">
        <f t="array" ref="L237">_xll.FDS($A237,L$1)</f>
        <v>Medical Specialties</v>
      </c>
      <c r="M237" cm="1">
        <f t="array" ref="M237">_xll.FDS($A237,"FE_ESTIMATE(EPS,MEAN,NTM4_ROLL,,NOW,,,'WIN=45')")</f>
        <v>-0.4567542</v>
      </c>
      <c r="N237" cm="1">
        <f t="array" ref="N237">_xll.FDS($A237,"FE_ESTIMATE(EPS,MEAN,STM4_ROLL,,NOW,,,'WIN=45')")</f>
        <v>0.16885</v>
      </c>
      <c r="O237" cm="1">
        <f t="array" ref="O237">_xll.FDS(A237,"FE_RATING(MEAN,NOTE,0,NOW,,,'')")</f>
        <v>1.1111112000000001</v>
      </c>
    </row>
    <row r="238" spans="1:15" x14ac:dyDescent="0.4">
      <c r="A238" t="s">
        <v>479</v>
      </c>
      <c r="B238" t="str" cm="1">
        <f t="array" ref="B238">_xll.FDS($A238,B$1)</f>
        <v>Texas Roadhouse, Inc.</v>
      </c>
      <c r="C238" t="str" cm="1">
        <f t="array" ref="C238">_xll.FDS($A238,"P_SYMBOL(""LOCAL"")")</f>
        <v>TXRH</v>
      </c>
      <c r="D238" cm="1">
        <f t="array" ref="D238">_xll.FDS($A238,D$1)</f>
        <v>100.04</v>
      </c>
      <c r="E238" cm="1">
        <f t="array" ref="E238">_xll.FDS($A238,E$1)</f>
        <v>14.609299999999999</v>
      </c>
      <c r="F238" cm="1">
        <f t="array" ref="F238">_xll.FDS($A238,F$1)</f>
        <v>66.9148</v>
      </c>
      <c r="G238" cm="1">
        <f t="array" ref="G238">_xll.FDS($A238,G$1)</f>
        <v>66.9148</v>
      </c>
      <c r="H238" cm="1">
        <f t="array" ref="H238">_xll.FDS($A238,H$1)</f>
        <v>6694.1515900000004</v>
      </c>
      <c r="I238" cm="1">
        <f t="array" ref="I238">_xll.FDS($A238,I$1)</f>
        <v>3400</v>
      </c>
      <c r="J238" cm="1">
        <f t="array" ref="J238">_xll.FDS($A238,J$1)</f>
        <v>3435</v>
      </c>
      <c r="K238" t="str" cm="1">
        <f t="array" ref="K238">_xll.FDS($A238,K$1)</f>
        <v>Consumer Services</v>
      </c>
      <c r="L238" t="str" cm="1">
        <f t="array" ref="L238">_xll.FDS($A238,L$1)</f>
        <v>Restaurants</v>
      </c>
      <c r="M238" cm="1">
        <f t="array" ref="M238">_xll.FDS($A238,"FE_ESTIMATE(EPS,MEAN,NTM4_ROLL,,NOW,,,'WIN=45')")</f>
        <v>4.676736</v>
      </c>
      <c r="N238" cm="1">
        <f t="array" ref="N238">_xll.FDS($A238,"FE_ESTIMATE(EPS,MEAN,STM4_ROLL,,NOW,,,'WIN=45')")</f>
        <v>5.51</v>
      </c>
      <c r="O238" cm="1">
        <f t="array" ref="O238">_xll.FDS(A238,"FE_RATING(MEAN,NOTE,0,NOW,,,'')")</f>
        <v>1.52</v>
      </c>
    </row>
    <row r="239" spans="1:15" x14ac:dyDescent="0.4">
      <c r="A239" t="s">
        <v>481</v>
      </c>
      <c r="B239" t="str" cm="1">
        <f t="array" ref="B239">_xll.FDS($A239,B$1)</f>
        <v>EnerSys</v>
      </c>
      <c r="C239" t="str" cm="1">
        <f t="array" ref="C239">_xll.FDS($A239,"P_SYMBOL(""LOCAL"")")</f>
        <v>ENS</v>
      </c>
      <c r="D239" cm="1">
        <f t="array" ref="D239">_xll.FDS($A239,D$1)</f>
        <v>79</v>
      </c>
      <c r="E239" cm="1">
        <f t="array" ref="E239">_xll.FDS($A239,E$1)</f>
        <v>34.62856</v>
      </c>
      <c r="F239" cm="1">
        <f t="array" ref="F239">_xll.FDS($A239,F$1)</f>
        <v>40.829599999999999</v>
      </c>
      <c r="G239" cm="1">
        <f t="array" ref="G239">_xll.FDS($A239,G$1)</f>
        <v>40.829599999999999</v>
      </c>
      <c r="H239" cm="1">
        <f t="array" ref="H239">_xll.FDS($A239,H$1)</f>
        <v>3225.534924</v>
      </c>
      <c r="I239" cm="1">
        <f t="array" ref="I239">_xll.FDS($A239,I$1)</f>
        <v>1200</v>
      </c>
      <c r="J239" cm="1">
        <f t="array" ref="J239">_xll.FDS($A239,J$1)</f>
        <v>1235</v>
      </c>
      <c r="K239" t="str" cm="1">
        <f t="array" ref="K239">_xll.FDS($A239,K$1)</f>
        <v>Producer Manufacturing</v>
      </c>
      <c r="L239" t="str" cm="1">
        <f t="array" ref="L239">_xll.FDS($A239,L$1)</f>
        <v>Electrical Products</v>
      </c>
      <c r="M239" cm="1">
        <f t="array" ref="M239">_xll.FDS($A239,"FE_ESTIMATE(EPS,MEAN,NTM4_ROLL,,NOW,,,'WIN=45')")</f>
        <v>5.1700169999999996</v>
      </c>
      <c r="N239" t="e" cm="1">
        <f t="array" ref="N239">_xll.FDS($A239,"FE_ESTIMATE(EPS,MEAN,STM4_ROLL,,NOW,,,'WIN=45')")</f>
        <v>#N/A</v>
      </c>
      <c r="O239" cm="1">
        <f t="array" ref="O239">_xll.FDS(A239,"FE_RATING(MEAN,NOTE,0,NOW,,,'')")</f>
        <v>1.3333333999999999</v>
      </c>
    </row>
    <row r="240" spans="1:15" x14ac:dyDescent="0.4">
      <c r="A240" t="s">
        <v>483</v>
      </c>
      <c r="B240" t="str" cm="1">
        <f t="array" ref="B240">_xll.FDS($A240,B$1)</f>
        <v>Cleveland-Cliffs Inc</v>
      </c>
      <c r="C240" t="str" cm="1">
        <f t="array" ref="C240">_xll.FDS($A240,"P_SYMBOL(""LOCAL"")")</f>
        <v>CLF</v>
      </c>
      <c r="D240" cm="1">
        <f t="array" ref="D240">_xll.FDS($A240,D$1)</f>
        <v>15.66</v>
      </c>
      <c r="E240" cm="1">
        <f t="array" ref="E240">_xll.FDS($A240,E$1)</f>
        <v>13.5999</v>
      </c>
      <c r="F240" cm="1">
        <f t="array" ref="F240">_xll.FDS($A240,F$1)</f>
        <v>515.30200000000002</v>
      </c>
      <c r="G240" cm="1">
        <f t="array" ref="G240">_xll.FDS($A240,G$1)</f>
        <v>515.30200000000002</v>
      </c>
      <c r="H240" cm="1">
        <f t="array" ref="H240">_xll.FDS($A240,H$1)</f>
        <v>8069.6371499999996</v>
      </c>
      <c r="I240" cm="1">
        <f t="array" ref="I240">_xll.FDS($A240,I$1)</f>
        <v>1100</v>
      </c>
      <c r="J240" cm="1">
        <f t="array" ref="J240">_xll.FDS($A240,J$1)</f>
        <v>1105</v>
      </c>
      <c r="K240" t="str" cm="1">
        <f t="array" ref="K240">_xll.FDS($A240,K$1)</f>
        <v>Non-Energy Minerals</v>
      </c>
      <c r="L240" t="str" cm="1">
        <f t="array" ref="L240">_xll.FDS($A240,L$1)</f>
        <v>Steel</v>
      </c>
      <c r="M240" cm="1">
        <f t="array" ref="M240">_xll.FDS($A240,"FE_ESTIMATE(EPS,MEAN,NTM4_ROLL,,NOW,,,'WIN=45')")</f>
        <v>0.15733332999999999</v>
      </c>
      <c r="N240" t="e" cm="1">
        <f t="array" ref="N240">_xll.FDS($A240,"FE_ESTIMATE(EPS,MEAN,STM4_ROLL,,NOW,,,'WIN=45')")</f>
        <v>#N/A</v>
      </c>
      <c r="O240" cm="1">
        <f t="array" ref="O240">_xll.FDS(A240,"FE_RATING(MEAN,NOTE,0,NOW,,,'')")</f>
        <v>1.75</v>
      </c>
    </row>
    <row r="241" spans="1:15" x14ac:dyDescent="0.4">
      <c r="A241" t="s">
        <v>485</v>
      </c>
      <c r="B241" t="str" cm="1">
        <f t="array" ref="B241">_xll.FDS($A241,B$1)</f>
        <v>AECOM</v>
      </c>
      <c r="C241" t="str" cm="1">
        <f t="array" ref="C241">_xll.FDS($A241,"P_SYMBOL(""LOCAL"")")</f>
        <v>ACM</v>
      </c>
      <c r="D241" cm="1">
        <f t="array" ref="D241">_xll.FDS($A241,D$1)</f>
        <v>85.02</v>
      </c>
      <c r="E241" cm="1">
        <f t="array" ref="E241">_xll.FDS($A241,E$1)</f>
        <v>17.826129999999999</v>
      </c>
      <c r="F241" cm="1">
        <f t="array" ref="F241">_xll.FDS($A241,F$1)</f>
        <v>138.65</v>
      </c>
      <c r="G241" cm="1">
        <f t="array" ref="G241">_xll.FDS($A241,G$1)</f>
        <v>138.65</v>
      </c>
      <c r="H241" cm="1">
        <f t="array" ref="H241">_xll.FDS($A241,H$1)</f>
        <v>11788.046805600001</v>
      </c>
      <c r="I241" cm="1">
        <f t="array" ref="I241">_xll.FDS($A241,I$1)</f>
        <v>3100</v>
      </c>
      <c r="J241" cm="1">
        <f t="array" ref="J241">_xll.FDS($A241,J$1)</f>
        <v>3115</v>
      </c>
      <c r="K241" t="str" cm="1">
        <f t="array" ref="K241">_xll.FDS($A241,K$1)</f>
        <v>Industrial Services</v>
      </c>
      <c r="L241" t="str" cm="1">
        <f t="array" ref="L241">_xll.FDS($A241,L$1)</f>
        <v>Engineering &amp; Construction</v>
      </c>
      <c r="M241" cm="1">
        <f t="array" ref="M241">_xll.FDS($A241,"FE_ESTIMATE(EPS,MEAN,NTM4_ROLL,,NOW,,,'WIN=45')")</f>
        <v>3.6698270000000002</v>
      </c>
      <c r="N241" cm="1">
        <f t="array" ref="N241">_xll.FDS($A241,"FE_ESTIMATE(EPS,MEAN,STM4_ROLL,,NOW,,,'WIN=45')")</f>
        <v>4.2300000000000004</v>
      </c>
      <c r="O241" cm="1">
        <f t="array" ref="O241">_xll.FDS(A241,"FE_RATING(MEAN,NOTE,0,NOW,,,'')")</f>
        <v>1.2083333999999999</v>
      </c>
    </row>
    <row r="242" spans="1:15" x14ac:dyDescent="0.4">
      <c r="A242" t="s">
        <v>487</v>
      </c>
      <c r="B242" t="str" cm="1">
        <f t="array" ref="B242">_xll.FDS($A242,B$1)</f>
        <v>Kite Realty Group Trust</v>
      </c>
      <c r="C242" t="str" cm="1">
        <f t="array" ref="C242">_xll.FDS($A242,"P_SYMBOL(""LOCAL"")")</f>
        <v>KRG</v>
      </c>
      <c r="D242" cm="1">
        <f t="array" ref="D242">_xll.FDS($A242,D$1)</f>
        <v>22.13</v>
      </c>
      <c r="E242" cm="1">
        <f t="array" ref="E242">_xll.FDS($A242,E$1)</f>
        <v>17.676130000000001</v>
      </c>
      <c r="F242" cm="1">
        <f t="array" ref="F242">_xll.FDS($A242,F$1)</f>
        <v>219.09899999999999</v>
      </c>
      <c r="G242" cm="1">
        <f t="array" ref="G242">_xll.FDS($A242,G$1)</f>
        <v>219.09899999999999</v>
      </c>
      <c r="H242" cm="1">
        <f t="array" ref="H242">_xll.FDS($A242,H$1)</f>
        <v>4848.6586569999999</v>
      </c>
      <c r="I242" cm="1">
        <f t="array" ref="I242">_xll.FDS($A242,I$1)</f>
        <v>4800</v>
      </c>
      <c r="J242" cm="1">
        <f t="array" ref="J242">_xll.FDS($A242,J$1)</f>
        <v>4890</v>
      </c>
      <c r="K242" t="str" cm="1">
        <f t="array" ref="K242">_xll.FDS($A242,K$1)</f>
        <v>Finance</v>
      </c>
      <c r="L242" t="str" cm="1">
        <f t="array" ref="L242">_xll.FDS($A242,L$1)</f>
        <v>Real Estate Investment Trusts</v>
      </c>
      <c r="M242" cm="1">
        <f t="array" ref="M242">_xll.FDS($A242,"FE_ESTIMATE(EPS,MEAN,NTM4_ROLL,,NOW,,,'WIN=45')")</f>
        <v>-0.19500000000000001</v>
      </c>
      <c r="N242" t="e" cm="1">
        <f t="array" ref="N242">_xll.FDS($A242,"FE_ESTIMATE(EPS,MEAN,STM4_ROLL,,NOW,,,'WIN=45')")</f>
        <v>#N/A</v>
      </c>
      <c r="O242" cm="1">
        <f t="array" ref="O242">_xll.FDS(A242,"FE_RATING(MEAN,NOTE,0,NOW,,,'')")</f>
        <v>1.35</v>
      </c>
    </row>
    <row r="243" spans="1:15" x14ac:dyDescent="0.4">
      <c r="A243" t="s">
        <v>489</v>
      </c>
      <c r="B243" t="str" cm="1">
        <f t="array" ref="B243">_xll.FDS($A243,B$1)</f>
        <v>Evercore Inc. Class A</v>
      </c>
      <c r="C243" t="str" cm="1">
        <f t="array" ref="C243">_xll.FDS($A243,"P_SYMBOL(""LOCAL"")")</f>
        <v>EVR</v>
      </c>
      <c r="D243" cm="1">
        <f t="array" ref="D243">_xll.FDS($A243,D$1)</f>
        <v>109.69</v>
      </c>
      <c r="E243" cm="1">
        <f t="array" ref="E243">_xll.FDS($A243,E$1)</f>
        <v>36.352220000000003</v>
      </c>
      <c r="F243" cm="1">
        <f t="array" ref="F243">_xll.FDS($A243,F$1)</f>
        <v>38.837699999999998</v>
      </c>
      <c r="G243" cm="1">
        <f t="array" ref="G243">_xll.FDS($A243,G$1)</f>
        <v>38.837699999999998</v>
      </c>
      <c r="H243" cm="1">
        <f t="array" ref="H243">_xll.FDS($A243,H$1)</f>
        <v>4260.1098358700001</v>
      </c>
      <c r="I243" cm="1">
        <f t="array" ref="I243">_xll.FDS($A243,I$1)</f>
        <v>4800</v>
      </c>
      <c r="J243" cm="1">
        <f t="array" ref="J243">_xll.FDS($A243,J$1)</f>
        <v>4840</v>
      </c>
      <c r="K243" t="str" cm="1">
        <f t="array" ref="K243">_xll.FDS($A243,K$1)</f>
        <v>Finance</v>
      </c>
      <c r="L243" t="str" cm="1">
        <f t="array" ref="L243">_xll.FDS($A243,L$1)</f>
        <v>Investment Banks/Brokers</v>
      </c>
      <c r="M243" cm="1">
        <f t="array" ref="M243">_xll.FDS($A243,"FE_ESTIMATE(EPS,MEAN,NTM4_ROLL,,NOW,,,'WIN=45')")</f>
        <v>9.58</v>
      </c>
      <c r="N243" t="e" cm="1">
        <f t="array" ref="N243">_xll.FDS($A243,"FE_ESTIMATE(EPS,MEAN,STM4_ROLL,,NOW,,,'WIN=45')")</f>
        <v>#N/A</v>
      </c>
      <c r="O243" cm="1">
        <f t="array" ref="O243">_xll.FDS(A243,"FE_RATING(MEAN,NOTE,0,NOW,,,'')")</f>
        <v>1.875</v>
      </c>
    </row>
    <row r="244" spans="1:15" x14ac:dyDescent="0.4">
      <c r="A244" t="s">
        <v>491</v>
      </c>
      <c r="B244" t="str" cm="1">
        <f t="array" ref="B244">_xll.FDS($A244,B$1)</f>
        <v>CommVault Systems, Inc.</v>
      </c>
      <c r="C244" t="str" cm="1">
        <f t="array" ref="C244">_xll.FDS($A244,"P_SYMBOL(""LOCAL"")")</f>
        <v>CVLT</v>
      </c>
      <c r="D244" cm="1">
        <f t="array" ref="D244">_xll.FDS($A244,D$1)</f>
        <v>64.680000000000007</v>
      </c>
      <c r="E244" cm="1">
        <f t="array" ref="E244">_xll.FDS($A244,E$1)</f>
        <v>5.9480000000000004</v>
      </c>
      <c r="F244" cm="1">
        <f t="array" ref="F244">_xll.FDS($A244,F$1)</f>
        <v>44.531999999999996</v>
      </c>
      <c r="G244" cm="1">
        <f t="array" ref="G244">_xll.FDS($A244,G$1)</f>
        <v>44.531999999999996</v>
      </c>
      <c r="H244" cm="1">
        <f t="array" ref="H244">_xll.FDS($A244,H$1)</f>
        <v>2880.3323472000002</v>
      </c>
      <c r="I244" cm="1">
        <f t="array" ref="I244">_xll.FDS($A244,I$1)</f>
        <v>3300</v>
      </c>
      <c r="J244" cm="1">
        <f t="array" ref="J244">_xll.FDS($A244,J$1)</f>
        <v>3310</v>
      </c>
      <c r="K244" t="str" cm="1">
        <f t="array" ref="K244">_xll.FDS($A244,K$1)</f>
        <v>Technology Services</v>
      </c>
      <c r="L244" t="str" cm="1">
        <f t="array" ref="L244">_xll.FDS($A244,L$1)</f>
        <v>Packaged Software</v>
      </c>
      <c r="M244" cm="1">
        <f t="array" ref="M244">_xll.FDS($A244,"FE_ESTIMATE(EPS,MEAN,NTM4_ROLL,,NOW,,,'WIN=45')")</f>
        <v>2.8321428000000002</v>
      </c>
      <c r="N244" cm="1">
        <f t="array" ref="N244">_xll.FDS($A244,"FE_ESTIMATE(EPS,MEAN,STM4_ROLL,,NOW,,,'WIN=45')")</f>
        <v>3.1416667</v>
      </c>
      <c r="O244" cm="1">
        <f t="array" ref="O244">_xll.FDS(A244,"FE_RATING(MEAN,NOTE,0,NOW,,,'')")</f>
        <v>1.6875</v>
      </c>
    </row>
    <row r="245" spans="1:15" x14ac:dyDescent="0.4">
      <c r="A245" t="s">
        <v>493</v>
      </c>
      <c r="B245" t="str" cm="1">
        <f t="array" ref="B245">_xll.FDS($A245,B$1)</f>
        <v>Sprouts Farmers Market, Inc.</v>
      </c>
      <c r="C245" t="str" cm="1">
        <f t="array" ref="C245">_xll.FDS($A245,"P_SYMBOL(""LOCAL"")")</f>
        <v>SFM</v>
      </c>
      <c r="D245" cm="1">
        <f t="array" ref="D245">_xll.FDS($A245,D$1)</f>
        <v>34.06</v>
      </c>
      <c r="E245" cm="1">
        <f t="array" ref="E245">_xll.FDS($A245,E$1)</f>
        <v>9.7738300000000002</v>
      </c>
      <c r="F245" cm="1">
        <f t="array" ref="F245">_xll.FDS($A245,F$1)</f>
        <v>105.852</v>
      </c>
      <c r="G245" cm="1">
        <f t="array" ref="G245">_xll.FDS($A245,G$1)</f>
        <v>105.852</v>
      </c>
      <c r="H245" cm="1">
        <f t="array" ref="H245">_xll.FDS($A245,H$1)</f>
        <v>3605.3351281999999</v>
      </c>
      <c r="I245" cm="1">
        <f t="array" ref="I245">_xll.FDS($A245,I$1)</f>
        <v>3500</v>
      </c>
      <c r="J245" cm="1">
        <f t="array" ref="J245">_xll.FDS($A245,J$1)</f>
        <v>3505</v>
      </c>
      <c r="K245" t="str" cm="1">
        <f t="array" ref="K245">_xll.FDS($A245,K$1)</f>
        <v>Retail Trade</v>
      </c>
      <c r="L245" t="str" cm="1">
        <f t="array" ref="L245">_xll.FDS($A245,L$1)</f>
        <v>Food Retail</v>
      </c>
      <c r="M245" cm="1">
        <f t="array" ref="M245">_xll.FDS($A245,"FE_ESTIMATE(EPS,MEAN,NTM4_ROLL,,NOW,,,'WIN=45')")</f>
        <v>2.374241</v>
      </c>
      <c r="N245" t="e" cm="1">
        <f t="array" ref="N245">_xll.FDS($A245,"FE_ESTIMATE(EPS,MEAN,STM4_ROLL,,NOW,,,'WIN=45')")</f>
        <v>#N/A</v>
      </c>
      <c r="O245" cm="1">
        <f t="array" ref="O245">_xll.FDS(A245,"FE_RATING(MEAN,NOTE,0,NOW,,,'')")</f>
        <v>2.1333334000000002</v>
      </c>
    </row>
    <row r="246" spans="1:15" x14ac:dyDescent="0.4">
      <c r="A246" t="s">
        <v>495</v>
      </c>
      <c r="B246" t="str" cm="1">
        <f t="array" ref="B246">_xll.FDS($A246,B$1)</f>
        <v>Chart Industries, Inc.</v>
      </c>
      <c r="C246" t="str" cm="1">
        <f t="array" ref="C246">_xll.FDS($A246,"P_SYMBOL(""LOCAL"")")</f>
        <v>GTLS</v>
      </c>
      <c r="D246" cm="1">
        <f t="array" ref="D246">_xll.FDS($A246,D$1)</f>
        <v>119.3</v>
      </c>
      <c r="E246" cm="1">
        <f t="array" ref="E246">_xll.FDS($A246,E$1)</f>
        <v>45.086080000000003</v>
      </c>
      <c r="F246" cm="1">
        <f t="array" ref="F246">_xll.FDS($A246,F$1)</f>
        <v>36.634399999999999</v>
      </c>
      <c r="G246" cm="1">
        <f t="array" ref="G246">_xll.FDS($A246,G$1)</f>
        <v>36.634399999999999</v>
      </c>
      <c r="H246" cm="1">
        <f t="array" ref="H246">_xll.FDS($A246,H$1)</f>
        <v>4370.4820111999998</v>
      </c>
      <c r="I246" cm="1">
        <f t="array" ref="I246">_xll.FDS($A246,I$1)</f>
        <v>1200</v>
      </c>
      <c r="J246" cm="1">
        <f t="array" ref="J246">_xll.FDS($A246,J$1)</f>
        <v>1210</v>
      </c>
      <c r="K246" t="str" cm="1">
        <f t="array" ref="K246">_xll.FDS($A246,K$1)</f>
        <v>Producer Manufacturing</v>
      </c>
      <c r="L246" t="str" cm="1">
        <f t="array" ref="L246">_xll.FDS($A246,L$1)</f>
        <v>Industrial Machinery</v>
      </c>
      <c r="M246" cm="1">
        <f t="array" ref="M246">_xll.FDS($A246,"FE_ESTIMATE(EPS,MEAN,NTM4_ROLL,,NOW,,,'WIN=45')")</f>
        <v>6.903321</v>
      </c>
      <c r="N246" cm="1">
        <f t="array" ref="N246">_xll.FDS($A246,"FE_ESTIMATE(EPS,MEAN,STM4_ROLL,,NOW,,,'WIN=45')")</f>
        <v>9.4546030000000005</v>
      </c>
      <c r="O246" cm="1">
        <f t="array" ref="O246">_xll.FDS(A246,"FE_RATING(MEAN,NOTE,0,NOW,,,'')")</f>
        <v>1.2941176999999999</v>
      </c>
    </row>
    <row r="247" spans="1:15" x14ac:dyDescent="0.4">
      <c r="A247" t="s">
        <v>497</v>
      </c>
      <c r="B247" t="str" cm="1">
        <f t="array" ref="B247">_xll.FDS($A247,B$1)</f>
        <v>Option Care Health Inc</v>
      </c>
      <c r="C247" t="str" cm="1">
        <f t="array" ref="C247">_xll.FDS($A247,"P_SYMBOL(""LOCAL"")")</f>
        <v>OPCH</v>
      </c>
      <c r="D247" cm="1">
        <f t="array" ref="D247">_xll.FDS($A247,D$1)</f>
        <v>31.35</v>
      </c>
      <c r="E247" cm="1">
        <f t="array" ref="E247">_xll.FDS($A247,E$1)</f>
        <v>7.3520000000000003</v>
      </c>
      <c r="F247" cm="1">
        <f t="array" ref="F247">_xll.FDS($A247,F$1)</f>
        <v>181.90100000000001</v>
      </c>
      <c r="G247" cm="1">
        <f t="array" ref="G247">_xll.FDS($A247,G$1)</f>
        <v>181.90100000000001</v>
      </c>
      <c r="H247" cm="1">
        <f t="array" ref="H247">_xll.FDS($A247,H$1)</f>
        <v>5702.5938420000002</v>
      </c>
      <c r="I247" cm="1">
        <f t="array" ref="I247">_xll.FDS($A247,I$1)</f>
        <v>3350</v>
      </c>
      <c r="J247" cm="1">
        <f t="array" ref="J247">_xll.FDS($A247,J$1)</f>
        <v>3365</v>
      </c>
      <c r="K247" t="str" cm="1">
        <f t="array" ref="K247">_xll.FDS($A247,K$1)</f>
        <v>Health Services</v>
      </c>
      <c r="L247" t="str" cm="1">
        <f t="array" ref="L247">_xll.FDS($A247,L$1)</f>
        <v>Medical/Nursing Services</v>
      </c>
      <c r="M247" cm="1">
        <f t="array" ref="M247">_xll.FDS($A247,"FE_ESTIMATE(EPS,MEAN,NTM4_ROLL,,NOW,,,'WIN=45')")</f>
        <v>0.85</v>
      </c>
      <c r="N247" t="e" cm="1">
        <f t="array" ref="N247">_xll.FDS($A247,"FE_ESTIMATE(EPS,MEAN,STM4_ROLL,,NOW,,,'WIN=45')")</f>
        <v>#N/A</v>
      </c>
      <c r="O247" cm="1">
        <f t="array" ref="O247">_xll.FDS(A247,"FE_RATING(MEAN,NOTE,0,NOW,,,'')")</f>
        <v>1</v>
      </c>
    </row>
    <row r="248" spans="1:15" x14ac:dyDescent="0.4">
      <c r="A248" t="s">
        <v>499</v>
      </c>
      <c r="B248" t="str" cm="1">
        <f t="array" ref="B248">_xll.FDS($A248,B$1)</f>
        <v>Under Armour, Inc. Class A</v>
      </c>
      <c r="C248" t="str" cm="1">
        <f t="array" ref="C248">_xll.FDS($A248,"P_SYMBOL(""LOCAL"")")</f>
        <v>UAA</v>
      </c>
      <c r="D248" cm="1">
        <f t="array" ref="D248">_xll.FDS($A248,D$1)</f>
        <v>10.47</v>
      </c>
      <c r="E248" t="e" cm="1">
        <f t="array" ref="E248">_xll.FDS($A248,E$1)</f>
        <v>#N/A</v>
      </c>
      <c r="F248" cm="1">
        <f t="array" ref="F248">_xll.FDS($A248,F$1)</f>
        <v>188.68899999999999</v>
      </c>
      <c r="G248" cm="1">
        <f t="array" ref="G248">_xll.FDS($A248,G$1)</f>
        <v>452.23700000000002</v>
      </c>
      <c r="H248" cm="1">
        <f t="array" ref="H248">_xll.FDS($A248,H$1)</f>
        <v>1975.5736205999999</v>
      </c>
      <c r="I248" cm="1">
        <f t="array" ref="I248">_xll.FDS($A248,I$1)</f>
        <v>2400</v>
      </c>
      <c r="J248" cm="1">
        <f t="array" ref="J248">_xll.FDS($A248,J$1)</f>
        <v>2440</v>
      </c>
      <c r="K248" t="str" cm="1">
        <f t="array" ref="K248">_xll.FDS($A248,K$1)</f>
        <v>Consumer Non-Durables</v>
      </c>
      <c r="L248" t="str" cm="1">
        <f t="array" ref="L248">_xll.FDS($A248,L$1)</f>
        <v>Apparel/Footwear</v>
      </c>
      <c r="M248" cm="1">
        <f t="array" ref="M248">_xll.FDS($A248,"FE_ESTIMATE(EPS,MEAN,NTM4_ROLL,,NOW,,,'WIN=45')")</f>
        <v>0.56107200000000002</v>
      </c>
      <c r="N248" cm="1">
        <f t="array" ref="N248">_xll.FDS($A248,"FE_ESTIMATE(EPS,MEAN,STM4_ROLL,,NOW,,,'WIN=45')")</f>
        <v>0.68061285999999999</v>
      </c>
      <c r="O248" cm="1">
        <f t="array" ref="O248">_xll.FDS(A248,"FE_RATING(MEAN,NOTE,0,NOW,,,'')")</f>
        <v>1.6206896</v>
      </c>
    </row>
    <row r="249" spans="1:15" x14ac:dyDescent="0.4">
      <c r="A249" t="s">
        <v>501</v>
      </c>
      <c r="B249" t="str" cm="1">
        <f t="array" ref="B249">_xll.FDS($A249,B$1)</f>
        <v>First American Financial Corporation</v>
      </c>
      <c r="C249" t="str" cm="1">
        <f t="array" ref="C249">_xll.FDS($A249,"P_SYMBOL(""LOCAL"")")</f>
        <v>FAF</v>
      </c>
      <c r="D249" cm="1">
        <f t="array" ref="D249">_xll.FDS($A249,D$1)</f>
        <v>53.98</v>
      </c>
      <c r="E249" cm="1">
        <f t="array" ref="E249">_xll.FDS($A249,E$1)</f>
        <v>43.429670000000002</v>
      </c>
      <c r="F249" cm="1">
        <f t="array" ref="F249">_xll.FDS($A249,F$1)</f>
        <v>103.542</v>
      </c>
      <c r="G249" cm="1">
        <f t="array" ref="G249">_xll.FDS($A249,G$1)</f>
        <v>103.542</v>
      </c>
      <c r="H249" cm="1">
        <f t="array" ref="H249">_xll.FDS($A249,H$1)</f>
        <v>5589.1820455999996</v>
      </c>
      <c r="I249" cm="1">
        <f t="array" ref="I249">_xll.FDS($A249,I$1)</f>
        <v>4800</v>
      </c>
      <c r="J249" cm="1">
        <f t="array" ref="J249">_xll.FDS($A249,J$1)</f>
        <v>4875</v>
      </c>
      <c r="K249" t="str" cm="1">
        <f t="array" ref="K249">_xll.FDS($A249,K$1)</f>
        <v>Finance</v>
      </c>
      <c r="L249" t="str" cm="1">
        <f t="array" ref="L249">_xll.FDS($A249,L$1)</f>
        <v>Specialty Insurance</v>
      </c>
      <c r="M249" cm="1">
        <f t="array" ref="M249">_xll.FDS($A249,"FE_ESTIMATE(EPS,MEAN,NTM4_ROLL,,NOW,,,'WIN=45')")</f>
        <v>5.37</v>
      </c>
      <c r="N249" t="e" cm="1">
        <f t="array" ref="N249">_xll.FDS($A249,"FE_ESTIMATE(EPS,MEAN,STM4_ROLL,,NOW,,,'WIN=45')")</f>
        <v>#N/A</v>
      </c>
      <c r="O249" cm="1">
        <f t="array" ref="O249">_xll.FDS(A249,"FE_RATING(MEAN,NOTE,0,NOW,,,'')")</f>
        <v>1.75</v>
      </c>
    </row>
    <row r="250" spans="1:15" x14ac:dyDescent="0.4">
      <c r="A250" t="s">
        <v>503</v>
      </c>
      <c r="B250" t="str" cm="1">
        <f t="array" ref="B250">_xll.FDS($A250,B$1)</f>
        <v>Genpact Limited</v>
      </c>
      <c r="C250" t="str" cm="1">
        <f t="array" ref="C250">_xll.FDS($A250,"P_SYMBOL(""LOCAL"")")</f>
        <v>G</v>
      </c>
      <c r="D250" cm="1">
        <f t="array" ref="D250">_xll.FDS($A250,D$1)</f>
        <v>45.54</v>
      </c>
      <c r="E250" cm="1">
        <f t="array" ref="E250">_xll.FDS($A250,E$1)</f>
        <v>9.4632199999999997</v>
      </c>
      <c r="F250" cm="1">
        <f t="array" ref="F250">_xll.FDS($A250,F$1)</f>
        <v>183.25800000000001</v>
      </c>
      <c r="G250" cm="1">
        <f t="array" ref="G250">_xll.FDS($A250,G$1)</f>
        <v>183.25800000000001</v>
      </c>
      <c r="H250" cm="1">
        <f t="array" ref="H250">_xll.FDS($A250,H$1)</f>
        <v>8345.5752401999998</v>
      </c>
      <c r="I250" cm="1">
        <f t="array" ref="I250">_xll.FDS($A250,I$1)</f>
        <v>3200</v>
      </c>
      <c r="J250" cm="1">
        <f t="array" ref="J250">_xll.FDS($A250,J$1)</f>
        <v>3205</v>
      </c>
      <c r="K250" t="str" cm="1">
        <f t="array" ref="K250">_xll.FDS($A250,K$1)</f>
        <v>Commercial Services</v>
      </c>
      <c r="L250" t="str" cm="1">
        <f t="array" ref="L250">_xll.FDS($A250,L$1)</f>
        <v>Miscellaneous Commercial Services</v>
      </c>
      <c r="M250" cm="1">
        <f t="array" ref="M250">_xll.FDS($A250,"FE_ESTIMATE(EPS,MEAN,NTM4_ROLL,,NOW,,,'WIN=45')")</f>
        <v>2.8643732000000002</v>
      </c>
      <c r="N250" cm="1">
        <f t="array" ref="N250">_xll.FDS($A250,"FE_ESTIMATE(EPS,MEAN,STM4_ROLL,,NOW,,,'WIN=45')")</f>
        <v>3.2566666999999998</v>
      </c>
      <c r="O250" cm="1">
        <f t="array" ref="O250">_xll.FDS(A250,"FE_RATING(MEAN,NOTE,0,NOW,,,'')")</f>
        <v>1.5416666000000001</v>
      </c>
    </row>
    <row r="251" spans="1:15" x14ac:dyDescent="0.4">
      <c r="A251" t="s">
        <v>505</v>
      </c>
      <c r="B251" t="str" cm="1">
        <f t="array" ref="B251">_xll.FDS($A251,B$1)</f>
        <v>Crocs, Inc.</v>
      </c>
      <c r="C251" t="str" cm="1">
        <f t="array" ref="C251">_xll.FDS($A251,"P_SYMBOL(""LOCAL"")")</f>
        <v>CROX</v>
      </c>
      <c r="D251" cm="1">
        <f t="array" ref="D251">_xll.FDS($A251,D$1)</f>
        <v>96.76</v>
      </c>
      <c r="E251" cm="1">
        <f t="array" ref="E251">_xll.FDS($A251,E$1)</f>
        <v>10.223699999999999</v>
      </c>
      <c r="F251" cm="1">
        <f t="array" ref="F251">_xll.FDS($A251,F$1)</f>
        <v>61.744900000000001</v>
      </c>
      <c r="G251" cm="1">
        <f t="array" ref="G251">_xll.FDS($A251,G$1)</f>
        <v>61.744900000000001</v>
      </c>
      <c r="H251" cm="1">
        <f t="array" ref="H251">_xll.FDS($A251,H$1)</f>
        <v>5974.4398138400002</v>
      </c>
      <c r="I251" cm="1">
        <f t="array" ref="I251">_xll.FDS($A251,I$1)</f>
        <v>2400</v>
      </c>
      <c r="J251" cm="1">
        <f t="array" ref="J251">_xll.FDS($A251,J$1)</f>
        <v>2440</v>
      </c>
      <c r="K251" t="str" cm="1">
        <f t="array" ref="K251">_xll.FDS($A251,K$1)</f>
        <v>Consumer Non-Durables</v>
      </c>
      <c r="L251" t="str" cm="1">
        <f t="array" ref="L251">_xll.FDS($A251,L$1)</f>
        <v>Apparel/Footwear</v>
      </c>
      <c r="M251" cm="1">
        <f t="array" ref="M251">_xll.FDS($A251,"FE_ESTIMATE(EPS,MEAN,NTM4_ROLL,,NOW,,,'WIN=45')")</f>
        <v>10.642697999999999</v>
      </c>
      <c r="N251" cm="1">
        <f t="array" ref="N251">_xll.FDS($A251,"FE_ESTIMATE(EPS,MEAN,STM4_ROLL,,NOW,,,'WIN=45')")</f>
        <v>12.712422999999999</v>
      </c>
      <c r="O251" cm="1">
        <f t="array" ref="O251">_xll.FDS(A251,"FE_RATING(MEAN,NOTE,0,NOW,,,'')")</f>
        <v>1.4583333999999999</v>
      </c>
    </row>
    <row r="252" spans="1:15" x14ac:dyDescent="0.4">
      <c r="A252" t="s">
        <v>507</v>
      </c>
      <c r="B252" t="str" cm="1">
        <f t="array" ref="B252">_xll.FDS($A252,B$1)</f>
        <v>PotlatchDeltic Corporation</v>
      </c>
      <c r="C252" t="str" cm="1">
        <f t="array" ref="C252">_xll.FDS($A252,"P_SYMBOL(""LOCAL"")")</f>
        <v>PCH</v>
      </c>
      <c r="D252" cm="1">
        <f t="array" ref="D252">_xll.FDS($A252,D$1)</f>
        <v>47.82</v>
      </c>
      <c r="E252" cm="1">
        <f t="array" ref="E252">_xll.FDS($A252,E$1)</f>
        <v>29.778510000000001</v>
      </c>
      <c r="F252" cm="1">
        <f t="array" ref="F252">_xll.FDS($A252,F$1)</f>
        <v>80.776600000000002</v>
      </c>
      <c r="G252" cm="1">
        <f t="array" ref="G252">_xll.FDS($A252,G$1)</f>
        <v>80.776600000000002</v>
      </c>
      <c r="H252" cm="1">
        <f t="array" ref="H252">_xll.FDS($A252,H$1)</f>
        <v>3862.737012</v>
      </c>
      <c r="I252" cm="1">
        <f t="array" ref="I252">_xll.FDS($A252,I$1)</f>
        <v>4800</v>
      </c>
      <c r="J252" cm="1">
        <f t="array" ref="J252">_xll.FDS($A252,J$1)</f>
        <v>4890</v>
      </c>
      <c r="K252" t="str" cm="1">
        <f t="array" ref="K252">_xll.FDS($A252,K$1)</f>
        <v>Finance</v>
      </c>
      <c r="L252" t="str" cm="1">
        <f t="array" ref="L252">_xll.FDS($A252,L$1)</f>
        <v>Real Estate Investment Trusts</v>
      </c>
      <c r="M252" cm="1">
        <f t="array" ref="M252">_xll.FDS($A252,"FE_ESTIMATE(EPS,MEAN,NTM4_ROLL,,NOW,,,'WIN=45')")</f>
        <v>1.26</v>
      </c>
      <c r="N252" t="e" cm="1">
        <f t="array" ref="N252">_xll.FDS($A252,"FE_ESTIMATE(EPS,MEAN,STM4_ROLL,,NOW,,,'WIN=45')")</f>
        <v>#N/A</v>
      </c>
      <c r="O252" cm="1">
        <f t="array" ref="O252">_xll.FDS(A252,"FE_RATING(MEAN,NOTE,0,NOW,,,'')")</f>
        <v>1.4285715000000001</v>
      </c>
    </row>
    <row r="253" spans="1:15" x14ac:dyDescent="0.4">
      <c r="A253" t="s">
        <v>509</v>
      </c>
      <c r="B253" t="str" cm="1">
        <f t="array" ref="B253">_xll.FDS($A253,B$1)</f>
        <v>Eagle Materials Inc.</v>
      </c>
      <c r="C253" t="str" cm="1">
        <f t="array" ref="C253">_xll.FDS($A253,"P_SYMBOL(""LOCAL"")")</f>
        <v>EXP</v>
      </c>
      <c r="D253" cm="1">
        <f t="array" ref="D253">_xll.FDS($A253,D$1)</f>
        <v>139.58000000000001</v>
      </c>
      <c r="E253" cm="1">
        <f t="array" ref="E253">_xll.FDS($A253,E$1)</f>
        <v>31.207730000000002</v>
      </c>
      <c r="F253" cm="1">
        <f t="array" ref="F253">_xll.FDS($A253,F$1)</f>
        <v>36.844700000000003</v>
      </c>
      <c r="G253" cm="1">
        <f t="array" ref="G253">_xll.FDS($A253,G$1)</f>
        <v>36.844700000000003</v>
      </c>
      <c r="H253" cm="1">
        <f t="array" ref="H253">_xll.FDS($A253,H$1)</f>
        <v>5142.7776427999997</v>
      </c>
      <c r="I253" cm="1">
        <f t="array" ref="I253">_xll.FDS($A253,I$1)</f>
        <v>1100</v>
      </c>
      <c r="J253" cm="1">
        <f t="array" ref="J253">_xll.FDS($A253,J$1)</f>
        <v>1135</v>
      </c>
      <c r="K253" t="str" cm="1">
        <f t="array" ref="K253">_xll.FDS($A253,K$1)</f>
        <v>Non-Energy Minerals</v>
      </c>
      <c r="L253" t="str" cm="1">
        <f t="array" ref="L253">_xll.FDS($A253,L$1)</f>
        <v>Construction Materials</v>
      </c>
      <c r="M253" cm="1">
        <f t="array" ref="M253">_xll.FDS($A253,"FE_ESTIMATE(EPS,MEAN,NTM4_ROLL,,NOW,,,'WIN=45')")</f>
        <v>13.045</v>
      </c>
      <c r="N253" t="e" cm="1">
        <f t="array" ref="N253">_xll.FDS($A253,"FE_ESTIMATE(EPS,MEAN,STM4_ROLL,,NOW,,,'WIN=45')")</f>
        <v>#N/A</v>
      </c>
      <c r="O253" cm="1">
        <f t="array" ref="O253">_xll.FDS(A253,"FE_RATING(MEAN,NOTE,0,NOW,,,'')")</f>
        <v>1.4583333999999999</v>
      </c>
    </row>
    <row r="254" spans="1:15" x14ac:dyDescent="0.4">
      <c r="A254" t="s">
        <v>511</v>
      </c>
      <c r="B254" t="str" cm="1">
        <f t="array" ref="B254">_xll.FDS($A254,B$1)</f>
        <v>Independence Realty Trust, Inc.</v>
      </c>
      <c r="C254" t="str" cm="1">
        <f t="array" ref="C254">_xll.FDS($A254,"P_SYMBOL(""LOCAL"")")</f>
        <v>IRT</v>
      </c>
      <c r="D254" cm="1">
        <f t="array" ref="D254">_xll.FDS($A254,D$1)</f>
        <v>18.010000000000002</v>
      </c>
      <c r="E254" cm="1">
        <f t="array" ref="E254">_xll.FDS($A254,E$1)</f>
        <v>16.04663</v>
      </c>
      <c r="F254" cm="1">
        <f t="array" ref="F254">_xll.FDS($A254,F$1)</f>
        <v>224.07400000000001</v>
      </c>
      <c r="G254" cm="1">
        <f t="array" ref="G254">_xll.FDS($A254,G$1)</f>
        <v>224.07400000000001</v>
      </c>
      <c r="H254" cm="1">
        <f t="array" ref="H254">_xll.FDS($A254,H$1)</f>
        <v>4035.5799440000001</v>
      </c>
      <c r="I254" cm="1">
        <f t="array" ref="I254">_xll.FDS($A254,I$1)</f>
        <v>4800</v>
      </c>
      <c r="J254" cm="1">
        <f t="array" ref="J254">_xll.FDS($A254,J$1)</f>
        <v>4890</v>
      </c>
      <c r="K254" t="str" cm="1">
        <f t="array" ref="K254">_xll.FDS($A254,K$1)</f>
        <v>Finance</v>
      </c>
      <c r="L254" t="str" cm="1">
        <f t="array" ref="L254">_xll.FDS($A254,L$1)</f>
        <v>Real Estate Investment Trusts</v>
      </c>
      <c r="M254" cm="1">
        <f t="array" ref="M254">_xll.FDS($A254,"FE_ESTIMATE(EPS,MEAN,NTM4_ROLL,,NOW,,,'WIN=45')")</f>
        <v>0.30163299999999998</v>
      </c>
      <c r="N254" t="e" cm="1">
        <f t="array" ref="N254">_xll.FDS($A254,"FE_ESTIMATE(EPS,MEAN,STM4_ROLL,,NOW,,,'WIN=45')")</f>
        <v>#N/A</v>
      </c>
      <c r="O254" cm="1">
        <f t="array" ref="O254">_xll.FDS(A254,"FE_RATING(MEAN,NOTE,0,NOW,,,'')")</f>
        <v>1.2272727000000001</v>
      </c>
    </row>
    <row r="255" spans="1:15" x14ac:dyDescent="0.4">
      <c r="A255" t="s">
        <v>513</v>
      </c>
      <c r="B255" t="str" cm="1">
        <f t="array" ref="B255">_xll.FDS($A255,B$1)</f>
        <v>Matador Resources Company</v>
      </c>
      <c r="C255" t="str" cm="1">
        <f t="array" ref="C255">_xll.FDS($A255,"P_SYMBOL(""LOCAL"")")</f>
        <v>MTDR</v>
      </c>
      <c r="D255" cm="1">
        <f t="array" ref="D255">_xll.FDS($A255,D$1)</f>
        <v>57.68</v>
      </c>
      <c r="E255" cm="1">
        <f t="array" ref="E255">_xll.FDS($A255,E$1)</f>
        <v>24.195260000000001</v>
      </c>
      <c r="F255" cm="1">
        <f t="array" ref="F255">_xll.FDS($A255,F$1)</f>
        <v>118.16200000000001</v>
      </c>
      <c r="G255" cm="1">
        <f t="array" ref="G255">_xll.FDS($A255,G$1)</f>
        <v>118.16200000000001</v>
      </c>
      <c r="H255" cm="1">
        <f t="array" ref="H255">_xll.FDS($A255,H$1)</f>
        <v>6815.5564735999997</v>
      </c>
      <c r="I255" cm="1">
        <f t="array" ref="I255">_xll.FDS($A255,I$1)</f>
        <v>2100</v>
      </c>
      <c r="J255" cm="1">
        <f t="array" ref="J255">_xll.FDS($A255,J$1)</f>
        <v>2110</v>
      </c>
      <c r="K255" t="str" cm="1">
        <f t="array" ref="K255">_xll.FDS($A255,K$1)</f>
        <v>Energy Minerals</v>
      </c>
      <c r="L255" t="str" cm="1">
        <f t="array" ref="L255">_xll.FDS($A255,L$1)</f>
        <v>Integrated Oil</v>
      </c>
      <c r="M255" cm="1">
        <f t="array" ref="M255">_xll.FDS($A255,"FE_ESTIMATE(EPS,MEAN,NTM4_ROLL,,NOW,,,'WIN=45')")</f>
        <v>9.1222159999999999</v>
      </c>
      <c r="N255" cm="1">
        <f t="array" ref="N255">_xll.FDS($A255,"FE_ESTIMATE(EPS,MEAN,STM4_ROLL,,NOW,,,'WIN=45')")</f>
        <v>9.0579990000000006</v>
      </c>
      <c r="O255" cm="1">
        <f t="array" ref="O255">_xll.FDS(A255,"FE_RATING(MEAN,NOTE,0,NOW,,,'')")</f>
        <v>1.3571428000000001</v>
      </c>
    </row>
    <row r="256" spans="1:15" x14ac:dyDescent="0.4">
      <c r="A256" t="s">
        <v>515</v>
      </c>
      <c r="B256" t="str" cm="1">
        <f t="array" ref="B256">_xll.FDS($A256,B$1)</f>
        <v>Under Armour, Inc. Class C</v>
      </c>
      <c r="C256" t="str" cm="1">
        <f t="array" ref="C256">_xll.FDS($A256,"P_SYMBOL(""LOCAL"")")</f>
        <v>UA</v>
      </c>
      <c r="D256" cm="1">
        <f t="array" ref="D256">_xll.FDS($A256,D$1)</f>
        <v>9.15</v>
      </c>
      <c r="E256" t="e" cm="1">
        <f t="array" ref="E256">_xll.FDS($A256,E$1)</f>
        <v>#N/A</v>
      </c>
      <c r="F256" cm="1">
        <f t="array" ref="F256">_xll.FDS($A256,F$1)</f>
        <v>229.09800000000001</v>
      </c>
      <c r="G256" cm="1">
        <f t="array" ref="G256">_xll.FDS($A256,G$1)</f>
        <v>452.23700000000002</v>
      </c>
      <c r="H256" cm="1">
        <f t="array" ref="H256">_xll.FDS($A256,H$1)</f>
        <v>2096.2426740000001</v>
      </c>
      <c r="I256" cm="1">
        <f t="array" ref="I256">_xll.FDS($A256,I$1)</f>
        <v>2400</v>
      </c>
      <c r="J256" cm="1">
        <f t="array" ref="J256">_xll.FDS($A256,J$1)</f>
        <v>2440</v>
      </c>
      <c r="K256" t="str" cm="1">
        <f t="array" ref="K256">_xll.FDS($A256,K$1)</f>
        <v>Consumer Non-Durables</v>
      </c>
      <c r="L256" t="str" cm="1">
        <f t="array" ref="L256">_xll.FDS($A256,L$1)</f>
        <v>Apparel/Footwear</v>
      </c>
      <c r="M256" cm="1">
        <f t="array" ref="M256">_xll.FDS($A256,"FE_ESTIMATE(EPS,MEAN,NTM4_ROLL,,NOW,,,'WIN=45')")</f>
        <v>0.56304600000000005</v>
      </c>
      <c r="N256" cm="1">
        <f t="array" ref="N256">_xll.FDS($A256,"FE_ESTIMATE(EPS,MEAN,STM4_ROLL,,NOW,,,'WIN=45')")</f>
        <v>0.68061285999999999</v>
      </c>
      <c r="O256" cm="1">
        <f t="array" ref="O256">_xll.FDS(A256,"FE_RATING(MEAN,NOTE,0,NOW,,,'')")</f>
        <v>1.6071428000000001</v>
      </c>
    </row>
    <row r="257" spans="1:15" x14ac:dyDescent="0.4">
      <c r="A257" t="s">
        <v>517</v>
      </c>
      <c r="B257" t="str" cm="1">
        <f t="array" ref="B257">_xll.FDS($A257,B$1)</f>
        <v>Lear Corporation</v>
      </c>
      <c r="C257" t="str" cm="1">
        <f t="array" ref="C257">_xll.FDS($A257,"P_SYMBOL(""LOCAL"")")</f>
        <v>LEA</v>
      </c>
      <c r="D257" cm="1">
        <f t="array" ref="D257">_xll.FDS($A257,D$1)</f>
        <v>129.62</v>
      </c>
      <c r="E257" cm="1">
        <f t="array" ref="E257">_xll.FDS($A257,E$1)</f>
        <v>72.630750000000006</v>
      </c>
      <c r="F257" cm="1">
        <f t="array" ref="F257">_xll.FDS($A257,F$1)</f>
        <v>59.105699999999999</v>
      </c>
      <c r="G257" cm="1">
        <f t="array" ref="G257">_xll.FDS($A257,G$1)</f>
        <v>59.105699999999999</v>
      </c>
      <c r="H257" cm="1">
        <f t="array" ref="H257">_xll.FDS($A257,H$1)</f>
        <v>7661.2775935</v>
      </c>
      <c r="I257" cm="1">
        <f t="array" ref="I257">_xll.FDS($A257,I$1)</f>
        <v>1200</v>
      </c>
      <c r="J257" cm="1">
        <f t="array" ref="J257">_xll.FDS($A257,J$1)</f>
        <v>1225</v>
      </c>
      <c r="K257" t="str" cm="1">
        <f t="array" ref="K257">_xll.FDS($A257,K$1)</f>
        <v>Producer Manufacturing</v>
      </c>
      <c r="L257" t="str" cm="1">
        <f t="array" ref="L257">_xll.FDS($A257,L$1)</f>
        <v>Auto Parts: OEM</v>
      </c>
      <c r="M257" cm="1">
        <f t="array" ref="M257">_xll.FDS($A257,"FE_ESTIMATE(EPS,MEAN,NTM4_ROLL,,NOW,,,'WIN=45')")</f>
        <v>11.837612999999999</v>
      </c>
      <c r="N257" cm="1">
        <f t="array" ref="N257">_xll.FDS($A257,"FE_ESTIMATE(EPS,MEAN,STM4_ROLL,,NOW,,,'WIN=45')")</f>
        <v>15.636414</v>
      </c>
      <c r="O257" cm="1">
        <f t="array" ref="O257">_xll.FDS(A257,"FE_RATING(MEAN,NOTE,0,NOW,,,'')")</f>
        <v>1.6315789000000001</v>
      </c>
    </row>
    <row r="258" spans="1:15" x14ac:dyDescent="0.4">
      <c r="A258" t="s">
        <v>519</v>
      </c>
      <c r="B258" t="str" cm="1">
        <f t="array" ref="B258">_xll.FDS($A258,B$1)</f>
        <v>PacWest Bancorp</v>
      </c>
      <c r="C258" t="str" cm="1">
        <f t="array" ref="C258">_xll.FDS($A258,"P_SYMBOL(""LOCAL"")")</f>
        <v>PACW</v>
      </c>
      <c r="D258" cm="1">
        <f t="array" ref="D258">_xll.FDS($A258,D$1)</f>
        <v>23.95</v>
      </c>
      <c r="E258" cm="1">
        <f t="array" ref="E258">_xll.FDS($A258,E$1)</f>
        <v>28.668890000000001</v>
      </c>
      <c r="F258" cm="1">
        <f t="array" ref="F258">_xll.FDS($A258,F$1)</f>
        <v>117.80800000000001</v>
      </c>
      <c r="G258" cm="1">
        <f t="array" ref="G258">_xll.FDS($A258,G$1)</f>
        <v>117.80800000000001</v>
      </c>
      <c r="H258" cm="1">
        <f t="array" ref="H258">_xll.FDS($A258,H$1)</f>
        <v>2821.5056715000001</v>
      </c>
      <c r="I258" cm="1">
        <f t="array" ref="I258">_xll.FDS($A258,I$1)</f>
        <v>4800</v>
      </c>
      <c r="J258" cm="1">
        <f t="array" ref="J258">_xll.FDS($A258,J$1)</f>
        <v>4810</v>
      </c>
      <c r="K258" t="str" cm="1">
        <f t="array" ref="K258">_xll.FDS($A258,K$1)</f>
        <v>Finance</v>
      </c>
      <c r="L258" t="str" cm="1">
        <f t="array" ref="L258">_xll.FDS($A258,L$1)</f>
        <v>Regional Banks</v>
      </c>
      <c r="M258" cm="1">
        <f t="array" ref="M258">_xll.FDS($A258,"FE_ESTIMATE(EPS,MEAN,NTM4_ROLL,,NOW,,,'WIN=45')")</f>
        <v>3.7763876999999999</v>
      </c>
      <c r="N258" cm="1">
        <f t="array" ref="N258">_xll.FDS($A258,"FE_ESTIMATE(EPS,MEAN,STM4_ROLL,,NOW,,,'WIN=45')")</f>
        <v>3.6283865</v>
      </c>
      <c r="O258" cm="1">
        <f t="array" ref="O258">_xll.FDS(A258,"FE_RATING(MEAN,NOTE,0,NOW,,,'')")</f>
        <v>1.6</v>
      </c>
    </row>
    <row r="259" spans="1:15" x14ac:dyDescent="0.4">
      <c r="A259" t="s">
        <v>521</v>
      </c>
      <c r="B259" t="str" cm="1">
        <f t="array" ref="B259">_xll.FDS($A259,B$1)</f>
        <v>Ciena Corporation</v>
      </c>
      <c r="C259" t="str" cm="1">
        <f t="array" ref="C259">_xll.FDS($A259,"P_SYMBOL(""LOCAL"")")</f>
        <v>CIEN</v>
      </c>
      <c r="D259" cm="1">
        <f t="array" ref="D259">_xll.FDS($A259,D$1)</f>
        <v>50.77</v>
      </c>
      <c r="E259" cm="1">
        <f t="array" ref="E259">_xll.FDS($A259,E$1)</f>
        <v>18.279140000000002</v>
      </c>
      <c r="F259" cm="1">
        <f t="array" ref="F259">_xll.FDS($A259,F$1)</f>
        <v>148.142</v>
      </c>
      <c r="G259" cm="1">
        <f t="array" ref="G259">_xll.FDS($A259,G$1)</f>
        <v>148.142</v>
      </c>
      <c r="H259" cm="1">
        <f t="array" ref="H259">_xll.FDS($A259,H$1)</f>
        <v>7521.1602014</v>
      </c>
      <c r="I259" cm="1">
        <f t="array" ref="I259">_xll.FDS($A259,I$1)</f>
        <v>1300</v>
      </c>
      <c r="J259" cm="1">
        <f t="array" ref="J259">_xll.FDS($A259,J$1)</f>
        <v>1320</v>
      </c>
      <c r="K259" t="str" cm="1">
        <f t="array" ref="K259">_xll.FDS($A259,K$1)</f>
        <v>Electronic Technology</v>
      </c>
      <c r="L259" t="str" cm="1">
        <f t="array" ref="L259">_xll.FDS($A259,L$1)</f>
        <v>Telecommunications Equipment</v>
      </c>
      <c r="M259" cm="1">
        <f t="array" ref="M259">_xll.FDS($A259,"FE_ESTIMATE(EPS,MEAN,NTM4_ROLL,,NOW,,,'WIN=45')")</f>
        <v>2.6174545</v>
      </c>
      <c r="N259" cm="1">
        <f t="array" ref="N259">_xll.FDS($A259,"FE_ESTIMATE(EPS,MEAN,STM4_ROLL,,NOW,,,'WIN=45')")</f>
        <v>3.6137133000000001</v>
      </c>
      <c r="O259" cm="1">
        <f t="array" ref="O259">_xll.FDS(A259,"FE_RATING(MEAN,NOTE,0,NOW,,,'')")</f>
        <v>1.3157894999999999</v>
      </c>
    </row>
    <row r="260" spans="1:15" x14ac:dyDescent="0.4">
      <c r="A260" t="s">
        <v>523</v>
      </c>
      <c r="B260" t="str" cm="1">
        <f t="array" ref="B260">_xll.FDS($A260,B$1)</f>
        <v>Owens Corning</v>
      </c>
      <c r="C260" t="str" cm="1">
        <f t="array" ref="C260">_xll.FDS($A260,"P_SYMBOL(""LOCAL"")")</f>
        <v>OC</v>
      </c>
      <c r="D260" cm="1">
        <f t="array" ref="D260">_xll.FDS($A260,D$1)</f>
        <v>93.85</v>
      </c>
      <c r="E260" cm="1">
        <f t="array" ref="E260">_xll.FDS($A260,E$1)</f>
        <v>48.996830000000003</v>
      </c>
      <c r="F260" cm="1">
        <f t="array" ref="F260">_xll.FDS($A260,F$1)</f>
        <v>93.456299999999999</v>
      </c>
      <c r="G260" cm="1">
        <f t="array" ref="G260">_xll.FDS($A260,G$1)</f>
        <v>93.456299999999999</v>
      </c>
      <c r="H260" cm="1">
        <f t="array" ref="H260">_xll.FDS($A260,H$1)</f>
        <v>8770.8746934999999</v>
      </c>
      <c r="I260" cm="1">
        <f t="array" ref="I260">_xll.FDS($A260,I$1)</f>
        <v>2200</v>
      </c>
      <c r="J260" cm="1">
        <f t="array" ref="J260">_xll.FDS($A260,J$1)</f>
        <v>2235</v>
      </c>
      <c r="K260" t="str" cm="1">
        <f t="array" ref="K260">_xll.FDS($A260,K$1)</f>
        <v>Process Industries</v>
      </c>
      <c r="L260" t="str" cm="1">
        <f t="array" ref="L260">_xll.FDS($A260,L$1)</f>
        <v>Containers/Packaging</v>
      </c>
      <c r="M260" cm="1">
        <f t="array" ref="M260">_xll.FDS($A260,"FE_ESTIMATE(EPS,MEAN,NTM4_ROLL,,NOW,,,'WIN=45')")</f>
        <v>10.483829</v>
      </c>
      <c r="N260" cm="1">
        <f t="array" ref="N260">_xll.FDS($A260,"FE_ESTIMATE(EPS,MEAN,STM4_ROLL,,NOW,,,'WIN=45')")</f>
        <v>11.303429</v>
      </c>
      <c r="O260" cm="1">
        <f t="array" ref="O260">_xll.FDS(A260,"FE_RATING(MEAN,NOTE,0,NOW,,,'')")</f>
        <v>1.6842105000000001</v>
      </c>
    </row>
    <row r="261" spans="1:15" x14ac:dyDescent="0.4">
      <c r="A261" t="s">
        <v>525</v>
      </c>
      <c r="B261" t="str" cm="1">
        <f t="array" ref="B261">_xll.FDS($A261,B$1)</f>
        <v>Adient plc</v>
      </c>
      <c r="C261" t="str" cm="1">
        <f t="array" ref="C261">_xll.FDS($A261,"P_SYMBOL(""LOCAL"")")</f>
        <v>ADNT</v>
      </c>
      <c r="D261" cm="1">
        <f t="array" ref="D261">_xll.FDS($A261,D$1)</f>
        <v>35.86</v>
      </c>
      <c r="E261" cm="1">
        <f t="array" ref="E261">_xll.FDS($A261,E$1)</f>
        <v>21.853680000000001</v>
      </c>
      <c r="F261" cm="1">
        <f t="array" ref="F261">_xll.FDS($A261,F$1)</f>
        <v>94.858199999999997</v>
      </c>
      <c r="G261" cm="1">
        <f t="array" ref="G261">_xll.FDS($A261,G$1)</f>
        <v>94.858199999999997</v>
      </c>
      <c r="H261" cm="1">
        <f t="array" ref="H261">_xll.FDS($A261,H$1)</f>
        <v>3401.6134024399998</v>
      </c>
      <c r="I261" cm="1">
        <f t="array" ref="I261">_xll.FDS($A261,I$1)</f>
        <v>1200</v>
      </c>
      <c r="J261" cm="1">
        <f t="array" ref="J261">_xll.FDS($A261,J$1)</f>
        <v>1225</v>
      </c>
      <c r="K261" t="str" cm="1">
        <f t="array" ref="K261">_xll.FDS($A261,K$1)</f>
        <v>Producer Manufacturing</v>
      </c>
      <c r="L261" t="str" cm="1">
        <f t="array" ref="L261">_xll.FDS($A261,L$1)</f>
        <v>Auto Parts: OEM</v>
      </c>
      <c r="M261" cm="1">
        <f t="array" ref="M261">_xll.FDS($A261,"FE_ESTIMATE(EPS,MEAN,NTM4_ROLL,,NOW,,,'WIN=45')")</f>
        <v>2.1228570000000002</v>
      </c>
      <c r="N261" cm="1">
        <f t="array" ref="N261">_xll.FDS($A261,"FE_ESTIMATE(EPS,MEAN,STM4_ROLL,,NOW,,,'WIN=45')")</f>
        <v>4.2488865999999996</v>
      </c>
      <c r="O261" cm="1">
        <f t="array" ref="O261">_xll.FDS(A261,"FE_RATING(MEAN,NOTE,0,NOW,,,'')")</f>
        <v>1.8181818999999999</v>
      </c>
    </row>
    <row r="262" spans="1:15" x14ac:dyDescent="0.4">
      <c r="A262" t="s">
        <v>527</v>
      </c>
      <c r="B262" t="str" cm="1">
        <f t="array" ref="B262">_xll.FDS($A262,B$1)</f>
        <v>Pinnacle Financial Partners, Inc.</v>
      </c>
      <c r="C262" t="str" cm="1">
        <f t="array" ref="C262">_xll.FDS($A262,"P_SYMBOL(""LOCAL"")")</f>
        <v>PNFP</v>
      </c>
      <c r="D262" cm="1">
        <f t="array" ref="D262">_xll.FDS($A262,D$1)</f>
        <v>72.7</v>
      </c>
      <c r="E262" cm="1">
        <f t="array" ref="E262">_xll.FDS($A262,E$1)</f>
        <v>67.069559999999996</v>
      </c>
      <c r="F262" cm="1">
        <f t="array" ref="F262">_xll.FDS($A262,F$1)</f>
        <v>76.454800000000006</v>
      </c>
      <c r="G262" cm="1">
        <f t="array" ref="G262">_xll.FDS($A262,G$1)</f>
        <v>76.454800000000006</v>
      </c>
      <c r="H262" cm="1">
        <f t="array" ref="H262">_xll.FDS($A262,H$1)</f>
        <v>5558.2646869999999</v>
      </c>
      <c r="I262" cm="1">
        <f t="array" ref="I262">_xll.FDS($A262,I$1)</f>
        <v>4800</v>
      </c>
      <c r="J262" cm="1">
        <f t="array" ref="J262">_xll.FDS($A262,J$1)</f>
        <v>4810</v>
      </c>
      <c r="K262" t="str" cm="1">
        <f t="array" ref="K262">_xll.FDS($A262,K$1)</f>
        <v>Finance</v>
      </c>
      <c r="L262" t="str" cm="1">
        <f t="array" ref="L262">_xll.FDS($A262,L$1)</f>
        <v>Regional Banks</v>
      </c>
      <c r="M262" cm="1">
        <f t="array" ref="M262">_xll.FDS($A262,"FE_ESTIMATE(EPS,MEAN,NTM4_ROLL,,NOW,,,'WIN=45')")</f>
        <v>7.9815434999999999</v>
      </c>
      <c r="N262" cm="1">
        <f t="array" ref="N262">_xll.FDS($A262,"FE_ESTIMATE(EPS,MEAN,STM4_ROLL,,NOW,,,'WIN=45')")</f>
        <v>8.2767350000000004</v>
      </c>
      <c r="O262" cm="1">
        <f t="array" ref="O262">_xll.FDS(A262,"FE_RATING(MEAN,NOTE,0,NOW,,,'')")</f>
        <v>1.3636364000000001</v>
      </c>
    </row>
    <row r="263" spans="1:15" x14ac:dyDescent="0.4">
      <c r="A263" t="s">
        <v>529</v>
      </c>
      <c r="B263" t="str" cm="1">
        <f t="array" ref="B263">_xll.FDS($A263,B$1)</f>
        <v>Enovis Corporation</v>
      </c>
      <c r="C263" t="str" cm="1">
        <f t="array" ref="C263">_xll.FDS($A263,"P_SYMBOL(""LOCAL"")")</f>
        <v>ENOV</v>
      </c>
      <c r="D263" cm="1">
        <f t="array" ref="D263">_xll.FDS($A263,D$1)</f>
        <v>55.24</v>
      </c>
      <c r="E263" cm="1">
        <f t="array" ref="E263">_xll.FDS($A263,E$1)</f>
        <v>62.914070000000002</v>
      </c>
      <c r="F263" cm="1">
        <f t="array" ref="F263">_xll.FDS($A263,F$1)</f>
        <v>54.149700000000003</v>
      </c>
      <c r="G263" cm="1">
        <f t="array" ref="G263">_xll.FDS($A263,G$1)</f>
        <v>54.149700000000003</v>
      </c>
      <c r="H263" cm="1">
        <f t="array" ref="H263">_xll.FDS($A263,H$1)</f>
        <v>2991.2281574799999</v>
      </c>
      <c r="I263" cm="1">
        <f t="array" ref="I263">_xll.FDS($A263,I$1)</f>
        <v>1200</v>
      </c>
      <c r="J263" cm="1">
        <f t="array" ref="J263">_xll.FDS($A263,J$1)</f>
        <v>1210</v>
      </c>
      <c r="K263" t="str" cm="1">
        <f t="array" ref="K263">_xll.FDS($A263,K$1)</f>
        <v>Producer Manufacturing</v>
      </c>
      <c r="L263" t="str" cm="1">
        <f t="array" ref="L263">_xll.FDS($A263,L$1)</f>
        <v>Industrial Machinery</v>
      </c>
      <c r="M263" cm="1">
        <f t="array" ref="M263">_xll.FDS($A263,"FE_ESTIMATE(EPS,MEAN,NTM4_ROLL,,NOW,,,'WIN=45')")</f>
        <v>2.3740964</v>
      </c>
      <c r="N263" cm="1">
        <f t="array" ref="N263">_xll.FDS($A263,"FE_ESTIMATE(EPS,MEAN,STM4_ROLL,,NOW,,,'WIN=45')")</f>
        <v>2.7266667</v>
      </c>
      <c r="O263" cm="1">
        <f t="array" ref="O263">_xll.FDS(A263,"FE_RATING(MEAN,NOTE,0,NOW,,,'')")</f>
        <v>1.3125</v>
      </c>
    </row>
    <row r="264" spans="1:15" x14ac:dyDescent="0.4">
      <c r="A264" t="s">
        <v>531</v>
      </c>
      <c r="B264" t="str" cm="1">
        <f t="array" ref="B264">_xll.FDS($A264,B$1)</f>
        <v>Avis Budget Group, Inc.</v>
      </c>
      <c r="C264" t="str" cm="1">
        <f t="array" ref="C264">_xll.FDS($A264,"P_SYMBOL(""LOCAL"")")</f>
        <v>CAR</v>
      </c>
      <c r="D264" cm="1">
        <f t="array" ref="D264">_xll.FDS($A264,D$1)</f>
        <v>191.63</v>
      </c>
      <c r="E264" cm="1">
        <f t="array" ref="E264">_xll.FDS($A264,E$1)</f>
        <v>-11.837210000000001</v>
      </c>
      <c r="F264" cm="1">
        <f t="array" ref="F264">_xll.FDS($A264,F$1)</f>
        <v>41.4664</v>
      </c>
      <c r="G264" cm="1">
        <f t="array" ref="G264">_xll.FDS($A264,G$1)</f>
        <v>41.4664</v>
      </c>
      <c r="H264" cm="1">
        <f t="array" ref="H264">_xll.FDS($A264,H$1)</f>
        <v>7946.2081483000002</v>
      </c>
      <c r="I264" cm="1">
        <f t="array" ref="I264">_xll.FDS($A264,I$1)</f>
        <v>4800</v>
      </c>
      <c r="J264" cm="1">
        <f t="array" ref="J264">_xll.FDS($A264,J$1)</f>
        <v>4830</v>
      </c>
      <c r="K264" t="str" cm="1">
        <f t="array" ref="K264">_xll.FDS($A264,K$1)</f>
        <v>Finance</v>
      </c>
      <c r="L264" t="str" cm="1">
        <f t="array" ref="L264">_xll.FDS($A264,L$1)</f>
        <v>Finance/Rental/Leasing</v>
      </c>
      <c r="M264" cm="1">
        <f t="array" ref="M264">_xll.FDS($A264,"FE_ESTIMATE(EPS,MEAN,NTM4_ROLL,,NOW,,,'WIN=45')")</f>
        <v>28.922930000000001</v>
      </c>
      <c r="N264" cm="1">
        <f t="array" ref="N264">_xll.FDS($A264,"FE_ESTIMATE(EPS,MEAN,STM4_ROLL,,NOW,,,'WIN=45')")</f>
        <v>23.296486000000002</v>
      </c>
      <c r="O264" cm="1">
        <f t="array" ref="O264">_xll.FDS(A264,"FE_RATING(MEAN,NOTE,0,NOW,,,'')")</f>
        <v>1.8333333999999999</v>
      </c>
    </row>
    <row r="265" spans="1:15" x14ac:dyDescent="0.4">
      <c r="A265" t="s">
        <v>533</v>
      </c>
      <c r="B265" t="str" cm="1">
        <f t="array" ref="B265">_xll.FDS($A265,B$1)</f>
        <v>Saia, Inc.</v>
      </c>
      <c r="C265" t="str" cm="1">
        <f t="array" ref="C265">_xll.FDS($A265,"P_SYMBOL(""LOCAL"")")</f>
        <v>SAIA</v>
      </c>
      <c r="D265" cm="1">
        <f t="array" ref="D265">_xll.FDS($A265,D$1)</f>
        <v>238.89</v>
      </c>
      <c r="E265" cm="1">
        <f t="array" ref="E265">_xll.FDS($A265,E$1)</f>
        <v>56.929020000000001</v>
      </c>
      <c r="F265" cm="1">
        <f t="array" ref="F265">_xll.FDS($A265,F$1)</f>
        <v>26.462499999999999</v>
      </c>
      <c r="G265" cm="1">
        <f t="array" ref="G265">_xll.FDS($A265,G$1)</f>
        <v>26.462499999999999</v>
      </c>
      <c r="H265" cm="1">
        <f t="array" ref="H265">_xll.FDS($A265,H$1)</f>
        <v>6321.61778607</v>
      </c>
      <c r="I265" cm="1">
        <f t="array" ref="I265">_xll.FDS($A265,I$1)</f>
        <v>4600</v>
      </c>
      <c r="J265" cm="1">
        <f t="array" ref="J265">_xll.FDS($A265,J$1)</f>
        <v>4615</v>
      </c>
      <c r="K265" t="str" cm="1">
        <f t="array" ref="K265">_xll.FDS($A265,K$1)</f>
        <v>Transportation</v>
      </c>
      <c r="L265" t="str" cm="1">
        <f t="array" ref="L265">_xll.FDS($A265,L$1)</f>
        <v>Trucking</v>
      </c>
      <c r="M265" cm="1">
        <f t="array" ref="M265">_xll.FDS($A265,"FE_ESTIMATE(EPS,MEAN,NTM4_ROLL,,NOW,,,'WIN=45')")</f>
        <v>12.94093</v>
      </c>
      <c r="N265" cm="1">
        <f t="array" ref="N265">_xll.FDS($A265,"FE_ESTIMATE(EPS,MEAN,STM4_ROLL,,NOW,,,'WIN=45')")</f>
        <v>14.4134245</v>
      </c>
      <c r="O265" cm="1">
        <f t="array" ref="O265">_xll.FDS(A265,"FE_RATING(MEAN,NOTE,0,NOW,,,'')")</f>
        <v>1.6470587999999999</v>
      </c>
    </row>
    <row r="266" spans="1:15" x14ac:dyDescent="0.4">
      <c r="A266" t="s">
        <v>535</v>
      </c>
      <c r="B266" t="str" cm="1">
        <f t="array" ref="B266">_xll.FDS($A266,B$1)</f>
        <v>XPO, Inc.</v>
      </c>
      <c r="C266" t="str" cm="1">
        <f t="array" ref="C266">_xll.FDS($A266,"P_SYMBOL(""LOCAL"")")</f>
        <v>XPO</v>
      </c>
      <c r="D266" cm="1">
        <f t="array" ref="D266">_xll.FDS($A266,D$1)</f>
        <v>37.83</v>
      </c>
      <c r="E266" cm="1">
        <f t="array" ref="E266">_xll.FDS($A266,E$1)</f>
        <v>15.530430000000001</v>
      </c>
      <c r="F266" cm="1">
        <f t="array" ref="F266">_xll.FDS($A266,F$1)</f>
        <v>115.163</v>
      </c>
      <c r="G266" cm="1">
        <f t="array" ref="G266">_xll.FDS($A266,G$1)</f>
        <v>115.163</v>
      </c>
      <c r="H266" cm="1">
        <f t="array" ref="H266">_xll.FDS($A266,H$1)</f>
        <v>4356.5992665000003</v>
      </c>
      <c r="I266" cm="1">
        <f t="array" ref="I266">_xll.FDS($A266,I$1)</f>
        <v>4600</v>
      </c>
      <c r="J266" cm="1">
        <f t="array" ref="J266">_xll.FDS($A266,J$1)</f>
        <v>4615</v>
      </c>
      <c r="K266" t="str" cm="1">
        <f t="array" ref="K266">_xll.FDS($A266,K$1)</f>
        <v>Transportation</v>
      </c>
      <c r="L266" t="str" cm="1">
        <f t="array" ref="L266">_xll.FDS($A266,L$1)</f>
        <v>Trucking</v>
      </c>
      <c r="M266" cm="1">
        <f t="array" ref="M266">_xll.FDS($A266,"FE_ESTIMATE(EPS,MEAN,NTM4_ROLL,,NOW,,,'WIN=45')")</f>
        <v>3.3803415000000001</v>
      </c>
      <c r="N266" cm="1">
        <f t="array" ref="N266">_xll.FDS($A266,"FE_ESTIMATE(EPS,MEAN,STM4_ROLL,,NOW,,,'WIN=45')")</f>
        <v>3.9476149999999999</v>
      </c>
      <c r="O266" cm="1">
        <f t="array" ref="O266">_xll.FDS(A266,"FE_RATING(MEAN,NOTE,0,NOW,,,'')")</f>
        <v>1.1363635999999999</v>
      </c>
    </row>
    <row r="267" spans="1:15" x14ac:dyDescent="0.4">
      <c r="A267" t="s">
        <v>537</v>
      </c>
      <c r="B267" t="str" cm="1">
        <f t="array" ref="B267">_xll.FDS($A267,B$1)</f>
        <v>Paylocity Holding Corp.</v>
      </c>
      <c r="C267" t="str" cm="1">
        <f t="array" ref="C267">_xll.FDS($A267,"P_SYMBOL(""LOCAL"")")</f>
        <v>PCTY</v>
      </c>
      <c r="D267" cm="1">
        <f t="array" ref="D267">_xll.FDS($A267,D$1)</f>
        <v>209.86</v>
      </c>
      <c r="E267" cm="1">
        <f t="array" ref="E267">_xll.FDS($A267,E$1)</f>
        <v>10.97381</v>
      </c>
      <c r="F267" cm="1">
        <f t="array" ref="F267">_xll.FDS($A267,F$1)</f>
        <v>55.673900000000003</v>
      </c>
      <c r="G267" cm="1">
        <f t="array" ref="G267">_xll.FDS($A267,G$1)</f>
        <v>55.673900000000003</v>
      </c>
      <c r="H267" cm="1">
        <f t="array" ref="H267">_xll.FDS($A267,H$1)</f>
        <v>11683.7225554</v>
      </c>
      <c r="I267" cm="1">
        <f t="array" ref="I267">_xll.FDS($A267,I$1)</f>
        <v>3300</v>
      </c>
      <c r="J267" cm="1">
        <f t="array" ref="J267">_xll.FDS($A267,J$1)</f>
        <v>3310</v>
      </c>
      <c r="K267" t="str" cm="1">
        <f t="array" ref="K267">_xll.FDS($A267,K$1)</f>
        <v>Technology Services</v>
      </c>
      <c r="L267" t="str" cm="1">
        <f t="array" ref="L267">_xll.FDS($A267,L$1)</f>
        <v>Packaged Software</v>
      </c>
      <c r="M267" cm="1">
        <f t="array" ref="M267">_xll.FDS($A267,"FE_ESTIMATE(EPS,MEAN,NTM4_ROLL,,NOW,,,'WIN=45')")</f>
        <v>4.1689404999999997</v>
      </c>
      <c r="N267" cm="1">
        <f t="array" ref="N267">_xll.FDS($A267,"FE_ESTIMATE(EPS,MEAN,STM4_ROLL,,NOW,,,'WIN=45')")</f>
        <v>5.2216990000000001</v>
      </c>
      <c r="O267" cm="1">
        <f t="array" ref="O267">_xll.FDS(A267,"FE_RATING(MEAN,NOTE,0,NOW,,,'')")</f>
        <v>1.3529412000000001</v>
      </c>
    </row>
    <row r="268" spans="1:15" x14ac:dyDescent="0.4">
      <c r="A268" t="s">
        <v>539</v>
      </c>
      <c r="B268" t="str" cm="1">
        <f t="array" ref="B268">_xll.FDS($A268,B$1)</f>
        <v>Five Below, Inc.</v>
      </c>
      <c r="C268" t="str" cm="1">
        <f t="array" ref="C268">_xll.FDS($A268,"P_SYMBOL(""LOCAL"")")</f>
        <v>FIVE</v>
      </c>
      <c r="D268" cm="1">
        <f t="array" ref="D268">_xll.FDS($A268,D$1)</f>
        <v>179.16</v>
      </c>
      <c r="E268" cm="1">
        <f t="array" ref="E268">_xll.FDS($A268,E$1)</f>
        <v>21.337350000000001</v>
      </c>
      <c r="F268" cm="1">
        <f t="array" ref="F268">_xll.FDS($A268,F$1)</f>
        <v>55.5137</v>
      </c>
      <c r="G268" cm="1">
        <f t="array" ref="G268">_xll.FDS($A268,G$1)</f>
        <v>55.5137</v>
      </c>
      <c r="H268" cm="1">
        <f t="array" ref="H268">_xll.FDS($A268,H$1)</f>
        <v>9945.8327004000002</v>
      </c>
      <c r="I268" cm="1">
        <f t="array" ref="I268">_xll.FDS($A268,I$1)</f>
        <v>3500</v>
      </c>
      <c r="J268" cm="1">
        <f t="array" ref="J268">_xll.FDS($A268,J$1)</f>
        <v>3520</v>
      </c>
      <c r="K268" t="str" cm="1">
        <f t="array" ref="K268">_xll.FDS($A268,K$1)</f>
        <v>Retail Trade</v>
      </c>
      <c r="L268" t="str" cm="1">
        <f t="array" ref="L268">_xll.FDS($A268,L$1)</f>
        <v>Discount Stores</v>
      </c>
      <c r="M268" cm="1">
        <f t="array" ref="M268">_xll.FDS($A268,"FE_ESTIMATE(EPS,MEAN,NTM4_ROLL,,NOW,,,'WIN=45')")</f>
        <v>5.1534469999999999</v>
      </c>
      <c r="N268" cm="1">
        <f t="array" ref="N268">_xll.FDS($A268,"FE_ESTIMATE(EPS,MEAN,STM4_ROLL,,NOW,,,'WIN=45')")</f>
        <v>5.9795949999999998</v>
      </c>
      <c r="O268" cm="1">
        <f t="array" ref="O268">_xll.FDS(A268,"FE_RATING(MEAN,NOTE,0,NOW,,,'')")</f>
        <v>1.2391304000000001</v>
      </c>
    </row>
    <row r="269" spans="1:15" x14ac:dyDescent="0.4">
      <c r="A269" t="s">
        <v>541</v>
      </c>
      <c r="B269" t="str" cm="1">
        <f t="array" ref="B269">_xll.FDS($A269,B$1)</f>
        <v>HF Sinclair Corporation</v>
      </c>
      <c r="C269" t="str" cm="1">
        <f t="array" ref="C269">_xll.FDS($A269,"P_SYMBOL(""LOCAL"")")</f>
        <v>DINO</v>
      </c>
      <c r="D269" cm="1">
        <f t="array" ref="D269">_xll.FDS($A269,D$1)</f>
        <v>50.63</v>
      </c>
      <c r="E269" cm="1">
        <f t="array" ref="E269">_xll.FDS($A269,E$1)</f>
        <v>44.701680000000003</v>
      </c>
      <c r="F269" cm="1">
        <f t="array" ref="F269">_xll.FDS($A269,F$1)</f>
        <v>200.73099999999999</v>
      </c>
      <c r="G269" cm="1">
        <f t="array" ref="G269">_xll.FDS($A269,G$1)</f>
        <v>200.73099999999999</v>
      </c>
      <c r="H269" cm="1">
        <f t="array" ref="H269">_xll.FDS($A269,H$1)</f>
        <v>10162.986733899999</v>
      </c>
      <c r="I269" cm="1">
        <f t="array" ref="I269">_xll.FDS($A269,I$1)</f>
        <v>2100</v>
      </c>
      <c r="J269" cm="1">
        <f t="array" ref="J269">_xll.FDS($A269,J$1)</f>
        <v>2120</v>
      </c>
      <c r="K269" t="str" cm="1">
        <f t="array" ref="K269">_xll.FDS($A269,K$1)</f>
        <v>Energy Minerals</v>
      </c>
      <c r="L269" t="str" cm="1">
        <f t="array" ref="L269">_xll.FDS($A269,L$1)</f>
        <v>Oil Refining/Marketing</v>
      </c>
      <c r="M269" cm="1">
        <f t="array" ref="M269">_xll.FDS($A269,"FE_ESTIMATE(EPS,MEAN,NTM4_ROLL,,NOW,,,'WIN=45')")</f>
        <v>11.799894</v>
      </c>
      <c r="N269" cm="1">
        <f t="array" ref="N269">_xll.FDS($A269,"FE_ESTIMATE(EPS,MEAN,STM4_ROLL,,NOW,,,'WIN=45')")</f>
        <v>9.2397179999999999</v>
      </c>
      <c r="O269" cm="1">
        <f t="array" ref="O269">_xll.FDS(A269,"FE_RATING(MEAN,NOTE,0,NOW,,,'')")</f>
        <v>1.5882353</v>
      </c>
    </row>
    <row r="270" spans="1:15" x14ac:dyDescent="0.4">
      <c r="A270" t="s">
        <v>543</v>
      </c>
      <c r="B270" t="str" cm="1">
        <f t="array" ref="B270">_xll.FDS($A270,B$1)</f>
        <v>National Storage Affiliates Trust</v>
      </c>
      <c r="C270" t="str" cm="1">
        <f t="array" ref="C270">_xll.FDS($A270,"P_SYMBOL(""LOCAL"")")</f>
        <v>NSA</v>
      </c>
      <c r="D270" cm="1">
        <f t="array" ref="D270">_xll.FDS($A270,D$1)</f>
        <v>38.06</v>
      </c>
      <c r="E270" cm="1">
        <f t="array" ref="E270">_xll.FDS($A270,E$1)</f>
        <v>16.213930000000001</v>
      </c>
      <c r="F270" cm="1">
        <f t="array" ref="F270">_xll.FDS($A270,F$1)</f>
        <v>90.865300000000005</v>
      </c>
      <c r="G270" cm="1">
        <f t="array" ref="G270">_xll.FDS($A270,G$1)</f>
        <v>90.865300000000005</v>
      </c>
      <c r="H270" cm="1">
        <f t="array" ref="H270">_xll.FDS($A270,H$1)</f>
        <v>3458.3348403999998</v>
      </c>
      <c r="I270" cm="1">
        <f t="array" ref="I270">_xll.FDS($A270,I$1)</f>
        <v>4800</v>
      </c>
      <c r="J270" cm="1">
        <f t="array" ref="J270">_xll.FDS($A270,J$1)</f>
        <v>4890</v>
      </c>
      <c r="K270" t="str" cm="1">
        <f t="array" ref="K270">_xll.FDS($A270,K$1)</f>
        <v>Finance</v>
      </c>
      <c r="L270" t="str" cm="1">
        <f t="array" ref="L270">_xll.FDS($A270,L$1)</f>
        <v>Real Estate Investment Trusts</v>
      </c>
      <c r="M270" cm="1">
        <f t="array" ref="M270">_xll.FDS($A270,"FE_ESTIMATE(EPS,MEAN,NTM4_ROLL,,NOW,,,'WIN=45')")</f>
        <v>0.98081499999999999</v>
      </c>
      <c r="N270" cm="1">
        <f t="array" ref="N270">_xll.FDS($A270,"FE_ESTIMATE(EPS,MEAN,STM4_ROLL,,NOW,,,'WIN=45')")</f>
        <v>1.139842</v>
      </c>
      <c r="O270" cm="1">
        <f t="array" ref="O270">_xll.FDS(A270,"FE_RATING(MEAN,NOTE,0,NOW,,,'')")</f>
        <v>1.7083333999999999</v>
      </c>
    </row>
    <row r="271" spans="1:15" x14ac:dyDescent="0.4">
      <c r="A271" t="s">
        <v>545</v>
      </c>
      <c r="B271" t="str" cm="1">
        <f t="array" ref="B271">_xll.FDS($A271,B$1)</f>
        <v>ChampionX Corporation</v>
      </c>
      <c r="C271" t="str" cm="1">
        <f t="array" ref="C271">_xll.FDS($A271,"P_SYMBOL(""LOCAL"")")</f>
        <v>CHX</v>
      </c>
      <c r="D271" cm="1">
        <f t="array" ref="D271">_xll.FDS($A271,D$1)</f>
        <v>28.16</v>
      </c>
      <c r="E271" cm="1">
        <f t="array" ref="E271">_xll.FDS($A271,E$1)</f>
        <v>8.5834700000000002</v>
      </c>
      <c r="F271" cm="1">
        <f t="array" ref="F271">_xll.FDS($A271,F$1)</f>
        <v>199.36</v>
      </c>
      <c r="G271" cm="1">
        <f t="array" ref="G271">_xll.FDS($A271,G$1)</f>
        <v>199.36</v>
      </c>
      <c r="H271" cm="1">
        <f t="array" ref="H271">_xll.FDS($A271,H$1)</f>
        <v>5613.9708416000003</v>
      </c>
      <c r="I271" cm="1">
        <f t="array" ref="I271">_xll.FDS($A271,I$1)</f>
        <v>2200</v>
      </c>
      <c r="J271" cm="1">
        <f t="array" ref="J271">_xll.FDS($A271,J$1)</f>
        <v>2210</v>
      </c>
      <c r="K271" t="str" cm="1">
        <f t="array" ref="K271">_xll.FDS($A271,K$1)</f>
        <v>Process Industries</v>
      </c>
      <c r="L271" t="str" cm="1">
        <f t="array" ref="L271">_xll.FDS($A271,L$1)</f>
        <v>Chemicals: Specialty</v>
      </c>
      <c r="M271" cm="1">
        <f t="array" ref="M271">_xll.FDS($A271,"FE_ESTIMATE(EPS,MEAN,NTM4_ROLL,,NOW,,,'WIN=45')")</f>
        <v>1.7579686999999999</v>
      </c>
      <c r="N271" t="e" cm="1">
        <f t="array" ref="N271">_xll.FDS($A271,"FE_ESTIMATE(EPS,MEAN,STM4_ROLL,,NOW,,,'WIN=45')")</f>
        <v>#N/A</v>
      </c>
      <c r="O271" cm="1">
        <f t="array" ref="O271">_xll.FDS(A271,"FE_RATING(MEAN,NOTE,0,NOW,,,'')")</f>
        <v>1.35</v>
      </c>
    </row>
    <row r="272" spans="1:15" x14ac:dyDescent="0.4">
      <c r="A272" t="s">
        <v>547</v>
      </c>
      <c r="B272" t="str" cm="1">
        <f t="array" ref="B272">_xll.FDS($A272,B$1)</f>
        <v>SiTime Corporation</v>
      </c>
      <c r="C272" t="str" cm="1">
        <f t="array" ref="C272">_xll.FDS($A272,"P_SYMBOL(""LOCAL"")")</f>
        <v>SITM</v>
      </c>
      <c r="D272" cm="1">
        <f t="array" ref="D272">_xll.FDS($A272,D$1)</f>
        <v>111.02</v>
      </c>
      <c r="E272" cm="1">
        <f t="array" ref="E272">_xll.FDS($A272,E$1)</f>
        <v>32.396059999999999</v>
      </c>
      <c r="F272" cm="1">
        <f t="array" ref="F272">_xll.FDS($A272,F$1)</f>
        <v>21.439499999999999</v>
      </c>
      <c r="G272" cm="1">
        <f t="array" ref="G272">_xll.FDS($A272,G$1)</f>
        <v>21.439499999999999</v>
      </c>
      <c r="H272" cm="1">
        <f t="array" ref="H272">_xll.FDS($A272,H$1)</f>
        <v>2380.2122908199999</v>
      </c>
      <c r="I272" cm="1">
        <f t="array" ref="I272">_xll.FDS($A272,I$1)</f>
        <v>1300</v>
      </c>
      <c r="J272" cm="1">
        <f t="array" ref="J272">_xll.FDS($A272,J$1)</f>
        <v>1305</v>
      </c>
      <c r="K272" t="str" cm="1">
        <f t="array" ref="K272">_xll.FDS($A272,K$1)</f>
        <v>Electronic Technology</v>
      </c>
      <c r="L272" t="str" cm="1">
        <f t="array" ref="L272">_xll.FDS($A272,L$1)</f>
        <v>Semiconductors</v>
      </c>
      <c r="M272" cm="1">
        <f t="array" ref="M272">_xll.FDS($A272,"FE_ESTIMATE(EPS,MEAN,NTM4_ROLL,,NOW,,,'WIN=45')")</f>
        <v>1.6008614000000001</v>
      </c>
      <c r="N272" cm="1">
        <f t="array" ref="N272">_xll.FDS($A272,"FE_ESTIMATE(EPS,MEAN,STM4_ROLL,,NOW,,,'WIN=45')")</f>
        <v>2.8283710000000002</v>
      </c>
      <c r="O272" cm="1">
        <f t="array" ref="O272">_xll.FDS(A272,"FE_RATING(MEAN,NOTE,0,NOW,,,'')")</f>
        <v>1.1428571999999999</v>
      </c>
    </row>
    <row r="273" spans="1:15" x14ac:dyDescent="0.4">
      <c r="A273" t="s">
        <v>549</v>
      </c>
      <c r="B273" t="str" cm="1">
        <f t="array" ref="B273">_xll.FDS($A273,B$1)</f>
        <v>Cracker Barrel Old Country Store, Inc.</v>
      </c>
      <c r="C273" t="str" cm="1">
        <f t="array" ref="C273">_xll.FDS($A273,"P_SYMBOL(""LOCAL"")")</f>
        <v>CBRL</v>
      </c>
      <c r="D273" cm="1">
        <f t="array" ref="D273">_xll.FDS($A273,D$1)</f>
        <v>99.12</v>
      </c>
      <c r="E273" cm="1">
        <f t="array" ref="E273">_xll.FDS($A273,E$1)</f>
        <v>21.96453</v>
      </c>
      <c r="F273" cm="1">
        <f t="array" ref="F273">_xll.FDS($A273,F$1)</f>
        <v>22.2011</v>
      </c>
      <c r="G273" cm="1">
        <f t="array" ref="G273">_xll.FDS($A273,G$1)</f>
        <v>22.2011</v>
      </c>
      <c r="H273" cm="1">
        <f t="array" ref="H273">_xll.FDS($A273,H$1)</f>
        <v>2200.5770959199999</v>
      </c>
      <c r="I273" cm="1">
        <f t="array" ref="I273">_xll.FDS($A273,I$1)</f>
        <v>3400</v>
      </c>
      <c r="J273" cm="1">
        <f t="array" ref="J273">_xll.FDS($A273,J$1)</f>
        <v>3435</v>
      </c>
      <c r="K273" t="str" cm="1">
        <f t="array" ref="K273">_xll.FDS($A273,K$1)</f>
        <v>Consumer Services</v>
      </c>
      <c r="L273" t="str" cm="1">
        <f t="array" ref="L273">_xll.FDS($A273,L$1)</f>
        <v>Restaurants</v>
      </c>
      <c r="M273" cm="1">
        <f t="array" ref="M273">_xll.FDS($A273,"FE_ESTIMATE(EPS,MEAN,NTM4_ROLL,,NOW,,,'WIN=45')")</f>
        <v>6.1665450000000002</v>
      </c>
      <c r="N273" t="e" cm="1">
        <f t="array" ref="N273">_xll.FDS($A273,"FE_ESTIMATE(EPS,MEAN,STM4_ROLL,,NOW,,,'WIN=45')")</f>
        <v>#N/A</v>
      </c>
      <c r="O273" cm="1">
        <f t="array" ref="O273">_xll.FDS(A273,"FE_RATING(MEAN,NOTE,0,NOW,,,'')")</f>
        <v>2.2777777000000001</v>
      </c>
    </row>
    <row r="274" spans="1:15" x14ac:dyDescent="0.4">
      <c r="A274" t="s">
        <v>551</v>
      </c>
      <c r="B274" t="str" cm="1">
        <f t="array" ref="B274">_xll.FDS($A274,B$1)</f>
        <v>Kinsale Capital Group, Inc.</v>
      </c>
      <c r="C274" t="str" cm="1">
        <f t="array" ref="C274">_xll.FDS($A274,"P_SYMBOL(""LOCAL"")")</f>
        <v>KNSL</v>
      </c>
      <c r="D274" cm="1">
        <f t="array" ref="D274">_xll.FDS($A274,D$1)</f>
        <v>273.64</v>
      </c>
      <c r="E274" cm="1">
        <f t="array" ref="E274">_xll.FDS($A274,E$1)</f>
        <v>27.0215</v>
      </c>
      <c r="F274" cm="1">
        <f t="array" ref="F274">_xll.FDS($A274,F$1)</f>
        <v>23.080200000000001</v>
      </c>
      <c r="G274" cm="1">
        <f t="array" ref="G274">_xll.FDS($A274,G$1)</f>
        <v>23.080200000000001</v>
      </c>
      <c r="H274" cm="1">
        <f t="array" ref="H274">_xll.FDS($A274,H$1)</f>
        <v>6315.6755053999996</v>
      </c>
      <c r="I274" cm="1">
        <f t="array" ref="I274">_xll.FDS($A274,I$1)</f>
        <v>4800</v>
      </c>
      <c r="J274" cm="1">
        <f t="array" ref="J274">_xll.FDS($A274,J$1)</f>
        <v>4860</v>
      </c>
      <c r="K274" t="str" cm="1">
        <f t="array" ref="K274">_xll.FDS($A274,K$1)</f>
        <v>Finance</v>
      </c>
      <c r="L274" t="str" cm="1">
        <f t="array" ref="L274">_xll.FDS($A274,L$1)</f>
        <v>Multi-Line Insurance</v>
      </c>
      <c r="M274" cm="1">
        <f t="array" ref="M274">_xll.FDS($A274,"FE_ESTIMATE(EPS,MEAN,NTM4_ROLL,,NOW,,,'WIN=45')")</f>
        <v>8.6150000000000002</v>
      </c>
      <c r="N274" cm="1">
        <f t="array" ref="N274">_xll.FDS($A274,"FE_ESTIMATE(EPS,MEAN,STM4_ROLL,,NOW,,,'WIN=45')")</f>
        <v>10.107856</v>
      </c>
      <c r="O274" cm="1">
        <f t="array" ref="O274">_xll.FDS(A274,"FE_RATING(MEAN,NOTE,0,NOW,,,'')")</f>
        <v>1.75</v>
      </c>
    </row>
    <row r="275" spans="1:15" x14ac:dyDescent="0.4">
      <c r="A275" t="s">
        <v>553</v>
      </c>
      <c r="B275" t="str" cm="1">
        <f t="array" ref="B275">_xll.FDS($A275,B$1)</f>
        <v>Reinsurance Group of America, Incorporated</v>
      </c>
      <c r="C275" t="str" cm="1">
        <f t="array" ref="C275">_xll.FDS($A275,"P_SYMBOL(""LOCAL"")")</f>
        <v>RGA</v>
      </c>
      <c r="D275" cm="1">
        <f t="array" ref="D275">_xll.FDS($A275,D$1)</f>
        <v>138.36000000000001</v>
      </c>
      <c r="E275" cm="1">
        <f t="array" ref="E275">_xll.FDS($A275,E$1)</f>
        <v>54.663629999999998</v>
      </c>
      <c r="F275" cm="1">
        <f t="array" ref="F275">_xll.FDS($A275,F$1)</f>
        <v>66.835999999999999</v>
      </c>
      <c r="G275" cm="1">
        <f t="array" ref="G275">_xll.FDS($A275,G$1)</f>
        <v>66.835999999999999</v>
      </c>
      <c r="H275" cm="1">
        <f t="array" ref="H275">_xll.FDS($A275,H$1)</f>
        <v>9247.4289599999993</v>
      </c>
      <c r="I275" cm="1">
        <f t="array" ref="I275">_xll.FDS($A275,I$1)</f>
        <v>4800</v>
      </c>
      <c r="J275" cm="1">
        <f t="array" ref="J275">_xll.FDS($A275,J$1)</f>
        <v>4860</v>
      </c>
      <c r="K275" t="str" cm="1">
        <f t="array" ref="K275">_xll.FDS($A275,K$1)</f>
        <v>Finance</v>
      </c>
      <c r="L275" t="str" cm="1">
        <f t="array" ref="L275">_xll.FDS($A275,L$1)</f>
        <v>Multi-Line Insurance</v>
      </c>
      <c r="M275" cm="1">
        <f t="array" ref="M275">_xll.FDS($A275,"FE_ESTIMATE(EPS,MEAN,NTM4_ROLL,,NOW,,,'WIN=45')")</f>
        <v>15.372586</v>
      </c>
      <c r="N275" cm="1">
        <f t="array" ref="N275">_xll.FDS($A275,"FE_ESTIMATE(EPS,MEAN,STM4_ROLL,,NOW,,,'WIN=45')")</f>
        <v>16.699567999999999</v>
      </c>
      <c r="O275" cm="1">
        <f t="array" ref="O275">_xll.FDS(A275,"FE_RATING(MEAN,NOTE,0,NOW,,,'')")</f>
        <v>1.5384616</v>
      </c>
    </row>
    <row r="276" spans="1:15" x14ac:dyDescent="0.4">
      <c r="A276" t="s">
        <v>555</v>
      </c>
      <c r="B276" t="str" cm="1">
        <f t="array" ref="B276">_xll.FDS($A276,B$1)</f>
        <v>NorthWestern Corporation</v>
      </c>
      <c r="C276" t="str" cm="1">
        <f t="array" ref="C276">_xll.FDS($A276,"P_SYMBOL(""LOCAL"")")</f>
        <v>NWE</v>
      </c>
      <c r="D276" cm="1">
        <f t="array" ref="D276">_xll.FDS($A276,D$1)</f>
        <v>57.95</v>
      </c>
      <c r="E276" cm="1">
        <f t="array" ref="E276">_xll.FDS($A276,E$1)</f>
        <v>43.9161</v>
      </c>
      <c r="F276" cm="1">
        <f t="array" ref="F276">_xll.FDS($A276,F$1)</f>
        <v>57.778700000000001</v>
      </c>
      <c r="G276" cm="1">
        <f t="array" ref="G276">_xll.FDS($A276,G$1)</f>
        <v>57.778700000000001</v>
      </c>
      <c r="H276" cm="1">
        <f t="array" ref="H276">_xll.FDS($A276,H$1)</f>
        <v>3348.2782148000001</v>
      </c>
      <c r="I276" cm="1">
        <f t="array" ref="I276">_xll.FDS($A276,I$1)</f>
        <v>4700</v>
      </c>
      <c r="J276" cm="1">
        <f t="array" ref="J276">_xll.FDS($A276,J$1)</f>
        <v>4705</v>
      </c>
      <c r="K276" t="str" cm="1">
        <f t="array" ref="K276">_xll.FDS($A276,K$1)</f>
        <v>Utilities</v>
      </c>
      <c r="L276" t="str" cm="1">
        <f t="array" ref="L276">_xll.FDS($A276,L$1)</f>
        <v>Electric Utilities</v>
      </c>
      <c r="M276" cm="1">
        <f t="array" ref="M276">_xll.FDS($A276,"FE_ESTIMATE(EPS,MEAN,NTM4_ROLL,,NOW,,,'WIN=45')")</f>
        <v>3.5158580000000001</v>
      </c>
      <c r="N276" cm="1">
        <f t="array" ref="N276">_xll.FDS($A276,"FE_ESTIMATE(EPS,MEAN,STM4_ROLL,,NOW,,,'WIN=45')")</f>
        <v>3.5756044</v>
      </c>
      <c r="O276" cm="1">
        <f t="array" ref="O276">_xll.FDS(A276,"FE_RATING(MEAN,NOTE,0,NOW,,,'')")</f>
        <v>1.625</v>
      </c>
    </row>
    <row r="277" spans="1:15" x14ac:dyDescent="0.4">
      <c r="A277" t="s">
        <v>557</v>
      </c>
      <c r="B277" t="str" cm="1">
        <f t="array" ref="B277">_xll.FDS($A277,B$1)</f>
        <v>Shockwave Medical, Inc.</v>
      </c>
      <c r="C277" t="str" cm="1">
        <f t="array" ref="C277">_xll.FDS($A277,"P_SYMBOL(""LOCAL"")")</f>
        <v>SWAV</v>
      </c>
      <c r="D277" cm="1">
        <f t="array" ref="D277">_xll.FDS($A277,D$1)</f>
        <v>220.55</v>
      </c>
      <c r="E277" cm="1">
        <f t="array" ref="E277">_xll.FDS($A277,E$1)</f>
        <v>9.8503900000000009</v>
      </c>
      <c r="F277" cm="1">
        <f t="array" ref="F277">_xll.FDS($A277,F$1)</f>
        <v>36.142299999999999</v>
      </c>
      <c r="G277" cm="1">
        <f t="array" ref="G277">_xll.FDS($A277,G$1)</f>
        <v>36.142299999999999</v>
      </c>
      <c r="H277" cm="1">
        <f t="array" ref="H277">_xll.FDS($A277,H$1)</f>
        <v>7971.1825005999999</v>
      </c>
      <c r="I277" cm="1">
        <f t="array" ref="I277">_xll.FDS($A277,I$1)</f>
        <v>2300</v>
      </c>
      <c r="J277" cm="1">
        <f t="array" ref="J277">_xll.FDS($A277,J$1)</f>
        <v>2325</v>
      </c>
      <c r="K277" t="str" cm="1">
        <f t="array" ref="K277">_xll.FDS($A277,K$1)</f>
        <v>Health Technology</v>
      </c>
      <c r="L277" t="str" cm="1">
        <f t="array" ref="L277">_xll.FDS($A277,L$1)</f>
        <v>Medical Specialties</v>
      </c>
      <c r="M277" cm="1">
        <f t="array" ref="M277">_xll.FDS($A277,"FE_ESTIMATE(EPS,MEAN,NTM4_ROLL,,NOW,,,'WIN=45')")</f>
        <v>3.6120570000000001</v>
      </c>
      <c r="N277" cm="1">
        <f t="array" ref="N277">_xll.FDS($A277,"FE_ESTIMATE(EPS,MEAN,STM4_ROLL,,NOW,,,'WIN=45')")</f>
        <v>4.4400000000000004</v>
      </c>
      <c r="O277" cm="1">
        <f t="array" ref="O277">_xll.FDS(A277,"FE_RATING(MEAN,NOTE,0,NOW,,,'')")</f>
        <v>1.5</v>
      </c>
    </row>
    <row r="278" spans="1:15" x14ac:dyDescent="0.4">
      <c r="A278" t="s">
        <v>559</v>
      </c>
      <c r="B278" t="str" cm="1">
        <f t="array" ref="B278">_xll.FDS($A278,B$1)</f>
        <v>YETI Holdings, Inc.</v>
      </c>
      <c r="C278" t="str" cm="1">
        <f t="array" ref="C278">_xll.FDS($A278,"P_SYMBOL(""LOCAL"")")</f>
        <v>YETI</v>
      </c>
      <c r="D278" cm="1">
        <f t="array" ref="D278">_xll.FDS($A278,D$1)</f>
        <v>45.72</v>
      </c>
      <c r="E278" cm="1">
        <f t="array" ref="E278">_xll.FDS($A278,E$1)</f>
        <v>6.38462</v>
      </c>
      <c r="F278" cm="1">
        <f t="array" ref="F278">_xll.FDS($A278,F$1)</f>
        <v>86.248099999999994</v>
      </c>
      <c r="G278" cm="1">
        <f t="array" ref="G278">_xll.FDS($A278,G$1)</f>
        <v>86.248099999999994</v>
      </c>
      <c r="H278" cm="1">
        <f t="array" ref="H278">_xll.FDS($A278,H$1)</f>
        <v>3943.2635891999998</v>
      </c>
      <c r="I278" cm="1">
        <f t="array" ref="I278">_xll.FDS($A278,I$1)</f>
        <v>1200</v>
      </c>
      <c r="J278" cm="1">
        <f t="array" ref="J278">_xll.FDS($A278,J$1)</f>
        <v>1250</v>
      </c>
      <c r="K278" t="str" cm="1">
        <f t="array" ref="K278">_xll.FDS($A278,K$1)</f>
        <v>Producer Manufacturing</v>
      </c>
      <c r="L278" t="str" cm="1">
        <f t="array" ref="L278">_xll.FDS($A278,L$1)</f>
        <v>Miscellaneous Manufacturing</v>
      </c>
      <c r="M278" cm="1">
        <f t="array" ref="M278">_xll.FDS($A278,"FE_ESTIMATE(EPS,MEAN,NTM4_ROLL,,NOW,,,'WIN=45')")</f>
        <v>2.6208548999999999</v>
      </c>
      <c r="N278" cm="1">
        <f t="array" ref="N278">_xll.FDS($A278,"FE_ESTIMATE(EPS,MEAN,STM4_ROLL,,NOW,,,'WIN=45')")</f>
        <v>3.1286309000000001</v>
      </c>
      <c r="O278" cm="1">
        <f t="array" ref="O278">_xll.FDS(A278,"FE_RATING(MEAN,NOTE,0,NOW,,,'')")</f>
        <v>1.375</v>
      </c>
    </row>
    <row r="279" spans="1:15" x14ac:dyDescent="0.4">
      <c r="A279" t="s">
        <v>561</v>
      </c>
      <c r="B279" t="str" cm="1">
        <f t="array" ref="B279">_xll.FDS($A279,B$1)</f>
        <v>Navient Corp</v>
      </c>
      <c r="C279" t="str" cm="1">
        <f t="array" ref="C279">_xll.FDS($A279,"P_SYMBOL(""LOCAL"")")</f>
        <v>NAVI</v>
      </c>
      <c r="D279" cm="1">
        <f t="array" ref="D279">_xll.FDS($A279,D$1)</f>
        <v>16.829999999999998</v>
      </c>
      <c r="E279" cm="1">
        <f t="array" ref="E279">_xll.FDS($A279,E$1)</f>
        <v>21.92249</v>
      </c>
      <c r="F279" cm="1">
        <f t="array" ref="F279">_xll.FDS($A279,F$1)</f>
        <v>135.614</v>
      </c>
      <c r="G279" cm="1">
        <f t="array" ref="G279">_xll.FDS($A279,G$1)</f>
        <v>135.614</v>
      </c>
      <c r="H279" cm="1">
        <f t="array" ref="H279">_xll.FDS($A279,H$1)</f>
        <v>2282.3864810999999</v>
      </c>
      <c r="I279" cm="1">
        <f t="array" ref="I279">_xll.FDS($A279,I$1)</f>
        <v>4800</v>
      </c>
      <c r="J279" cm="1">
        <f t="array" ref="J279">_xll.FDS($A279,J$1)</f>
        <v>4830</v>
      </c>
      <c r="K279" t="str" cm="1">
        <f t="array" ref="K279">_xll.FDS($A279,K$1)</f>
        <v>Finance</v>
      </c>
      <c r="L279" t="str" cm="1">
        <f t="array" ref="L279">_xll.FDS($A279,L$1)</f>
        <v>Finance/Rental/Leasing</v>
      </c>
      <c r="M279" cm="1">
        <f t="array" ref="M279">_xll.FDS($A279,"FE_ESTIMATE(EPS,MEAN,NTM4_ROLL,,NOW,,,'WIN=45')")</f>
        <v>2.9449999999999998</v>
      </c>
      <c r="N279" cm="1">
        <f t="array" ref="N279">_xll.FDS($A279,"FE_ESTIMATE(EPS,MEAN,STM4_ROLL,,NOW,,,'WIN=45')")</f>
        <v>2.9849999999999999</v>
      </c>
      <c r="O279" cm="1">
        <f t="array" ref="O279">_xll.FDS(A279,"FE_RATING(MEAN,NOTE,0,NOW,,,'')")</f>
        <v>2</v>
      </c>
    </row>
    <row r="280" spans="1:15" x14ac:dyDescent="0.4">
      <c r="A280" t="s">
        <v>563</v>
      </c>
      <c r="B280" t="str" cm="1">
        <f t="array" ref="B280">_xll.FDS($A280,B$1)</f>
        <v>Globus Medical Inc Class A</v>
      </c>
      <c r="C280" t="str" cm="1">
        <f t="array" ref="C280">_xll.FDS($A280,"P_SYMBOL(""LOCAL"")")</f>
        <v>GMED</v>
      </c>
      <c r="D280" cm="1">
        <f t="array" ref="D280">_xll.FDS($A280,D$1)</f>
        <v>74.400000000000006</v>
      </c>
      <c r="E280" cm="1">
        <f t="array" ref="E280">_xll.FDS($A280,E$1)</f>
        <v>17.67088</v>
      </c>
      <c r="F280" cm="1">
        <f t="array" ref="F280">_xll.FDS($A280,F$1)</f>
        <v>77.401499999999999</v>
      </c>
      <c r="G280" cm="1">
        <f t="array" ref="G280">_xll.FDS($A280,G$1)</f>
        <v>99.831597000000002</v>
      </c>
      <c r="H280" cm="1">
        <f t="array" ref="H280">_xll.FDS($A280,H$1)</f>
        <v>5758.6686239999999</v>
      </c>
      <c r="I280" cm="1">
        <f t="array" ref="I280">_xll.FDS($A280,I$1)</f>
        <v>2300</v>
      </c>
      <c r="J280" cm="1">
        <f t="array" ref="J280">_xll.FDS($A280,J$1)</f>
        <v>2325</v>
      </c>
      <c r="K280" t="str" cm="1">
        <f t="array" ref="K280">_xll.FDS($A280,K$1)</f>
        <v>Health Technology</v>
      </c>
      <c r="L280" t="str" cm="1">
        <f t="array" ref="L280">_xll.FDS($A280,L$1)</f>
        <v>Medical Specialties</v>
      </c>
      <c r="M280" cm="1">
        <f t="array" ref="M280">_xll.FDS($A280,"FE_ESTIMATE(EPS,MEAN,NTM4_ROLL,,NOW,,,'WIN=45')")</f>
        <v>2.2687113000000001</v>
      </c>
      <c r="N280" cm="1">
        <f t="array" ref="N280">_xll.FDS($A280,"FE_ESTIMATE(EPS,MEAN,STM4_ROLL,,NOW,,,'WIN=45')")</f>
        <v>2.695722</v>
      </c>
      <c r="O280" cm="1">
        <f t="array" ref="O280">_xll.FDS(A280,"FE_RATING(MEAN,NOTE,0,NOW,,,'')")</f>
        <v>1.375</v>
      </c>
    </row>
    <row r="281" spans="1:15" x14ac:dyDescent="0.4">
      <c r="A281" t="s">
        <v>565</v>
      </c>
      <c r="B281" t="str" cm="1">
        <f t="array" ref="B281">_xll.FDS($A281,B$1)</f>
        <v>PBF Energy, Inc. Class A</v>
      </c>
      <c r="C281" t="str" cm="1">
        <f t="array" ref="C281">_xll.FDS($A281,"P_SYMBOL(""LOCAL"")")</f>
        <v>PBF</v>
      </c>
      <c r="D281" cm="1">
        <f t="array" ref="D281">_xll.FDS($A281,D$1)</f>
        <v>35.99</v>
      </c>
      <c r="E281" cm="1">
        <f t="array" ref="E281">_xll.FDS($A281,E$1)</f>
        <v>34.4895</v>
      </c>
      <c r="F281" cm="1">
        <f t="array" ref="F281">_xll.FDS($A281,F$1)</f>
        <v>122.52</v>
      </c>
      <c r="G281" cm="1">
        <f t="array" ref="G281">_xll.FDS($A281,G$1)</f>
        <v>122.52</v>
      </c>
      <c r="H281" cm="1">
        <f t="array" ref="H281">_xll.FDS($A281,H$1)</f>
        <v>5019.59728</v>
      </c>
      <c r="I281" cm="1">
        <f t="array" ref="I281">_xll.FDS($A281,I$1)</f>
        <v>2100</v>
      </c>
      <c r="J281" cm="1">
        <f t="array" ref="J281">_xll.FDS($A281,J$1)</f>
        <v>2120</v>
      </c>
      <c r="K281" t="str" cm="1">
        <f t="array" ref="K281">_xll.FDS($A281,K$1)</f>
        <v>Energy Minerals</v>
      </c>
      <c r="L281" t="str" cm="1">
        <f t="array" ref="L281">_xll.FDS($A281,L$1)</f>
        <v>Oil Refining/Marketing</v>
      </c>
      <c r="M281" cm="1">
        <f t="array" ref="M281">_xll.FDS($A281,"FE_ESTIMATE(EPS,MEAN,NTM4_ROLL,,NOW,,,'WIN=45')")</f>
        <v>15.357673999999999</v>
      </c>
      <c r="N281" cm="1">
        <f t="array" ref="N281">_xll.FDS($A281,"FE_ESTIMATE(EPS,MEAN,STM4_ROLL,,NOW,,,'WIN=45')")</f>
        <v>7.0007219999999997</v>
      </c>
      <c r="O281" cm="1">
        <f t="array" ref="O281">_xll.FDS(A281,"FE_RATING(MEAN,NOTE,0,NOW,,,'')")</f>
        <v>1.5384616</v>
      </c>
    </row>
    <row r="282" spans="1:15" x14ac:dyDescent="0.4">
      <c r="A282" t="s">
        <v>567</v>
      </c>
      <c r="B282" t="str" cm="1">
        <f t="array" ref="B282">_xll.FDS($A282,B$1)</f>
        <v>Equitrans Midstream Corporation</v>
      </c>
      <c r="C282" t="str" cm="1">
        <f t="array" ref="C282">_xll.FDS($A282,"P_SYMBOL(""LOCAL"")")</f>
        <v>ETRN</v>
      </c>
      <c r="D282" cm="1">
        <f t="array" ref="D282">_xll.FDS($A282,D$1)</f>
        <v>7.28</v>
      </c>
      <c r="E282" cm="1">
        <f t="array" ref="E282">_xll.FDS($A282,E$1)</f>
        <v>2.2269800000000002</v>
      </c>
      <c r="F282" cm="1">
        <f t="array" ref="F282">_xll.FDS($A282,F$1)</f>
        <v>432.78100000000001</v>
      </c>
      <c r="G282" cm="1">
        <f t="array" ref="G282">_xll.FDS($A282,G$1)</f>
        <v>432.78100000000001</v>
      </c>
      <c r="H282" cm="1">
        <f t="array" ref="H282">_xll.FDS($A282,H$1)</f>
        <v>3150.6456800000001</v>
      </c>
      <c r="I282" cm="1">
        <f t="array" ref="I282">_xll.FDS($A282,I$1)</f>
        <v>3100</v>
      </c>
      <c r="J282" cm="1">
        <f t="array" ref="J282">_xll.FDS($A282,J$1)</f>
        <v>3130</v>
      </c>
      <c r="K282" t="str" cm="1">
        <f t="array" ref="K282">_xll.FDS($A282,K$1)</f>
        <v>Industrial Services</v>
      </c>
      <c r="L282" t="str" cm="1">
        <f t="array" ref="L282">_xll.FDS($A282,L$1)</f>
        <v>Oil &amp; Gas Pipelines</v>
      </c>
      <c r="M282" cm="1">
        <f t="array" ref="M282">_xll.FDS($A282,"FE_ESTIMATE(EPS,MEAN,NTM4_ROLL,,NOW,,,'WIN=45')")</f>
        <v>0.63219327000000003</v>
      </c>
      <c r="N282" cm="1">
        <f t="array" ref="N282">_xll.FDS($A282,"FE_ESTIMATE(EPS,MEAN,STM4_ROLL,,NOW,,,'WIN=45')")</f>
        <v>0.74698405999999995</v>
      </c>
      <c r="O282" cm="1">
        <f t="array" ref="O282">_xll.FDS(A282,"FE_RATING(MEAN,NOTE,0,NOW,,,'')")</f>
        <v>1.9583333999999999</v>
      </c>
    </row>
    <row r="283" spans="1:15" x14ac:dyDescent="0.4">
      <c r="A283" t="s">
        <v>569</v>
      </c>
      <c r="B283" t="str" cm="1">
        <f t="array" ref="B283">_xll.FDS($A283,B$1)</f>
        <v>Taylor Morrison Home Corporation</v>
      </c>
      <c r="C283" t="str" cm="1">
        <f t="array" ref="C283">_xll.FDS($A283,"P_SYMBOL(""LOCAL"")")</f>
        <v>TMHC</v>
      </c>
      <c r="D283" cm="1">
        <f t="array" ref="D283">_xll.FDS($A283,D$1)</f>
        <v>30.71</v>
      </c>
      <c r="E283" cm="1">
        <f t="array" ref="E283">_xll.FDS($A283,E$1)</f>
        <v>40.053289999999997</v>
      </c>
      <c r="F283" cm="1">
        <f t="array" ref="F283">_xll.FDS($A283,F$1)</f>
        <v>108.34699999999999</v>
      </c>
      <c r="G283" cm="1">
        <f t="array" ref="G283">_xll.FDS($A283,G$1)</f>
        <v>108.34699999999999</v>
      </c>
      <c r="H283" cm="1">
        <f t="array" ref="H283">_xll.FDS($A283,H$1)</f>
        <v>3327.3247001999998</v>
      </c>
      <c r="I283" cm="1">
        <f t="array" ref="I283">_xll.FDS($A283,I$1)</f>
        <v>1400</v>
      </c>
      <c r="J283" cm="1">
        <f t="array" ref="J283">_xll.FDS($A283,J$1)</f>
        <v>1415</v>
      </c>
      <c r="K283" t="str" cm="1">
        <f t="array" ref="K283">_xll.FDS($A283,K$1)</f>
        <v>Consumer Durables</v>
      </c>
      <c r="L283" t="str" cm="1">
        <f t="array" ref="L283">_xll.FDS($A283,L$1)</f>
        <v>Homebuilding</v>
      </c>
      <c r="M283" cm="1">
        <f t="array" ref="M283">_xll.FDS($A283,"FE_ESTIMATE(EPS,MEAN,NTM4_ROLL,,NOW,,,'WIN=45')")</f>
        <v>7.1721599999999999</v>
      </c>
      <c r="N283" cm="1">
        <f t="array" ref="N283">_xll.FDS($A283,"FE_ESTIMATE(EPS,MEAN,STM4_ROLL,,NOW,,,'WIN=45')")</f>
        <v>5.4624499999999996</v>
      </c>
      <c r="O283" cm="1">
        <f t="array" ref="O283">_xll.FDS(A283,"FE_RATING(MEAN,NOTE,0,NOW,,,'')")</f>
        <v>1.75</v>
      </c>
    </row>
    <row r="284" spans="1:15" x14ac:dyDescent="0.4">
      <c r="A284" t="s">
        <v>571</v>
      </c>
      <c r="B284" t="str" cm="1">
        <f t="array" ref="B284">_xll.FDS($A284,B$1)</f>
        <v>Healthcare Realty Trust Incorporated Class A</v>
      </c>
      <c r="C284" t="str" cm="1">
        <f t="array" ref="C284">_xll.FDS($A284,"P_SYMBOL(""LOCAL"")")</f>
        <v>HR</v>
      </c>
      <c r="D284" cm="1">
        <f t="array" ref="D284">_xll.FDS($A284,D$1)</f>
        <v>19.440000000000001</v>
      </c>
      <c r="E284" cm="1">
        <f t="array" ref="E284">_xll.FDS($A284,E$1)</f>
        <v>20.304189999999998</v>
      </c>
      <c r="F284" cm="1">
        <f t="array" ref="F284">_xll.FDS($A284,F$1)</f>
        <v>380.572</v>
      </c>
      <c r="G284" cm="1">
        <f t="array" ref="G284">_xll.FDS($A284,G$1)</f>
        <v>380.572</v>
      </c>
      <c r="H284" cm="1">
        <f t="array" ref="H284">_xll.FDS($A284,H$1)</f>
        <v>7398.3255120000003</v>
      </c>
      <c r="I284" cm="1">
        <f t="array" ref="I284">_xll.FDS($A284,I$1)</f>
        <v>4800</v>
      </c>
      <c r="J284" cm="1">
        <f t="array" ref="J284">_xll.FDS($A284,J$1)</f>
        <v>4890</v>
      </c>
      <c r="K284" t="str" cm="1">
        <f t="array" ref="K284">_xll.FDS($A284,K$1)</f>
        <v>Finance</v>
      </c>
      <c r="L284" t="str" cm="1">
        <f t="array" ref="L284">_xll.FDS($A284,L$1)</f>
        <v>Real Estate Investment Trusts</v>
      </c>
      <c r="M284" cm="1">
        <f t="array" ref="M284">_xll.FDS($A284,"FE_ESTIMATE(EPS,MEAN,NTM4_ROLL,,NOW,,,'WIN=45')")</f>
        <v>-7.6045660000000001E-2</v>
      </c>
      <c r="N284" t="e" cm="1">
        <f t="array" ref="N284">_xll.FDS($A284,"FE_ESTIMATE(EPS,MEAN,STM4_ROLL,,NOW,,,'WIN=45')")</f>
        <v>#N/A</v>
      </c>
      <c r="O284" cm="1">
        <f t="array" ref="O284">_xll.FDS(A284,"FE_RATING(MEAN,NOTE,0,NOW,,,'')")</f>
        <v>1.5833333999999999</v>
      </c>
    </row>
    <row r="285" spans="1:15" x14ac:dyDescent="0.4">
      <c r="A285" t="s">
        <v>573</v>
      </c>
      <c r="B285" t="str" cm="1">
        <f t="array" ref="B285">_xll.FDS($A285,B$1)</f>
        <v>Coty Inc. Class A</v>
      </c>
      <c r="C285" t="str" cm="1">
        <f t="array" ref="C285">_xll.FDS($A285,"P_SYMBOL(""LOCAL"")")</f>
        <v>COTY</v>
      </c>
      <c r="D285" cm="1">
        <f t="array" ref="D285">_xll.FDS($A285,D$1)</f>
        <v>8.16</v>
      </c>
      <c r="E285" cm="1">
        <f t="array" ref="E285">_xll.FDS($A285,E$1)</f>
        <v>3.5933099999999998</v>
      </c>
      <c r="F285" cm="1">
        <f t="array" ref="F285">_xll.FDS($A285,F$1)</f>
        <v>850.11199999999997</v>
      </c>
      <c r="G285" cm="1">
        <f t="array" ref="G285">_xll.FDS($A285,G$1)</f>
        <v>850.11199999999997</v>
      </c>
      <c r="H285" cm="1">
        <f t="array" ref="H285">_xll.FDS($A285,H$1)</f>
        <v>6936.9179999999997</v>
      </c>
      <c r="I285" cm="1">
        <f t="array" ref="I285">_xll.FDS($A285,I$1)</f>
        <v>2400</v>
      </c>
      <c r="J285" cm="1">
        <f t="array" ref="J285">_xll.FDS($A285,J$1)</f>
        <v>2435</v>
      </c>
      <c r="K285" t="str" cm="1">
        <f t="array" ref="K285">_xll.FDS($A285,K$1)</f>
        <v>Consumer Non-Durables</v>
      </c>
      <c r="L285" t="str" cm="1">
        <f t="array" ref="L285">_xll.FDS($A285,L$1)</f>
        <v>Household/Personal Care</v>
      </c>
      <c r="M285" cm="1">
        <f t="array" ref="M285">_xll.FDS($A285,"FE_ESTIMATE(EPS,MEAN,NTM4_ROLL,,NOW,,,'WIN=45')")</f>
        <v>0.3654887</v>
      </c>
      <c r="N285" cm="1">
        <f t="array" ref="N285">_xll.FDS($A285,"FE_ESTIMATE(EPS,MEAN,STM4_ROLL,,NOW,,,'WIN=45')")</f>
        <v>0.455285</v>
      </c>
      <c r="O285" cm="1">
        <f t="array" ref="O285">_xll.FDS(A285,"FE_RATING(MEAN,NOTE,0,NOW,,,'')")</f>
        <v>1.5625</v>
      </c>
    </row>
    <row r="286" spans="1:15" x14ac:dyDescent="0.4">
      <c r="A286" t="s">
        <v>575</v>
      </c>
      <c r="B286" t="str" cm="1">
        <f t="array" ref="B286">_xll.FDS($A286,B$1)</f>
        <v>DT Midstream, Inc.</v>
      </c>
      <c r="C286" t="str" cm="1">
        <f t="array" ref="C286">_xll.FDS($A286,"P_SYMBOL(""LOCAL"")")</f>
        <v>DTM</v>
      </c>
      <c r="D286" cm="1">
        <f t="array" ref="D286">_xll.FDS($A286,D$1)</f>
        <v>57.42</v>
      </c>
      <c r="E286" cm="1">
        <f t="array" ref="E286">_xll.FDS($A286,E$1)</f>
        <v>41.115859999999998</v>
      </c>
      <c r="F286" cm="1">
        <f t="array" ref="F286">_xll.FDS($A286,F$1)</f>
        <v>96.751000000000005</v>
      </c>
      <c r="G286" cm="1">
        <f t="array" ref="G286">_xll.FDS($A286,G$1)</f>
        <v>96.751000000000005</v>
      </c>
      <c r="H286" cm="1">
        <f t="array" ref="H286">_xll.FDS($A286,H$1)</f>
        <v>5555.44150128</v>
      </c>
      <c r="I286" cm="1">
        <f t="array" ref="I286">_xll.FDS($A286,I$1)</f>
        <v>3100</v>
      </c>
      <c r="J286" cm="1">
        <f t="array" ref="J286">_xll.FDS($A286,J$1)</f>
        <v>3130</v>
      </c>
      <c r="K286" t="str" cm="1">
        <f t="array" ref="K286">_xll.FDS($A286,K$1)</f>
        <v>Industrial Services</v>
      </c>
      <c r="L286" t="str" cm="1">
        <f t="array" ref="L286">_xll.FDS($A286,L$1)</f>
        <v>Oil &amp; Gas Pipelines</v>
      </c>
      <c r="M286" cm="1">
        <f t="array" ref="M286">_xll.FDS($A286,"FE_ESTIMATE(EPS,MEAN,NTM4_ROLL,,NOW,,,'WIN=45')")</f>
        <v>3.9714477000000001</v>
      </c>
      <c r="N286" t="e" cm="1">
        <f t="array" ref="N286">_xll.FDS($A286,"FE_ESTIMATE(EPS,MEAN,STM4_ROLL,,NOW,,,'WIN=45')")</f>
        <v>#N/A</v>
      </c>
      <c r="O286" cm="1">
        <f t="array" ref="O286">_xll.FDS(A286,"FE_RATING(MEAN,NOTE,0,NOW,,,'')")</f>
        <v>2</v>
      </c>
    </row>
    <row r="287" spans="1:15" x14ac:dyDescent="0.4">
      <c r="A287" t="s">
        <v>577</v>
      </c>
      <c r="B287" t="str" cm="1">
        <f t="array" ref="B287">_xll.FDS($A287,B$1)</f>
        <v>Pebblebrook Hotel Trust</v>
      </c>
      <c r="C287" t="str" cm="1">
        <f t="array" ref="C287">_xll.FDS($A287,"P_SYMBOL(""LOCAL"")")</f>
        <v>PEB</v>
      </c>
      <c r="D287" cm="1">
        <f t="array" ref="D287">_xll.FDS($A287,D$1)</f>
        <v>15.64</v>
      </c>
      <c r="E287" cm="1">
        <f t="array" ref="E287">_xll.FDS($A287,E$1)</f>
        <v>23.951840000000001</v>
      </c>
      <c r="F287" cm="1">
        <f t="array" ref="F287">_xll.FDS($A287,F$1)</f>
        <v>131.47200000000001</v>
      </c>
      <c r="G287" cm="1">
        <f t="array" ref="G287">_xll.FDS($A287,G$1)</f>
        <v>131.47200000000001</v>
      </c>
      <c r="H287" cm="1">
        <f t="array" ref="H287">_xll.FDS($A287,H$1)</f>
        <v>2056.2289615999998</v>
      </c>
      <c r="I287" cm="1">
        <f t="array" ref="I287">_xll.FDS($A287,I$1)</f>
        <v>4800</v>
      </c>
      <c r="J287" cm="1">
        <f t="array" ref="J287">_xll.FDS($A287,J$1)</f>
        <v>4890</v>
      </c>
      <c r="K287" t="str" cm="1">
        <f t="array" ref="K287">_xll.FDS($A287,K$1)</f>
        <v>Finance</v>
      </c>
      <c r="L287" t="str" cm="1">
        <f t="array" ref="L287">_xll.FDS($A287,L$1)</f>
        <v>Real Estate Investment Trusts</v>
      </c>
      <c r="M287" cm="1">
        <f t="array" ref="M287">_xll.FDS($A287,"FE_ESTIMATE(EPS,MEAN,NTM4_ROLL,,NOW,,,'WIN=45')")</f>
        <v>-0.15</v>
      </c>
      <c r="N287" t="e" cm="1">
        <f t="array" ref="N287">_xll.FDS($A287,"FE_ESTIMATE(EPS,MEAN,STM4_ROLL,,NOW,,,'WIN=45')")</f>
        <v>#N/A</v>
      </c>
      <c r="O287" cm="1">
        <f t="array" ref="O287">_xll.FDS(A287,"FE_RATING(MEAN,NOTE,0,NOW,,,'')")</f>
        <v>1.9230769000000001</v>
      </c>
    </row>
    <row r="288" spans="1:15" x14ac:dyDescent="0.4">
      <c r="A288" t="s">
        <v>579</v>
      </c>
      <c r="B288" t="str" cm="1">
        <f t="array" ref="B288">_xll.FDS($A288,B$1)</f>
        <v>Pilgrim's Pride Corporation</v>
      </c>
      <c r="C288" t="str" cm="1">
        <f t="array" ref="C288">_xll.FDS($A288,"P_SYMBOL(""LOCAL"")")</f>
        <v>PPC</v>
      </c>
      <c r="D288" cm="1">
        <f t="array" ref="D288">_xll.FDS($A288,D$1)</f>
        <v>24.09</v>
      </c>
      <c r="E288" cm="1">
        <f t="array" ref="E288">_xll.FDS($A288,E$1)</f>
        <v>11.182119999999999</v>
      </c>
      <c r="F288" cm="1">
        <f t="array" ref="F288">_xll.FDS($A288,F$1)</f>
        <v>236.46899999999999</v>
      </c>
      <c r="G288" cm="1">
        <f t="array" ref="G288">_xll.FDS($A288,G$1)</f>
        <v>236.46899999999999</v>
      </c>
      <c r="H288" cm="1">
        <f t="array" ref="H288">_xll.FDS($A288,H$1)</f>
        <v>5696.5468824</v>
      </c>
      <c r="I288" cm="1">
        <f t="array" ref="I288">_xll.FDS($A288,I$1)</f>
        <v>2200</v>
      </c>
      <c r="J288" cm="1">
        <f t="array" ref="J288">_xll.FDS($A288,J$1)</f>
        <v>2225</v>
      </c>
      <c r="K288" t="str" cm="1">
        <f t="array" ref="K288">_xll.FDS($A288,K$1)</f>
        <v>Process Industries</v>
      </c>
      <c r="L288" t="str" cm="1">
        <f t="array" ref="L288">_xll.FDS($A288,L$1)</f>
        <v>Agricultural Commodities/Milling</v>
      </c>
      <c r="M288" cm="1">
        <f t="array" ref="M288">_xll.FDS($A288,"FE_ESTIMATE(EPS,MEAN,NTM4_ROLL,,NOW,,,'WIN=45')")</f>
        <v>2.4900000000000002</v>
      </c>
      <c r="N288" t="e" cm="1">
        <f t="array" ref="N288">_xll.FDS($A288,"FE_ESTIMATE(EPS,MEAN,STM4_ROLL,,NOW,,,'WIN=45')")</f>
        <v>#N/A</v>
      </c>
      <c r="O288" cm="1">
        <f t="array" ref="O288">_xll.FDS(A288,"FE_RATING(MEAN,NOTE,0,NOW,,,'')")</f>
        <v>1.75</v>
      </c>
    </row>
    <row r="289" spans="1:15" x14ac:dyDescent="0.4">
      <c r="A289" t="s">
        <v>581</v>
      </c>
      <c r="B289" t="str" cm="1">
        <f t="array" ref="B289">_xll.FDS($A289,B$1)</f>
        <v>PVH Corp.</v>
      </c>
      <c r="C289" t="str" cm="1">
        <f t="array" ref="C289">_xll.FDS($A289,"P_SYMBOL(""LOCAL"")")</f>
        <v>PVH</v>
      </c>
      <c r="D289" cm="1">
        <f t="array" ref="D289">_xll.FDS($A289,D$1)</f>
        <v>72.28</v>
      </c>
      <c r="E289" cm="1">
        <f t="array" ref="E289">_xll.FDS($A289,E$1)</f>
        <v>75.578860000000006</v>
      </c>
      <c r="F289" cm="1">
        <f t="array" ref="F289">_xll.FDS($A289,F$1)</f>
        <v>63.371400000000001</v>
      </c>
      <c r="G289" cm="1">
        <f t="array" ref="G289">_xll.FDS($A289,G$1)</f>
        <v>63.371400000000001</v>
      </c>
      <c r="H289" cm="1">
        <f t="array" ref="H289">_xll.FDS($A289,H$1)</f>
        <v>4580.4838523600001</v>
      </c>
      <c r="I289" cm="1">
        <f t="array" ref="I289">_xll.FDS($A289,I$1)</f>
        <v>2400</v>
      </c>
      <c r="J289" cm="1">
        <f t="array" ref="J289">_xll.FDS($A289,J$1)</f>
        <v>2440</v>
      </c>
      <c r="K289" t="str" cm="1">
        <f t="array" ref="K289">_xll.FDS($A289,K$1)</f>
        <v>Consumer Non-Durables</v>
      </c>
      <c r="L289" t="str" cm="1">
        <f t="array" ref="L289">_xll.FDS($A289,L$1)</f>
        <v>Apparel/Footwear</v>
      </c>
      <c r="M289" cm="1">
        <f t="array" ref="M289">_xll.FDS($A289,"FE_ESTIMATE(EPS,MEAN,NTM4_ROLL,,NOW,,,'WIN=45')")</f>
        <v>8.4716050000000003</v>
      </c>
      <c r="N289" cm="1">
        <f t="array" ref="N289">_xll.FDS($A289,"FE_ESTIMATE(EPS,MEAN,STM4_ROLL,,NOW,,,'WIN=45')")</f>
        <v>10.454311000000001</v>
      </c>
      <c r="O289" cm="1">
        <f t="array" ref="O289">_xll.FDS(A289,"FE_RATING(MEAN,NOTE,0,NOW,,,'')")</f>
        <v>1.6</v>
      </c>
    </row>
    <row r="290" spans="1:15" x14ac:dyDescent="0.4">
      <c r="A290" t="s">
        <v>583</v>
      </c>
      <c r="B290" t="str" cm="1">
        <f t="array" ref="B290">_xll.FDS($A290,B$1)</f>
        <v>Hanesbrands Inc.</v>
      </c>
      <c r="C290" t="str" cm="1">
        <f t="array" ref="C290">_xll.FDS($A290,"P_SYMBOL(""LOCAL"")")</f>
        <v>HBI</v>
      </c>
      <c r="D290" cm="1">
        <f t="array" ref="D290">_xll.FDS($A290,D$1)</f>
        <v>6.29</v>
      </c>
      <c r="E290" cm="1">
        <f t="array" ref="E290">_xll.FDS($A290,E$1)</f>
        <v>1.93405</v>
      </c>
      <c r="F290" cm="1">
        <f t="array" ref="F290">_xll.FDS($A290,F$1)</f>
        <v>348.94900000000001</v>
      </c>
      <c r="G290" cm="1">
        <f t="array" ref="G290">_xll.FDS($A290,G$1)</f>
        <v>348.94900000000001</v>
      </c>
      <c r="H290" cm="1">
        <f t="array" ref="H290">_xll.FDS($A290,H$1)</f>
        <v>2194.8873229999999</v>
      </c>
      <c r="I290" cm="1">
        <f t="array" ref="I290">_xll.FDS($A290,I$1)</f>
        <v>2400</v>
      </c>
      <c r="J290" cm="1">
        <f t="array" ref="J290">_xll.FDS($A290,J$1)</f>
        <v>2440</v>
      </c>
      <c r="K290" t="str" cm="1">
        <f t="array" ref="K290">_xll.FDS($A290,K$1)</f>
        <v>Consumer Non-Durables</v>
      </c>
      <c r="L290" t="str" cm="1">
        <f t="array" ref="L290">_xll.FDS($A290,L$1)</f>
        <v>Apparel/Footwear</v>
      </c>
      <c r="M290" cm="1">
        <f t="array" ref="M290">_xll.FDS($A290,"FE_ESTIMATE(EPS,MEAN,NTM4_ROLL,,NOW,,,'WIN=45')")</f>
        <v>0.81104710000000002</v>
      </c>
      <c r="N290" t="e" cm="1">
        <f t="array" ref="N290">_xll.FDS($A290,"FE_ESTIMATE(EPS,MEAN,STM4_ROLL,,NOW,,,'WIN=45')")</f>
        <v>#N/A</v>
      </c>
      <c r="O290" cm="1">
        <f t="array" ref="O290">_xll.FDS(A290,"FE_RATING(MEAN,NOTE,0,NOW,,,'')")</f>
        <v>2.0416666999999999</v>
      </c>
    </row>
    <row r="291" spans="1:15" x14ac:dyDescent="0.4">
      <c r="A291" t="s">
        <v>585</v>
      </c>
      <c r="B291" t="str" cm="1">
        <f t="array" ref="B291">_xll.FDS($A291,B$1)</f>
        <v>Builders FirstSource, Inc.</v>
      </c>
      <c r="C291" t="str" cm="1">
        <f t="array" ref="C291">_xll.FDS($A291,"P_SYMBOL(""LOCAL"")")</f>
        <v>BLDR</v>
      </c>
      <c r="D291" cm="1">
        <f t="array" ref="D291">_xll.FDS($A291,D$1)</f>
        <v>67.650000000000006</v>
      </c>
      <c r="E291" cm="1">
        <f t="array" ref="E291">_xll.FDS($A291,E$1)</f>
        <v>35.065860000000001</v>
      </c>
      <c r="F291" cm="1">
        <f t="array" ref="F291">_xll.FDS($A291,F$1)</f>
        <v>147.17599999999999</v>
      </c>
      <c r="G291" cm="1">
        <f t="array" ref="G291">_xll.FDS($A291,G$1)</f>
        <v>147.17599999999999</v>
      </c>
      <c r="H291" cm="1">
        <f t="array" ref="H291">_xll.FDS($A291,H$1)</f>
        <v>9956.4361050000007</v>
      </c>
      <c r="I291" cm="1">
        <f t="array" ref="I291">_xll.FDS($A291,I$1)</f>
        <v>3500</v>
      </c>
      <c r="J291" cm="1">
        <f t="array" ref="J291">_xll.FDS($A291,J$1)</f>
        <v>3530</v>
      </c>
      <c r="K291" t="str" cm="1">
        <f t="array" ref="K291">_xll.FDS($A291,K$1)</f>
        <v>Retail Trade</v>
      </c>
      <c r="L291" t="str" cm="1">
        <f t="array" ref="L291">_xll.FDS($A291,L$1)</f>
        <v>Home Improvement Chains</v>
      </c>
      <c r="M291" cm="1">
        <f t="array" ref="M291">_xll.FDS($A291,"FE_ESTIMATE(EPS,MEAN,NTM4_ROLL,,NOW,,,'WIN=45')")</f>
        <v>8.0914610000000007</v>
      </c>
      <c r="N291" cm="1">
        <f t="array" ref="N291">_xll.FDS($A291,"FE_ESTIMATE(EPS,MEAN,STM4_ROLL,,NOW,,,'WIN=45')")</f>
        <v>5.9409999999999998</v>
      </c>
      <c r="O291" cm="1">
        <f t="array" ref="O291">_xll.FDS(A291,"FE_RATING(MEAN,NOTE,0,NOW,,,'')")</f>
        <v>1.3076923</v>
      </c>
    </row>
    <row r="292" spans="1:15" x14ac:dyDescent="0.4">
      <c r="A292" t="s">
        <v>587</v>
      </c>
      <c r="B292" t="str" cm="1">
        <f t="array" ref="B292">_xll.FDS($A292,B$1)</f>
        <v>Westlake Corporation</v>
      </c>
      <c r="C292" t="str" cm="1">
        <f t="array" ref="C292">_xll.FDS($A292,"P_SYMBOL(""LOCAL"")")</f>
        <v>WLK</v>
      </c>
      <c r="D292" cm="1">
        <f t="array" ref="D292">_xll.FDS($A292,D$1)</f>
        <v>110.17</v>
      </c>
      <c r="E292" cm="1">
        <f t="array" ref="E292">_xll.FDS($A292,E$1)</f>
        <v>75.364869999999996</v>
      </c>
      <c r="F292" cm="1">
        <f t="array" ref="F292">_xll.FDS($A292,F$1)</f>
        <v>127.538</v>
      </c>
      <c r="G292" cm="1">
        <f t="array" ref="G292">_xll.FDS($A292,G$1)</f>
        <v>127.538</v>
      </c>
      <c r="H292" cm="1">
        <f t="array" ref="H292">_xll.FDS($A292,H$1)</f>
        <v>14050.817392000001</v>
      </c>
      <c r="I292" cm="1">
        <f t="array" ref="I292">_xll.FDS($A292,I$1)</f>
        <v>2200</v>
      </c>
      <c r="J292" cm="1">
        <f t="array" ref="J292">_xll.FDS($A292,J$1)</f>
        <v>2210</v>
      </c>
      <c r="K292" t="str" cm="1">
        <f t="array" ref="K292">_xll.FDS($A292,K$1)</f>
        <v>Process Industries</v>
      </c>
      <c r="L292" t="str" cm="1">
        <f t="array" ref="L292">_xll.FDS($A292,L$1)</f>
        <v>Chemicals: Specialty</v>
      </c>
      <c r="M292" cm="1">
        <f t="array" ref="M292">_xll.FDS($A292,"FE_ESTIMATE(EPS,MEAN,NTM4_ROLL,,NOW,,,'WIN=45')")</f>
        <v>10.511094999999999</v>
      </c>
      <c r="N292" cm="1">
        <f t="array" ref="N292">_xll.FDS($A292,"FE_ESTIMATE(EPS,MEAN,STM4_ROLL,,NOW,,,'WIN=45')")</f>
        <v>11.417021</v>
      </c>
      <c r="O292" cm="1">
        <f t="array" ref="O292">_xll.FDS(A292,"FE_RATING(MEAN,NOTE,0,NOW,,,'')")</f>
        <v>1.8</v>
      </c>
    </row>
    <row r="293" spans="1:15" x14ac:dyDescent="0.4">
      <c r="A293" t="s">
        <v>589</v>
      </c>
      <c r="B293" t="str" cm="1">
        <f t="array" ref="B293">_xll.FDS($A293,B$1)</f>
        <v>Park Hotels &amp; Resorts, Inc.</v>
      </c>
      <c r="C293" t="str" cm="1">
        <f t="array" ref="C293">_xll.FDS($A293,"P_SYMBOL(""LOCAL"")")</f>
        <v>PK</v>
      </c>
      <c r="D293" cm="1">
        <f t="array" ref="D293">_xll.FDS($A293,D$1)</f>
        <v>12.61</v>
      </c>
      <c r="E293" cm="1">
        <f t="array" ref="E293">_xll.FDS($A293,E$1)</f>
        <v>19.41356</v>
      </c>
      <c r="F293" cm="1">
        <f t="array" ref="F293">_xll.FDS($A293,F$1)</f>
        <v>224.84299999999999</v>
      </c>
      <c r="G293" cm="1">
        <f t="array" ref="G293">_xll.FDS($A293,G$1)</f>
        <v>224.84299999999999</v>
      </c>
      <c r="H293" cm="1">
        <f t="array" ref="H293">_xll.FDS($A293,H$1)</f>
        <v>2835.2731303</v>
      </c>
      <c r="I293" cm="1">
        <f t="array" ref="I293">_xll.FDS($A293,I$1)</f>
        <v>4800</v>
      </c>
      <c r="J293" cm="1">
        <f t="array" ref="J293">_xll.FDS($A293,J$1)</f>
        <v>4890</v>
      </c>
      <c r="K293" t="str" cm="1">
        <f t="array" ref="K293">_xll.FDS($A293,K$1)</f>
        <v>Finance</v>
      </c>
      <c r="L293" t="str" cm="1">
        <f t="array" ref="L293">_xll.FDS($A293,L$1)</f>
        <v>Real Estate Investment Trusts</v>
      </c>
      <c r="M293" cm="1">
        <f t="array" ref="M293">_xll.FDS($A293,"FE_ESTIMATE(EPS,MEAN,NTM4_ROLL,,NOW,,,'WIN=45')")</f>
        <v>0.63089170000000006</v>
      </c>
      <c r="N293" cm="1">
        <f t="array" ref="N293">_xll.FDS($A293,"FE_ESTIMATE(EPS,MEAN,STM4_ROLL,,NOW,,,'WIN=45')")</f>
        <v>0.3844842</v>
      </c>
      <c r="O293" cm="1">
        <f t="array" ref="O293">_xll.FDS(A293,"FE_RATING(MEAN,NOTE,0,NOW,,,'')")</f>
        <v>1.7647059</v>
      </c>
    </row>
    <row r="294" spans="1:15" x14ac:dyDescent="0.4">
      <c r="A294" t="s">
        <v>591</v>
      </c>
      <c r="B294" t="str" cm="1">
        <f t="array" ref="B294">_xll.FDS($A294,B$1)</f>
        <v>Celsius Holdings, Inc.</v>
      </c>
      <c r="C294" t="str" cm="1">
        <f t="array" ref="C294">_xll.FDS($A294,"P_SYMBOL(""LOCAL"")")</f>
        <v>CELH</v>
      </c>
      <c r="D294" cm="1">
        <f t="array" ref="D294">_xll.FDS($A294,D$1)</f>
        <v>116.04</v>
      </c>
      <c r="E294" cm="1">
        <f t="array" ref="E294">_xll.FDS($A294,E$1)</f>
        <v>0.78000999999999998</v>
      </c>
      <c r="F294" cm="1">
        <f t="array" ref="F294">_xll.FDS($A294,F$1)</f>
        <v>76.225200000000001</v>
      </c>
      <c r="G294" cm="1">
        <f t="array" ref="G294">_xll.FDS($A294,G$1)</f>
        <v>76.225200000000001</v>
      </c>
      <c r="H294" cm="1">
        <f t="array" ref="H294">_xll.FDS($A294,H$1)</f>
        <v>8845.1726721600007</v>
      </c>
      <c r="I294" cm="1">
        <f t="array" ref="I294">_xll.FDS($A294,I$1)</f>
        <v>2400</v>
      </c>
      <c r="J294" cm="1">
        <f t="array" ref="J294">_xll.FDS($A294,J$1)</f>
        <v>2420</v>
      </c>
      <c r="K294" t="str" cm="1">
        <f t="array" ref="K294">_xll.FDS($A294,K$1)</f>
        <v>Consumer Non-Durables</v>
      </c>
      <c r="L294" t="str" cm="1">
        <f t="array" ref="L294">_xll.FDS($A294,L$1)</f>
        <v>Beverages: Non-Alcoholic</v>
      </c>
      <c r="M294" cm="1">
        <f t="array" ref="M294">_xll.FDS($A294,"FE_ESTIMATE(EPS,MEAN,NTM4_ROLL,,NOW,,,'WIN=45')")</f>
        <v>0.96436619999999995</v>
      </c>
      <c r="N294" cm="1">
        <f t="array" ref="N294">_xll.FDS($A294,"FE_ESTIMATE(EPS,MEAN,STM4_ROLL,,NOW,,,'WIN=45')")</f>
        <v>1.5933961999999999</v>
      </c>
      <c r="O294" cm="1">
        <f t="array" ref="O294">_xll.FDS(A294,"FE_RATING(MEAN,NOTE,0,NOW,,,'')")</f>
        <v>1.2222222</v>
      </c>
    </row>
    <row r="295" spans="1:15" x14ac:dyDescent="0.4">
      <c r="A295" t="s">
        <v>593</v>
      </c>
      <c r="B295" t="str" cm="1">
        <f t="array" ref="B295">_xll.FDS($A295,B$1)</f>
        <v>ALLETE, Inc.</v>
      </c>
      <c r="C295" t="str" cm="1">
        <f t="array" ref="C295">_xll.FDS($A295,"P_SYMBOL(""LOCAL"")")</f>
        <v>ALE</v>
      </c>
      <c r="D295" cm="1">
        <f t="array" ref="D295">_xll.FDS($A295,D$1)</f>
        <v>65.010000000000005</v>
      </c>
      <c r="E295" cm="1">
        <f t="array" ref="E295">_xll.FDS($A295,E$1)</f>
        <v>46.898600000000002</v>
      </c>
      <c r="F295" cm="1">
        <f t="array" ref="F295">_xll.FDS($A295,F$1)</f>
        <v>57.161900000000003</v>
      </c>
      <c r="G295" cm="1">
        <f t="array" ref="G295">_xll.FDS($A295,G$1)</f>
        <v>57.161900000000003</v>
      </c>
      <c r="H295" cm="1">
        <f t="array" ref="H295">_xll.FDS($A295,H$1)</f>
        <v>3716.0936237699998</v>
      </c>
      <c r="I295" cm="1">
        <f t="array" ref="I295">_xll.FDS($A295,I$1)</f>
        <v>4700</v>
      </c>
      <c r="J295" cm="1">
        <f t="array" ref="J295">_xll.FDS($A295,J$1)</f>
        <v>4705</v>
      </c>
      <c r="K295" t="str" cm="1">
        <f t="array" ref="K295">_xll.FDS($A295,K$1)</f>
        <v>Utilities</v>
      </c>
      <c r="L295" t="str" cm="1">
        <f t="array" ref="L295">_xll.FDS($A295,L$1)</f>
        <v>Electric Utilities</v>
      </c>
      <c r="M295" cm="1">
        <f t="array" ref="M295">_xll.FDS($A295,"FE_ESTIMATE(EPS,MEAN,NTM4_ROLL,,NOW,,,'WIN=45')")</f>
        <v>4.0583334000000004</v>
      </c>
      <c r="N295" cm="1">
        <f t="array" ref="N295">_xll.FDS($A295,"FE_ESTIMATE(EPS,MEAN,STM4_ROLL,,NOW,,,'WIN=45')")</f>
        <v>4.0966670000000001</v>
      </c>
      <c r="O295" cm="1">
        <f t="array" ref="O295">_xll.FDS(A295,"FE_RATING(MEAN,NOTE,0,NOW,,,'')")</f>
        <v>1.7142857</v>
      </c>
    </row>
    <row r="296" spans="1:15" x14ac:dyDescent="0.4">
      <c r="A296" t="s">
        <v>595</v>
      </c>
      <c r="B296" t="str" cm="1">
        <f t="array" ref="B296">_xll.FDS($A296,B$1)</f>
        <v>Travel + Leisure Co.</v>
      </c>
      <c r="C296" t="str" cm="1">
        <f t="array" ref="C296">_xll.FDS($A296,"P_SYMBOL(""LOCAL"")")</f>
        <v>TNL</v>
      </c>
      <c r="D296" cm="1">
        <f t="array" ref="D296">_xll.FDS($A296,D$1)</f>
        <v>37.71</v>
      </c>
      <c r="E296" cm="1">
        <f t="array" ref="E296">_xll.FDS($A296,E$1)</f>
        <v>-11.22456</v>
      </c>
      <c r="F296" cm="1">
        <f t="array" ref="F296">_xll.FDS($A296,F$1)</f>
        <v>81.280600000000007</v>
      </c>
      <c r="G296" cm="1">
        <f t="array" ref="G296">_xll.FDS($A296,G$1)</f>
        <v>81.280600000000007</v>
      </c>
      <c r="H296" cm="1">
        <f t="array" ref="H296">_xll.FDS($A296,H$1)</f>
        <v>3065.0923310399999</v>
      </c>
      <c r="I296" cm="1">
        <f t="array" ref="I296">_xll.FDS($A296,I$1)</f>
        <v>3400</v>
      </c>
      <c r="J296" cm="1">
        <f t="array" ref="J296">_xll.FDS($A296,J$1)</f>
        <v>3440</v>
      </c>
      <c r="K296" t="str" cm="1">
        <f t="array" ref="K296">_xll.FDS($A296,K$1)</f>
        <v>Consumer Services</v>
      </c>
      <c r="L296" t="str" cm="1">
        <f t="array" ref="L296">_xll.FDS($A296,L$1)</f>
        <v>Hotels/Resorts/Cruiselines</v>
      </c>
      <c r="M296" cm="1">
        <f t="array" ref="M296">_xll.FDS($A296,"FE_ESTIMATE(EPS,MEAN,NTM4_ROLL,,NOW,,,'WIN=45')")</f>
        <v>5.0704099999999999</v>
      </c>
      <c r="N296" t="e" cm="1">
        <f t="array" ref="N296">_xll.FDS($A296,"FE_ESTIMATE(EPS,MEAN,STM4_ROLL,,NOW,,,'WIN=45')")</f>
        <v>#N/A</v>
      </c>
      <c r="O296" cm="1">
        <f t="array" ref="O296">_xll.FDS(A296,"FE_RATING(MEAN,NOTE,0,NOW,,,'')")</f>
        <v>1.375</v>
      </c>
    </row>
    <row r="297" spans="1:15" x14ac:dyDescent="0.4">
      <c r="A297" t="s">
        <v>597</v>
      </c>
      <c r="B297" t="str" cm="1">
        <f t="array" ref="B297">_xll.FDS($A297,B$1)</f>
        <v>SunPower Corporation</v>
      </c>
      <c r="C297" t="str" cm="1">
        <f t="array" ref="C297">_xll.FDS($A297,"P_SYMBOL(""LOCAL"")")</f>
        <v>SPWR</v>
      </c>
      <c r="D297" cm="1">
        <f t="array" ref="D297">_xll.FDS($A297,D$1)</f>
        <v>23.53</v>
      </c>
      <c r="E297" cm="1">
        <f t="array" ref="E297">_xll.FDS($A297,E$1)</f>
        <v>3.2018900000000001</v>
      </c>
      <c r="F297" cm="1">
        <f t="array" ref="F297">_xll.FDS($A297,F$1)</f>
        <v>174.18299999999999</v>
      </c>
      <c r="G297" cm="1">
        <f t="array" ref="G297">_xll.FDS($A297,G$1)</f>
        <v>174.18299999999999</v>
      </c>
      <c r="H297" cm="1">
        <f t="array" ref="H297">_xll.FDS($A297,H$1)</f>
        <v>4098.5144602999999</v>
      </c>
      <c r="I297" cm="1">
        <f t="array" ref="I297">_xll.FDS($A297,I$1)</f>
        <v>3100</v>
      </c>
      <c r="J297" cm="1">
        <f t="array" ref="J297">_xll.FDS($A297,J$1)</f>
        <v>3115</v>
      </c>
      <c r="K297" t="str" cm="1">
        <f t="array" ref="K297">_xll.FDS($A297,K$1)</f>
        <v>Industrial Services</v>
      </c>
      <c r="L297" t="str" cm="1">
        <f t="array" ref="L297">_xll.FDS($A297,L$1)</f>
        <v>Engineering &amp; Construction</v>
      </c>
      <c r="M297" cm="1">
        <f t="array" ref="M297">_xll.FDS($A297,"FE_ESTIMATE(EPS,MEAN,NTM4_ROLL,,NOW,,,'WIN=45')")</f>
        <v>0.56241980000000003</v>
      </c>
      <c r="N297" cm="1">
        <f t="array" ref="N297">_xll.FDS($A297,"FE_ESTIMATE(EPS,MEAN,STM4_ROLL,,NOW,,,'WIN=45')")</f>
        <v>0.65554243000000001</v>
      </c>
      <c r="O297" cm="1">
        <f t="array" ref="O297">_xll.FDS(A297,"FE_RATING(MEAN,NOTE,0,NOW,,,'')")</f>
        <v>2.0217391999999998</v>
      </c>
    </row>
    <row r="298" spans="1:15" x14ac:dyDescent="0.4">
      <c r="A298" t="s">
        <v>599</v>
      </c>
      <c r="B298" t="str" cm="1">
        <f t="array" ref="B298">_xll.FDS($A298,B$1)</f>
        <v>Medpace Holdings, Inc.</v>
      </c>
      <c r="C298" t="str" cm="1">
        <f t="array" ref="C298">_xll.FDS($A298,"P_SYMBOL(""LOCAL"")")</f>
        <v>MEDP</v>
      </c>
      <c r="D298" cm="1">
        <f t="array" ref="D298">_xll.FDS($A298,D$1)</f>
        <v>210.6</v>
      </c>
      <c r="E298" cm="1">
        <f t="array" ref="E298">_xll.FDS($A298,E$1)</f>
        <v>11.2509</v>
      </c>
      <c r="F298" cm="1">
        <f t="array" ref="F298">_xll.FDS($A298,F$1)</f>
        <v>31.099900000000002</v>
      </c>
      <c r="G298" cm="1">
        <f t="array" ref="G298">_xll.FDS($A298,G$1)</f>
        <v>31.099900000000002</v>
      </c>
      <c r="H298" cm="1">
        <f t="array" ref="H298">_xll.FDS($A298,H$1)</f>
        <v>6549.6383082000002</v>
      </c>
      <c r="I298" cm="1">
        <f t="array" ref="I298">_xll.FDS($A298,I$1)</f>
        <v>3200</v>
      </c>
      <c r="J298" cm="1">
        <f t="array" ref="J298">_xll.FDS($A298,J$1)</f>
        <v>3205</v>
      </c>
      <c r="K298" t="str" cm="1">
        <f t="array" ref="K298">_xll.FDS($A298,K$1)</f>
        <v>Commercial Services</v>
      </c>
      <c r="L298" t="str" cm="1">
        <f t="array" ref="L298">_xll.FDS($A298,L$1)</f>
        <v>Miscellaneous Commercial Services</v>
      </c>
      <c r="M298" cm="1">
        <f t="array" ref="M298">_xll.FDS($A298,"FE_ESTIMATE(EPS,MEAN,NTM4_ROLL,,NOW,,,'WIN=45')")</f>
        <v>7.31</v>
      </c>
      <c r="N298" t="e" cm="1">
        <f t="array" ref="N298">_xll.FDS($A298,"FE_ESTIMATE(EPS,MEAN,STM4_ROLL,,NOW,,,'WIN=45')")</f>
        <v>#N/A</v>
      </c>
      <c r="O298" cm="1">
        <f t="array" ref="O298">_xll.FDS(A298,"FE_RATING(MEAN,NOTE,0,NOW,,,'')")</f>
        <v>1.8</v>
      </c>
    </row>
    <row r="299" spans="1:15" x14ac:dyDescent="0.4">
      <c r="A299" t="s">
        <v>601</v>
      </c>
      <c r="B299" t="str" cm="1">
        <f t="array" ref="B299">_xll.FDS($A299,B$1)</f>
        <v>GameStop Corp. Class A</v>
      </c>
      <c r="C299" t="str" cm="1">
        <f t="array" ref="C299">_xll.FDS($A299,"P_SYMBOL(""LOCAL"")")</f>
        <v>GME</v>
      </c>
      <c r="D299" cm="1">
        <f t="array" ref="D299">_xll.FDS($A299,D$1)</f>
        <v>21.05</v>
      </c>
      <c r="E299" cm="1">
        <f t="array" ref="E299">_xll.FDS($A299,E$1)</f>
        <v>4.0913599999999999</v>
      </c>
      <c r="F299" cm="1">
        <f t="array" ref="F299">_xll.FDS($A299,F$1)</f>
        <v>304.57799999999997</v>
      </c>
      <c r="G299" cm="1">
        <f t="array" ref="G299">_xll.FDS($A299,G$1)</f>
        <v>304.57799999999997</v>
      </c>
      <c r="H299" cm="1">
        <f t="array" ref="H299">_xll.FDS($A299,H$1)</f>
        <v>6411.3681630000001</v>
      </c>
      <c r="I299" cm="1">
        <f t="array" ref="I299">_xll.FDS($A299,I$1)</f>
        <v>3500</v>
      </c>
      <c r="J299" cm="1">
        <f t="array" ref="J299">_xll.FDS($A299,J$1)</f>
        <v>3535</v>
      </c>
      <c r="K299" t="str" cm="1">
        <f t="array" ref="K299">_xll.FDS($A299,K$1)</f>
        <v>Retail Trade</v>
      </c>
      <c r="L299" t="str" cm="1">
        <f t="array" ref="L299">_xll.FDS($A299,L$1)</f>
        <v>Electronics/Appliance Stores</v>
      </c>
      <c r="M299" cm="1">
        <f t="array" ref="M299">_xll.FDS($A299,"FE_ESTIMATE(EPS,MEAN,NTM4_ROLL,,NOW,,,'WIN=45')")</f>
        <v>-0.73499999999999999</v>
      </c>
      <c r="N299" cm="1">
        <f t="array" ref="N299">_xll.FDS($A299,"FE_ESTIMATE(EPS,MEAN,STM4_ROLL,,NOW,,,'WIN=45')")</f>
        <v>-0.76500000000000001</v>
      </c>
      <c r="O299" cm="1">
        <f t="array" ref="O299">_xll.FDS(A299,"FE_RATING(MEAN,NOTE,0,NOW,,,'')")</f>
        <v>2.6666666999999999</v>
      </c>
    </row>
    <row r="300" spans="1:15" x14ac:dyDescent="0.4">
      <c r="A300" t="s">
        <v>603</v>
      </c>
      <c r="B300" t="str" cm="1">
        <f t="array" ref="B300">_xll.FDS($A300,B$1)</f>
        <v>Halozyme Therapeutics, Inc.</v>
      </c>
      <c r="C300" t="str" cm="1">
        <f t="array" ref="C300">_xll.FDS($A300,"P_SYMBOL(""LOCAL"")")</f>
        <v>HALO</v>
      </c>
      <c r="D300" cm="1">
        <f t="array" ref="D300">_xll.FDS($A300,D$1)</f>
        <v>58.52</v>
      </c>
      <c r="E300" cm="1">
        <f t="array" ref="E300">_xll.FDS($A300,E$1)</f>
        <v>0.71733000000000002</v>
      </c>
      <c r="F300" cm="1">
        <f t="array" ref="F300">_xll.FDS($A300,F$1)</f>
        <v>135.21299999999999</v>
      </c>
      <c r="G300" cm="1">
        <f t="array" ref="G300">_xll.FDS($A300,G$1)</f>
        <v>135.21299999999999</v>
      </c>
      <c r="H300" cm="1">
        <f t="array" ref="H300">_xll.FDS($A300,H$1)</f>
        <v>7912.6682712000002</v>
      </c>
      <c r="I300" cm="1">
        <f t="array" ref="I300">_xll.FDS($A300,I$1)</f>
        <v>2300</v>
      </c>
      <c r="J300" cm="1">
        <f t="array" ref="J300">_xll.FDS($A300,J$1)</f>
        <v>2320</v>
      </c>
      <c r="K300" t="str" cm="1">
        <f t="array" ref="K300">_xll.FDS($A300,K$1)</f>
        <v>Health Technology</v>
      </c>
      <c r="L300" t="str" cm="1">
        <f t="array" ref="L300">_xll.FDS($A300,L$1)</f>
        <v>Biotechnology</v>
      </c>
      <c r="M300" cm="1">
        <f t="array" ref="M300">_xll.FDS($A300,"FE_ESTIMATE(EPS,MEAN,NTM4_ROLL,,NOW,,,'WIN=45')")</f>
        <v>2.0617857000000002</v>
      </c>
      <c r="N300" cm="1">
        <f t="array" ref="N300">_xll.FDS($A300,"FE_ESTIMATE(EPS,MEAN,STM4_ROLL,,NOW,,,'WIN=45')")</f>
        <v>4.2841344000000001</v>
      </c>
      <c r="O300" cm="1">
        <f t="array" ref="O300">_xll.FDS(A300,"FE_RATING(MEAN,NOTE,0,NOW,,,'')")</f>
        <v>1.3333333999999999</v>
      </c>
    </row>
    <row r="301" spans="1:15" x14ac:dyDescent="0.4">
      <c r="A301" t="s">
        <v>605</v>
      </c>
      <c r="B301" t="str" cm="1">
        <f t="array" ref="B301">_xll.FDS($A301,B$1)</f>
        <v>Azenta, Inc.</v>
      </c>
      <c r="C301" t="str" cm="1">
        <f t="array" ref="C301">_xll.FDS($A301,"P_SYMBOL(""LOCAL"")")</f>
        <v>AZTA</v>
      </c>
      <c r="D301" cm="1">
        <f t="array" ref="D301">_xll.FDS($A301,D$1)</f>
        <v>61.66</v>
      </c>
      <c r="E301" cm="1">
        <f t="array" ref="E301">_xll.FDS($A301,E$1)</f>
        <v>44.833039999999997</v>
      </c>
      <c r="F301" cm="1">
        <f t="array" ref="F301">_xll.FDS($A301,F$1)</f>
        <v>75.020300000000006</v>
      </c>
      <c r="G301" cm="1">
        <f t="array" ref="G301">_xll.FDS($A301,G$1)</f>
        <v>75.020300000000006</v>
      </c>
      <c r="H301" cm="1">
        <f t="array" ref="H301">_xll.FDS($A301,H$1)</f>
        <v>4625.7489849599997</v>
      </c>
      <c r="I301" cm="1">
        <f t="array" ref="I301">_xll.FDS($A301,I$1)</f>
        <v>3350</v>
      </c>
      <c r="J301" cm="1">
        <f t="array" ref="J301">_xll.FDS($A301,J$1)</f>
        <v>3365</v>
      </c>
      <c r="K301" t="str" cm="1">
        <f t="array" ref="K301">_xll.FDS($A301,K$1)</f>
        <v>Health Services</v>
      </c>
      <c r="L301" t="str" cm="1">
        <f t="array" ref="L301">_xll.FDS($A301,L$1)</f>
        <v>Medical/Nursing Services</v>
      </c>
      <c r="M301" cm="1">
        <f t="array" ref="M301">_xll.FDS($A301,"FE_ESTIMATE(EPS,MEAN,NTM4_ROLL,,NOW,,,'WIN=45')")</f>
        <v>0.39250000000000002</v>
      </c>
      <c r="N301" cm="1">
        <f t="array" ref="N301">_xll.FDS($A301,"FE_ESTIMATE(EPS,MEAN,STM4_ROLL,,NOW,,,'WIN=45')")</f>
        <v>0.92</v>
      </c>
      <c r="O301" cm="1">
        <f t="array" ref="O301">_xll.FDS(A301,"FE_RATING(MEAN,NOTE,0,NOW,,,'')")</f>
        <v>1</v>
      </c>
    </row>
    <row r="302" spans="1:15" x14ac:dyDescent="0.4">
      <c r="A302" t="s">
        <v>607</v>
      </c>
      <c r="B302" t="str" cm="1">
        <f t="array" ref="B302">_xll.FDS($A302,B$1)</f>
        <v>Perrigo Co. Plc</v>
      </c>
      <c r="C302" t="str" cm="1">
        <f t="array" ref="C302">_xll.FDS($A302,"P_SYMBOL(""LOCAL"")")</f>
        <v>PRGO</v>
      </c>
      <c r="D302" cm="1">
        <f t="array" ref="D302">_xll.FDS($A302,D$1)</f>
        <v>31.6</v>
      </c>
      <c r="E302" cm="1">
        <f t="array" ref="E302">_xll.FDS($A302,E$1)</f>
        <v>34.195390000000003</v>
      </c>
      <c r="F302" cm="1">
        <f t="array" ref="F302">_xll.FDS($A302,F$1)</f>
        <v>134.63999999999999</v>
      </c>
      <c r="G302" cm="1">
        <f t="array" ref="G302">_xll.FDS($A302,G$1)</f>
        <v>134.63999999999999</v>
      </c>
      <c r="H302" cm="1">
        <f t="array" ref="H302">_xll.FDS($A302,H$1)</f>
        <v>4254.6157839999996</v>
      </c>
      <c r="I302" cm="1">
        <f t="array" ref="I302">_xll.FDS($A302,I$1)</f>
        <v>2300</v>
      </c>
      <c r="J302" cm="1">
        <f t="array" ref="J302">_xll.FDS($A302,J$1)</f>
        <v>2305</v>
      </c>
      <c r="K302" t="str" cm="1">
        <f t="array" ref="K302">_xll.FDS($A302,K$1)</f>
        <v>Health Technology</v>
      </c>
      <c r="L302" t="str" cm="1">
        <f t="array" ref="L302">_xll.FDS($A302,L$1)</f>
        <v>Pharmaceuticals: Major</v>
      </c>
      <c r="M302" cm="1">
        <f t="array" ref="M302">_xll.FDS($A302,"FE_ESTIMATE(EPS,MEAN,NTM4_ROLL,,NOW,,,'WIN=45')")</f>
        <v>2.605</v>
      </c>
      <c r="N302" t="e" cm="1">
        <f t="array" ref="N302">_xll.FDS($A302,"FE_ESTIMATE(EPS,MEAN,STM4_ROLL,,NOW,,,'WIN=45')")</f>
        <v>#N/A</v>
      </c>
      <c r="O302" cm="1">
        <f t="array" ref="O302">_xll.FDS(A302,"FE_RATING(MEAN,NOTE,0,NOW,,,'')")</f>
        <v>1.125</v>
      </c>
    </row>
    <row r="303" spans="1:15" x14ac:dyDescent="0.4">
      <c r="A303" t="s">
        <v>609</v>
      </c>
      <c r="B303" t="str" cm="1">
        <f t="array" ref="B303">_xll.FDS($A303,B$1)</f>
        <v>Ollie's Bargain Outlet Holdings Inc</v>
      </c>
      <c r="C303" t="str" cm="1">
        <f t="array" ref="C303">_xll.FDS($A303,"P_SYMBOL(""LOCAL"")")</f>
        <v>OLLI</v>
      </c>
      <c r="D303" cm="1">
        <f t="array" ref="D303">_xll.FDS($A303,D$1)</f>
        <v>51.25</v>
      </c>
      <c r="E303" cm="1">
        <f t="array" ref="E303">_xll.FDS($A303,E$1)</f>
        <v>21.17567</v>
      </c>
      <c r="F303" cm="1">
        <f t="array" ref="F303">_xll.FDS($A303,F$1)</f>
        <v>62.238999999999997</v>
      </c>
      <c r="G303" cm="1">
        <f t="array" ref="G303">_xll.FDS($A303,G$1)</f>
        <v>62.238999999999997</v>
      </c>
      <c r="H303" cm="1">
        <f t="array" ref="H303">_xll.FDS($A303,H$1)</f>
        <v>3189.7494674999998</v>
      </c>
      <c r="I303" cm="1">
        <f t="array" ref="I303">_xll.FDS($A303,I$1)</f>
        <v>3500</v>
      </c>
      <c r="J303" cm="1">
        <f t="array" ref="J303">_xll.FDS($A303,J$1)</f>
        <v>3515</v>
      </c>
      <c r="K303" t="str" cm="1">
        <f t="array" ref="K303">_xll.FDS($A303,K$1)</f>
        <v>Retail Trade</v>
      </c>
      <c r="L303" t="str" cm="1">
        <f t="array" ref="L303">_xll.FDS($A303,L$1)</f>
        <v>Department Stores</v>
      </c>
      <c r="M303" cm="1">
        <f t="array" ref="M303">_xll.FDS($A303,"FE_ESTIMATE(EPS,MEAN,NTM4_ROLL,,NOW,,,'WIN=45')")</f>
        <v>2.2715744999999998</v>
      </c>
      <c r="N303" cm="1">
        <f t="array" ref="N303">_xll.FDS($A303,"FE_ESTIMATE(EPS,MEAN,STM4_ROLL,,NOW,,,'WIN=45')")</f>
        <v>2.9075199999999999</v>
      </c>
      <c r="O303" cm="1">
        <f t="array" ref="O303">_xll.FDS(A303,"FE_RATING(MEAN,NOTE,0,NOW,,,'')")</f>
        <v>1.5666667000000001</v>
      </c>
    </row>
    <row r="304" spans="1:15" x14ac:dyDescent="0.4">
      <c r="A304" t="s">
        <v>611</v>
      </c>
      <c r="B304" t="str" cm="1">
        <f t="array" ref="B304">_xll.FDS($A304,B$1)</f>
        <v>Tempur Sealy International Inc</v>
      </c>
      <c r="C304" t="str" cm="1">
        <f t="array" ref="C304">_xll.FDS($A304,"P_SYMBOL(""LOCAL"")")</f>
        <v>TPX</v>
      </c>
      <c r="D304" cm="1">
        <f t="array" ref="D304">_xll.FDS($A304,D$1)</f>
        <v>34.03</v>
      </c>
      <c r="E304" cm="1">
        <f t="array" ref="E304">_xll.FDS($A304,E$1)</f>
        <v>-0.89032</v>
      </c>
      <c r="F304" cm="1">
        <f t="array" ref="F304">_xll.FDS($A304,F$1)</f>
        <v>170.98400000000001</v>
      </c>
      <c r="G304" cm="1">
        <f t="array" ref="G304">_xll.FDS($A304,G$1)</f>
        <v>170.98400000000001</v>
      </c>
      <c r="H304" cm="1">
        <f t="array" ref="H304">_xll.FDS($A304,H$1)</f>
        <v>5818.5967498999998</v>
      </c>
      <c r="I304" cm="1">
        <f t="array" ref="I304">_xll.FDS($A304,I$1)</f>
        <v>1400</v>
      </c>
      <c r="J304" cm="1">
        <f t="array" ref="J304">_xll.FDS($A304,J$1)</f>
        <v>1420</v>
      </c>
      <c r="K304" t="str" cm="1">
        <f t="array" ref="K304">_xll.FDS($A304,K$1)</f>
        <v>Consumer Durables</v>
      </c>
      <c r="L304" t="str" cm="1">
        <f t="array" ref="L304">_xll.FDS($A304,L$1)</f>
        <v>Home Furnishings</v>
      </c>
      <c r="M304" cm="1">
        <f t="array" ref="M304">_xll.FDS($A304,"FE_ESTIMATE(EPS,MEAN,NTM4_ROLL,,NOW,,,'WIN=45')")</f>
        <v>2.5737885999999999</v>
      </c>
      <c r="N304" cm="1">
        <f t="array" ref="N304">_xll.FDS($A304,"FE_ESTIMATE(EPS,MEAN,STM4_ROLL,,NOW,,,'WIN=45')")</f>
        <v>2.9558822999999999</v>
      </c>
      <c r="O304" cm="1">
        <f t="array" ref="O304">_xll.FDS(A304,"FE_RATING(MEAN,NOTE,0,NOW,,,'')")</f>
        <v>1.4166666000000001</v>
      </c>
    </row>
    <row r="305" spans="1:15" x14ac:dyDescent="0.4">
      <c r="A305" t="s">
        <v>613</v>
      </c>
      <c r="B305" t="str" cm="1">
        <f t="array" ref="B305">_xll.FDS($A305,B$1)</f>
        <v>NuVasive, Inc.</v>
      </c>
      <c r="C305" t="str" cm="1">
        <f t="array" ref="C305">_xll.FDS($A305,"P_SYMBOL(""LOCAL"")")</f>
        <v>NUVA</v>
      </c>
      <c r="D305" cm="1">
        <f t="array" ref="D305">_xll.FDS($A305,D$1)</f>
        <v>42.39</v>
      </c>
      <c r="E305" cm="1">
        <f t="array" ref="E305">_xll.FDS($A305,E$1)</f>
        <v>15.97945</v>
      </c>
      <c r="F305" cm="1">
        <f t="array" ref="F305">_xll.FDS($A305,F$1)</f>
        <v>52.134</v>
      </c>
      <c r="G305" cm="1">
        <f t="array" ref="G305">_xll.FDS($A305,G$1)</f>
        <v>52.134</v>
      </c>
      <c r="H305" cm="1">
        <f t="array" ref="H305">_xll.FDS($A305,H$1)</f>
        <v>2209.9585643999999</v>
      </c>
      <c r="I305" cm="1">
        <f t="array" ref="I305">_xll.FDS($A305,I$1)</f>
        <v>2300</v>
      </c>
      <c r="J305" cm="1">
        <f t="array" ref="J305">_xll.FDS($A305,J$1)</f>
        <v>2325</v>
      </c>
      <c r="K305" t="str" cm="1">
        <f t="array" ref="K305">_xll.FDS($A305,K$1)</f>
        <v>Health Technology</v>
      </c>
      <c r="L305" t="str" cm="1">
        <f t="array" ref="L305">_xll.FDS($A305,L$1)</f>
        <v>Medical Specialties</v>
      </c>
      <c r="M305" cm="1">
        <f t="array" ref="M305">_xll.FDS($A305,"FE_ESTIMATE(EPS,MEAN,NTM4_ROLL,,NOW,,,'WIN=45')")</f>
        <v>2.1411663999999999</v>
      </c>
      <c r="N305" cm="1">
        <f t="array" ref="N305">_xll.FDS($A305,"FE_ESTIMATE(EPS,MEAN,STM4_ROLL,,NOW,,,'WIN=45')")</f>
        <v>2.617086</v>
      </c>
      <c r="O305" cm="1">
        <f t="array" ref="O305">_xll.FDS(A305,"FE_RATING(MEAN,NOTE,0,NOW,,,'')")</f>
        <v>1.5</v>
      </c>
    </row>
    <row r="306" spans="1:15" x14ac:dyDescent="0.4">
      <c r="A306" t="s">
        <v>615</v>
      </c>
      <c r="B306" t="str" cm="1">
        <f t="array" ref="B306">_xll.FDS($A306,B$1)</f>
        <v>Portland General Electric Company</v>
      </c>
      <c r="C306" t="str" cm="1">
        <f t="array" ref="C306">_xll.FDS($A306,"P_SYMBOL(""LOCAL"")")</f>
        <v>POR</v>
      </c>
      <c r="D306" cm="1">
        <f t="array" ref="D306">_xll.FDS($A306,D$1)</f>
        <v>49.08</v>
      </c>
      <c r="E306" cm="1">
        <f t="array" ref="E306">_xll.FDS($A306,E$1)</f>
        <v>30.917210000000001</v>
      </c>
      <c r="F306" cm="1">
        <f t="array" ref="F306">_xll.FDS($A306,F$1)</f>
        <v>89.272900000000007</v>
      </c>
      <c r="G306" cm="1">
        <f t="array" ref="G306">_xll.FDS($A306,G$1)</f>
        <v>89.272900000000007</v>
      </c>
      <c r="H306" cm="1">
        <f t="array" ref="H306">_xll.FDS($A306,H$1)</f>
        <v>4381.5139319999998</v>
      </c>
      <c r="I306" cm="1">
        <f t="array" ref="I306">_xll.FDS($A306,I$1)</f>
        <v>4700</v>
      </c>
      <c r="J306" cm="1">
        <f t="array" ref="J306">_xll.FDS($A306,J$1)</f>
        <v>4705</v>
      </c>
      <c r="K306" t="str" cm="1">
        <f t="array" ref="K306">_xll.FDS($A306,K$1)</f>
        <v>Utilities</v>
      </c>
      <c r="L306" t="str" cm="1">
        <f t="array" ref="L306">_xll.FDS($A306,L$1)</f>
        <v>Electric Utilities</v>
      </c>
      <c r="M306" cm="1">
        <f t="array" ref="M306">_xll.FDS($A306,"FE_ESTIMATE(EPS,MEAN,NTM4_ROLL,,NOW,,,'WIN=45')")</f>
        <v>2.7355325000000001</v>
      </c>
      <c r="N306" cm="1">
        <f t="array" ref="N306">_xll.FDS($A306,"FE_ESTIMATE(EPS,MEAN,STM4_ROLL,,NOW,,,'WIN=45')")</f>
        <v>2.8342434999999999</v>
      </c>
      <c r="O306" cm="1">
        <f t="array" ref="O306">_xll.FDS(A306,"FE_RATING(MEAN,NOTE,0,NOW,,,'')")</f>
        <v>1.7222222</v>
      </c>
    </row>
    <row r="307" spans="1:15" x14ac:dyDescent="0.4">
      <c r="A307" t="s">
        <v>617</v>
      </c>
      <c r="B307" t="str" cm="1">
        <f t="array" ref="B307">_xll.FDS($A307,B$1)</f>
        <v>ExlService Holdings, Inc.</v>
      </c>
      <c r="C307" t="str" cm="1">
        <f t="array" ref="C307">_xll.FDS($A307,"P_SYMBOL(""LOCAL"")")</f>
        <v>EXLS</v>
      </c>
      <c r="D307" cm="1">
        <f t="array" ref="D307">_xll.FDS($A307,D$1)</f>
        <v>176.07</v>
      </c>
      <c r="E307" cm="1">
        <f t="array" ref="E307">_xll.FDS($A307,E$1)</f>
        <v>21.318069999999999</v>
      </c>
      <c r="F307" cm="1">
        <f t="array" ref="F307">_xll.FDS($A307,F$1)</f>
        <v>33.064599999999999</v>
      </c>
      <c r="G307" cm="1">
        <f t="array" ref="G307">_xll.FDS($A307,G$1)</f>
        <v>33.064599999999999</v>
      </c>
      <c r="H307" cm="1">
        <f t="array" ref="H307">_xll.FDS($A307,H$1)</f>
        <v>5821.6858826999996</v>
      </c>
      <c r="I307" cm="1">
        <f t="array" ref="I307">_xll.FDS($A307,I$1)</f>
        <v>3300</v>
      </c>
      <c r="J307" cm="1">
        <f t="array" ref="J307">_xll.FDS($A307,J$1)</f>
        <v>3305</v>
      </c>
      <c r="K307" t="str" cm="1">
        <f t="array" ref="K307">_xll.FDS($A307,K$1)</f>
        <v>Technology Services</v>
      </c>
      <c r="L307" t="str" cm="1">
        <f t="array" ref="L307">_xll.FDS($A307,L$1)</f>
        <v>Data Processing Services</v>
      </c>
      <c r="M307" cm="1">
        <f t="array" ref="M307">_xll.FDS($A307,"FE_ESTIMATE(EPS,MEAN,NTM4_ROLL,,NOW,,,'WIN=45')")</f>
        <v>6.2826667</v>
      </c>
      <c r="N307" cm="1">
        <f t="array" ref="N307">_xll.FDS($A307,"FE_ESTIMATE(EPS,MEAN,STM4_ROLL,,NOW,,,'WIN=45')")</f>
        <v>7.2533336000000004</v>
      </c>
      <c r="O307" cm="1">
        <f t="array" ref="O307">_xll.FDS(A307,"FE_RATING(MEAN,NOTE,0,NOW,,,'')")</f>
        <v>1.5</v>
      </c>
    </row>
    <row r="308" spans="1:15" x14ac:dyDescent="0.4">
      <c r="A308" t="s">
        <v>619</v>
      </c>
      <c r="B308" t="str" cm="1">
        <f t="array" ref="B308">_xll.FDS($A308,B$1)</f>
        <v>Medical Properties Trust, Inc.</v>
      </c>
      <c r="C308" t="str" cm="1">
        <f t="array" ref="C308">_xll.FDS($A308,"P_SYMBOL(""LOCAL"")")</f>
        <v>MPW</v>
      </c>
      <c r="D308" cm="1">
        <f t="array" ref="D308">_xll.FDS($A308,D$1)</f>
        <v>11.86</v>
      </c>
      <c r="E308" cm="1">
        <f t="array" ref="E308">_xll.FDS($A308,E$1)</f>
        <v>14.744630000000001</v>
      </c>
      <c r="F308" cm="1">
        <f t="array" ref="F308">_xll.FDS($A308,F$1)</f>
        <v>598</v>
      </c>
      <c r="G308" cm="1">
        <f t="array" ref="G308">_xll.FDS($A308,G$1)</f>
        <v>598</v>
      </c>
      <c r="H308" cm="1">
        <f t="array" ref="H308">_xll.FDS($A308,H$1)</f>
        <v>7092.28</v>
      </c>
      <c r="I308" cm="1">
        <f t="array" ref="I308">_xll.FDS($A308,I$1)</f>
        <v>4800</v>
      </c>
      <c r="J308" cm="1">
        <f t="array" ref="J308">_xll.FDS($A308,J$1)</f>
        <v>4890</v>
      </c>
      <c r="K308" t="str" cm="1">
        <f t="array" ref="K308">_xll.FDS($A308,K$1)</f>
        <v>Finance</v>
      </c>
      <c r="L308" t="str" cm="1">
        <f t="array" ref="L308">_xll.FDS($A308,L$1)</f>
        <v>Real Estate Investment Trusts</v>
      </c>
      <c r="M308" cm="1">
        <f t="array" ref="M308">_xll.FDS($A308,"FE_ESTIMATE(EPS,MEAN,NTM4_ROLL,,NOW,,,'WIN=45')")</f>
        <v>1.1450324000000001</v>
      </c>
      <c r="N308" t="e" cm="1">
        <f t="array" ref="N308">_xll.FDS($A308,"FE_ESTIMATE(EPS,MEAN,STM4_ROLL,,NOW,,,'WIN=45')")</f>
        <v>#N/A</v>
      </c>
      <c r="O308" cm="1">
        <f t="array" ref="O308">_xll.FDS(A308,"FE_RATING(MEAN,NOTE,0,NOW,,,'')")</f>
        <v>1.5</v>
      </c>
    </row>
    <row r="309" spans="1:15" x14ac:dyDescent="0.4">
      <c r="A309" t="s">
        <v>621</v>
      </c>
      <c r="B309" t="str" cm="1">
        <f t="array" ref="B309">_xll.FDS($A309,B$1)</f>
        <v>Hanover Insurance Group, Inc.</v>
      </c>
      <c r="C309" t="str" cm="1">
        <f t="array" ref="C309">_xll.FDS($A309,"P_SYMBOL(""LOCAL"")")</f>
        <v>THG</v>
      </c>
      <c r="D309" cm="1">
        <f t="array" ref="D309">_xll.FDS($A309,D$1)</f>
        <v>138.05000000000001</v>
      </c>
      <c r="E309" cm="1">
        <f t="array" ref="E309">_xll.FDS($A309,E$1)</f>
        <v>64.491569999999996</v>
      </c>
      <c r="F309" cm="1">
        <f t="array" ref="F309">_xll.FDS($A309,F$1)</f>
        <v>35.5623</v>
      </c>
      <c r="G309" cm="1">
        <f t="array" ref="G309">_xll.FDS($A309,G$1)</f>
        <v>35.5623</v>
      </c>
      <c r="H309" cm="1">
        <f t="array" ref="H309">_xll.FDS($A309,H$1)</f>
        <v>4909.3762052499997</v>
      </c>
      <c r="I309" cm="1">
        <f t="array" ref="I309">_xll.FDS($A309,I$1)</f>
        <v>4800</v>
      </c>
      <c r="J309" cm="1">
        <f t="array" ref="J309">_xll.FDS($A309,J$1)</f>
        <v>4855</v>
      </c>
      <c r="K309" t="str" cm="1">
        <f t="array" ref="K309">_xll.FDS($A309,K$1)</f>
        <v>Finance</v>
      </c>
      <c r="L309" t="str" cm="1">
        <f t="array" ref="L309">_xll.FDS($A309,L$1)</f>
        <v>Property/Casualty Insurance</v>
      </c>
      <c r="M309" cm="1">
        <f t="array" ref="M309">_xll.FDS($A309,"FE_ESTIMATE(EPS,MEAN,NTM4_ROLL,,NOW,,,'WIN=45')")</f>
        <v>9.2551819999999996</v>
      </c>
      <c r="N309" cm="1">
        <f t="array" ref="N309">_xll.FDS($A309,"FE_ESTIMATE(EPS,MEAN,STM4_ROLL,,NOW,,,'WIN=45')")</f>
        <v>11.596666000000001</v>
      </c>
      <c r="O309" cm="1">
        <f t="array" ref="O309">_xll.FDS(A309,"FE_RATING(MEAN,NOTE,0,NOW,,,'')")</f>
        <v>1.5</v>
      </c>
    </row>
    <row r="310" spans="1:15" x14ac:dyDescent="0.4">
      <c r="A310" t="s">
        <v>623</v>
      </c>
      <c r="B310" t="str" cm="1">
        <f t="array" ref="B310">_xll.FDS($A310,B$1)</f>
        <v>Ormat Technologies, Inc.</v>
      </c>
      <c r="C310" t="str" cm="1">
        <f t="array" ref="C310">_xll.FDS($A310,"P_SYMBOL(""LOCAL"")")</f>
        <v>ORA</v>
      </c>
      <c r="D310" cm="1">
        <f t="array" ref="D310">_xll.FDS($A310,D$1)</f>
        <v>90.12</v>
      </c>
      <c r="E310" cm="1">
        <f t="array" ref="E310">_xll.FDS($A310,E$1)</f>
        <v>32.944960000000002</v>
      </c>
      <c r="F310" cm="1">
        <f t="array" ref="F310">_xll.FDS($A310,F$1)</f>
        <v>56.048200000000001</v>
      </c>
      <c r="G310" cm="1">
        <f t="array" ref="G310">_xll.FDS($A310,G$1)</f>
        <v>56.048200000000001</v>
      </c>
      <c r="H310" cm="1">
        <f t="array" ref="H310">_xll.FDS($A310,H$1)</f>
        <v>5051.0622519600001</v>
      </c>
      <c r="I310" cm="1">
        <f t="array" ref="I310">_xll.FDS($A310,I$1)</f>
        <v>4700</v>
      </c>
      <c r="J310" cm="1">
        <f t="array" ref="J310">_xll.FDS($A310,J$1)</f>
        <v>4705</v>
      </c>
      <c r="K310" t="str" cm="1">
        <f t="array" ref="K310">_xll.FDS($A310,K$1)</f>
        <v>Utilities</v>
      </c>
      <c r="L310" t="str" cm="1">
        <f t="array" ref="L310">_xll.FDS($A310,L$1)</f>
        <v>Electric Utilities</v>
      </c>
      <c r="M310" cm="1">
        <f t="array" ref="M310">_xll.FDS($A310,"FE_ESTIMATE(EPS,MEAN,NTM4_ROLL,,NOW,,,'WIN=45')")</f>
        <v>1.8532765</v>
      </c>
      <c r="N310" cm="1">
        <f t="array" ref="N310">_xll.FDS($A310,"FE_ESTIMATE(EPS,MEAN,STM4_ROLL,,NOW,,,'WIN=45')")</f>
        <v>2.3353918</v>
      </c>
      <c r="O310" cm="1">
        <f t="array" ref="O310">_xll.FDS(A310,"FE_RATING(MEAN,NOTE,0,NOW,,,'')")</f>
        <v>1.8571428000000001</v>
      </c>
    </row>
    <row r="311" spans="1:15" x14ac:dyDescent="0.4">
      <c r="A311" t="s">
        <v>625</v>
      </c>
      <c r="B311" t="str" cm="1">
        <f t="array" ref="B311">_xll.FDS($A311,B$1)</f>
        <v>Visteon Corporation</v>
      </c>
      <c r="C311" t="str" cm="1">
        <f t="array" ref="C311">_xll.FDS($A311,"P_SYMBOL(""LOCAL"")")</f>
        <v>VC</v>
      </c>
      <c r="D311" cm="1">
        <f t="array" ref="D311">_xll.FDS($A311,D$1)</f>
        <v>141.18</v>
      </c>
      <c r="E311" cm="1">
        <f t="array" ref="E311">_xll.FDS($A311,E$1)</f>
        <v>19.750889999999998</v>
      </c>
      <c r="F311" cm="1">
        <f t="array" ref="F311">_xll.FDS($A311,F$1)</f>
        <v>28.142800000000001</v>
      </c>
      <c r="G311" cm="1">
        <f t="array" ref="G311">_xll.FDS($A311,G$1)</f>
        <v>28.142800000000001</v>
      </c>
      <c r="H311" cm="1">
        <f t="array" ref="H311">_xll.FDS($A311,H$1)</f>
        <v>3973.1990922</v>
      </c>
      <c r="I311" cm="1">
        <f t="array" ref="I311">_xll.FDS($A311,I$1)</f>
        <v>1200</v>
      </c>
      <c r="J311" cm="1">
        <f t="array" ref="J311">_xll.FDS($A311,J$1)</f>
        <v>1225</v>
      </c>
      <c r="K311" t="str" cm="1">
        <f t="array" ref="K311">_xll.FDS($A311,K$1)</f>
        <v>Producer Manufacturing</v>
      </c>
      <c r="L311" t="str" cm="1">
        <f t="array" ref="L311">_xll.FDS($A311,L$1)</f>
        <v>Auto Parts: OEM</v>
      </c>
      <c r="M311" cm="1">
        <f t="array" ref="M311">_xll.FDS($A311,"FE_ESTIMATE(EPS,MEAN,NTM4_ROLL,,NOW,,,'WIN=45')")</f>
        <v>5.6549940000000003</v>
      </c>
      <c r="N311" t="e" cm="1">
        <f t="array" ref="N311">_xll.FDS($A311,"FE_ESTIMATE(EPS,MEAN,STM4_ROLL,,NOW,,,'WIN=45')")</f>
        <v>#N/A</v>
      </c>
      <c r="O311" cm="1">
        <f t="array" ref="O311">_xll.FDS(A311,"FE_RATING(MEAN,NOTE,0,NOW,,,'')")</f>
        <v>1.4666667</v>
      </c>
    </row>
    <row r="312" spans="1:15" x14ac:dyDescent="0.4">
      <c r="A312" t="s">
        <v>627</v>
      </c>
      <c r="B312" t="str" cm="1">
        <f t="array" ref="B312">_xll.FDS($A312,B$1)</f>
        <v>Texas Capital Bancshares, Inc.</v>
      </c>
      <c r="C312" t="str" cm="1">
        <f t="array" ref="C312">_xll.FDS($A312,"P_SYMBOL(""LOCAL"")")</f>
        <v>TCBI</v>
      </c>
      <c r="D312" cm="1">
        <f t="array" ref="D312">_xll.FDS($A312,D$1)</f>
        <v>56.5</v>
      </c>
      <c r="E312" cm="1">
        <f t="array" ref="E312">_xll.FDS($A312,E$1)</f>
        <v>51.8215</v>
      </c>
      <c r="F312" cm="1">
        <f t="array" ref="F312">_xll.FDS($A312,F$1)</f>
        <v>49.8992</v>
      </c>
      <c r="G312" cm="1">
        <f t="array" ref="G312">_xll.FDS($A312,G$1)</f>
        <v>49.8992</v>
      </c>
      <c r="H312" cm="1">
        <f t="array" ref="H312">_xll.FDS($A312,H$1)</f>
        <v>2819.3053650000002</v>
      </c>
      <c r="I312" cm="1">
        <f t="array" ref="I312">_xll.FDS($A312,I$1)</f>
        <v>4800</v>
      </c>
      <c r="J312" cm="1">
        <f t="array" ref="J312">_xll.FDS($A312,J$1)</f>
        <v>4805</v>
      </c>
      <c r="K312" t="str" cm="1">
        <f t="array" ref="K312">_xll.FDS($A312,K$1)</f>
        <v>Finance</v>
      </c>
      <c r="L312" t="str" cm="1">
        <f t="array" ref="L312">_xll.FDS($A312,L$1)</f>
        <v>Major Banks</v>
      </c>
      <c r="M312" cm="1">
        <f t="array" ref="M312">_xll.FDS($A312,"FE_ESTIMATE(EPS,MEAN,NTM4_ROLL,,NOW,,,'WIN=45')")</f>
        <v>4.2474999999999996</v>
      </c>
      <c r="N312" cm="1">
        <f t="array" ref="N312">_xll.FDS($A312,"FE_ESTIMATE(EPS,MEAN,STM4_ROLL,,NOW,,,'WIN=45')")</f>
        <v>4.2214</v>
      </c>
      <c r="O312" cm="1">
        <f t="array" ref="O312">_xll.FDS(A312,"FE_RATING(MEAN,NOTE,0,NOW,,,'')")</f>
        <v>1.7307693</v>
      </c>
    </row>
    <row r="313" spans="1:15" x14ac:dyDescent="0.4">
      <c r="A313" t="s">
        <v>629</v>
      </c>
      <c r="B313" t="str" cm="1">
        <f t="array" ref="B313">_xll.FDS($A313,B$1)</f>
        <v>Carter's, Inc.</v>
      </c>
      <c r="C313" t="str" cm="1">
        <f t="array" ref="C313">_xll.FDS($A313,"P_SYMBOL(""LOCAL"")")</f>
        <v>CRI</v>
      </c>
      <c r="D313" cm="1">
        <f t="array" ref="D313">_xll.FDS($A313,D$1)</f>
        <v>71.069999999999993</v>
      </c>
      <c r="E313" cm="1">
        <f t="array" ref="E313">_xll.FDS($A313,E$1)</f>
        <v>20.496089999999999</v>
      </c>
      <c r="F313" cm="1">
        <f t="array" ref="F313">_xll.FDS($A313,F$1)</f>
        <v>38.1616</v>
      </c>
      <c r="G313" cm="1">
        <f t="array" ref="G313">_xll.FDS($A313,G$1)</f>
        <v>38.1616</v>
      </c>
      <c r="H313" cm="1">
        <f t="array" ref="H313">_xll.FDS($A313,H$1)</f>
        <v>2712.1442013000001</v>
      </c>
      <c r="I313" cm="1">
        <f t="array" ref="I313">_xll.FDS($A313,I$1)</f>
        <v>3500</v>
      </c>
      <c r="J313" cm="1">
        <f t="array" ref="J313">_xll.FDS($A313,J$1)</f>
        <v>3525</v>
      </c>
      <c r="K313" t="str" cm="1">
        <f t="array" ref="K313">_xll.FDS($A313,K$1)</f>
        <v>Retail Trade</v>
      </c>
      <c r="L313" t="str" cm="1">
        <f t="array" ref="L313">_xll.FDS($A313,L$1)</f>
        <v>Apparel/Footwear Retail</v>
      </c>
      <c r="M313" cm="1">
        <f t="array" ref="M313">_xll.FDS($A313,"FE_ESTIMATE(EPS,MEAN,NTM4_ROLL,,NOW,,,'WIN=45')")</f>
        <v>5.4275292999999998</v>
      </c>
      <c r="N313" t="e" cm="1">
        <f t="array" ref="N313">_xll.FDS($A313,"FE_ESTIMATE(EPS,MEAN,STM4_ROLL,,NOW,,,'WIN=45')")</f>
        <v>#N/A</v>
      </c>
      <c r="O313" cm="1">
        <f t="array" ref="O313">_xll.FDS(A313,"FE_RATING(MEAN,NOTE,0,NOW,,,'')")</f>
        <v>1.8888887999999999</v>
      </c>
    </row>
    <row r="314" spans="1:15" x14ac:dyDescent="0.4">
      <c r="A314" t="s">
        <v>631</v>
      </c>
      <c r="B314" t="str" cm="1">
        <f t="array" ref="B314">_xll.FDS($A314,B$1)</f>
        <v>TD SYNNEX Corporation</v>
      </c>
      <c r="C314" t="str" cm="1">
        <f t="array" ref="C314">_xll.FDS($A314,"P_SYMBOL(""LOCAL"")")</f>
        <v>SNX</v>
      </c>
      <c r="D314" cm="1">
        <f t="array" ref="D314">_xll.FDS($A314,D$1)</f>
        <v>99.75</v>
      </c>
      <c r="E314" cm="1">
        <f t="array" ref="E314">_xll.FDS($A314,E$1)</f>
        <v>81.837900000000005</v>
      </c>
      <c r="F314" cm="1">
        <f t="array" ref="F314">_xll.FDS($A314,F$1)</f>
        <v>95.550399999999996</v>
      </c>
      <c r="G314" cm="1">
        <f t="array" ref="G314">_xll.FDS($A314,G$1)</f>
        <v>95.550399999999996</v>
      </c>
      <c r="H314" cm="1">
        <f t="array" ref="H314">_xll.FDS($A314,H$1)</f>
        <v>9531.1573874999995</v>
      </c>
      <c r="I314" cm="1">
        <f t="array" ref="I314">_xll.FDS($A314,I$1)</f>
        <v>3250</v>
      </c>
      <c r="J314" cm="1">
        <f t="array" ref="J314">_xll.FDS($A314,J$1)</f>
        <v>3265</v>
      </c>
      <c r="K314" t="str" cm="1">
        <f t="array" ref="K314">_xll.FDS($A314,K$1)</f>
        <v>Distribution Services</v>
      </c>
      <c r="L314" t="str" cm="1">
        <f t="array" ref="L314">_xll.FDS($A314,L$1)</f>
        <v>Electronics Distributors</v>
      </c>
      <c r="M314" cm="1">
        <f t="array" ref="M314">_xll.FDS($A314,"FE_ESTIMATE(EPS,MEAN,NTM4_ROLL,,NOW,,,'WIN=45')")</f>
        <v>12.067784</v>
      </c>
      <c r="N314" cm="1">
        <f t="array" ref="N314">_xll.FDS($A314,"FE_ESTIMATE(EPS,MEAN,STM4_ROLL,,NOW,,,'WIN=45')")</f>
        <v>13.990940999999999</v>
      </c>
      <c r="O314" cm="1">
        <f t="array" ref="O314">_xll.FDS(A314,"FE_RATING(MEAN,NOTE,0,NOW,,,'')")</f>
        <v>1.25</v>
      </c>
    </row>
    <row r="315" spans="1:15" x14ac:dyDescent="0.4">
      <c r="A315" t="s">
        <v>633</v>
      </c>
      <c r="B315" t="str" cm="1">
        <f t="array" ref="B315">_xll.FDS($A315,B$1)</f>
        <v>Wendy's Company</v>
      </c>
      <c r="C315" t="str" cm="1">
        <f t="array" ref="C315">_xll.FDS($A315,"P_SYMBOL(""LOCAL"")")</f>
        <v>WEN</v>
      </c>
      <c r="D315" cm="1">
        <f t="array" ref="D315">_xll.FDS($A315,D$1)</f>
        <v>23.48</v>
      </c>
      <c r="E315" cm="1">
        <f t="array" ref="E315">_xll.FDS($A315,E$1)</f>
        <v>2.0539499999999999</v>
      </c>
      <c r="F315" cm="1">
        <f t="array" ref="F315">_xll.FDS($A315,F$1)</f>
        <v>213.02699999999999</v>
      </c>
      <c r="G315" cm="1">
        <f t="array" ref="G315">_xll.FDS($A315,G$1)</f>
        <v>213.02699999999999</v>
      </c>
      <c r="H315" cm="1">
        <f t="array" ref="H315">_xll.FDS($A315,H$1)</f>
        <v>5001.8734904000003</v>
      </c>
      <c r="I315" cm="1">
        <f t="array" ref="I315">_xll.FDS($A315,I$1)</f>
        <v>3400</v>
      </c>
      <c r="J315" cm="1">
        <f t="array" ref="J315">_xll.FDS($A315,J$1)</f>
        <v>3435</v>
      </c>
      <c r="K315" t="str" cm="1">
        <f t="array" ref="K315">_xll.FDS($A315,K$1)</f>
        <v>Consumer Services</v>
      </c>
      <c r="L315" t="str" cm="1">
        <f t="array" ref="L315">_xll.FDS($A315,L$1)</f>
        <v>Restaurants</v>
      </c>
      <c r="M315" cm="1">
        <f t="array" ref="M315">_xll.FDS($A315,"FE_ESTIMATE(EPS,MEAN,NTM4_ROLL,,NOW,,,'WIN=45')")</f>
        <v>0.93099135</v>
      </c>
      <c r="N315" cm="1">
        <f t="array" ref="N315">_xll.FDS($A315,"FE_ESTIMATE(EPS,MEAN,STM4_ROLL,,NOW,,,'WIN=45')")</f>
        <v>1.0602332000000001</v>
      </c>
      <c r="O315" cm="1">
        <f t="array" ref="O315">_xll.FDS(A315,"FE_RATING(MEAN,NOTE,0,NOW,,,'')")</f>
        <v>1.5344827000000001</v>
      </c>
    </row>
    <row r="316" spans="1:15" x14ac:dyDescent="0.4">
      <c r="A316" t="s">
        <v>635</v>
      </c>
      <c r="B316" t="str" cm="1">
        <f t="array" ref="B316">_xll.FDS($A316,B$1)</f>
        <v>LHC Group, Inc.</v>
      </c>
      <c r="C316" t="str" cm="1">
        <f t="array" ref="C316">_xll.FDS($A316,"P_SYMBOL(""LOCAL"")")</f>
        <v>LHCG</v>
      </c>
      <c r="D316" cm="1">
        <f t="array" ref="D316">_xll.FDS($A316,D$1)</f>
        <v>164.83</v>
      </c>
      <c r="E316" cm="1">
        <f t="array" ref="E316">_xll.FDS($A316,E$1)</f>
        <v>52.321849999999998</v>
      </c>
      <c r="F316" cm="1">
        <f t="array" ref="F316">_xll.FDS($A316,F$1)</f>
        <v>31.033000000000001</v>
      </c>
      <c r="G316" cm="1">
        <f t="array" ref="G316">_xll.FDS($A316,G$1)</f>
        <v>31.033000000000001</v>
      </c>
      <c r="H316" cm="1">
        <f t="array" ref="H316">_xll.FDS($A316,H$1)</f>
        <v>5115.1698844900002</v>
      </c>
      <c r="I316" cm="1">
        <f t="array" ref="I316">_xll.FDS($A316,I$1)</f>
        <v>3350</v>
      </c>
      <c r="J316" cm="1">
        <f t="array" ref="J316">_xll.FDS($A316,J$1)</f>
        <v>3365</v>
      </c>
      <c r="K316" t="str" cm="1">
        <f t="array" ref="K316">_xll.FDS($A316,K$1)</f>
        <v>Health Services</v>
      </c>
      <c r="L316" t="str" cm="1">
        <f t="array" ref="L316">_xll.FDS($A316,L$1)</f>
        <v>Medical/Nursing Services</v>
      </c>
      <c r="M316" cm="1">
        <f t="array" ref="M316">_xll.FDS($A316,"FE_ESTIMATE(EPS,MEAN,NTM4_ROLL,,NOW,,,'WIN=45')")</f>
        <v>4.8239273999999996</v>
      </c>
      <c r="N316" cm="1">
        <f t="array" ref="N316">_xll.FDS($A316,"FE_ESTIMATE(EPS,MEAN,STM4_ROLL,,NOW,,,'WIN=45')")</f>
        <v>5.2911486999999999</v>
      </c>
      <c r="O316" cm="1">
        <f t="array" ref="O316">_xll.FDS(A316,"FE_RATING(MEAN,NOTE,0,NOW,,,'')")</f>
        <v>2</v>
      </c>
    </row>
    <row r="317" spans="1:15" x14ac:dyDescent="0.4">
      <c r="A317" t="s">
        <v>637</v>
      </c>
      <c r="B317" t="str" cm="1">
        <f t="array" ref="B317">_xll.FDS($A317,B$1)</f>
        <v>WEX Inc.</v>
      </c>
      <c r="C317" t="str" cm="1">
        <f t="array" ref="C317">_xll.FDS($A317,"P_SYMBOL(""LOCAL"")")</f>
        <v>WEX</v>
      </c>
      <c r="D317" cm="1">
        <f t="array" ref="D317">_xll.FDS($A317,D$1)</f>
        <v>167.79</v>
      </c>
      <c r="E317" cm="1">
        <f t="array" ref="E317">_xll.FDS($A317,E$1)</f>
        <v>36.960929999999998</v>
      </c>
      <c r="F317" cm="1">
        <f t="array" ref="F317">_xll.FDS($A317,F$1)</f>
        <v>43.5931</v>
      </c>
      <c r="G317" cm="1">
        <f t="array" ref="G317">_xll.FDS($A317,G$1)</f>
        <v>43.5931</v>
      </c>
      <c r="H317" cm="1">
        <f t="array" ref="H317">_xll.FDS($A317,H$1)</f>
        <v>7314.4795373999996</v>
      </c>
      <c r="I317" cm="1">
        <f t="array" ref="I317">_xll.FDS($A317,I$1)</f>
        <v>3200</v>
      </c>
      <c r="J317" cm="1">
        <f t="array" ref="J317">_xll.FDS($A317,J$1)</f>
        <v>3205</v>
      </c>
      <c r="K317" t="str" cm="1">
        <f t="array" ref="K317">_xll.FDS($A317,K$1)</f>
        <v>Commercial Services</v>
      </c>
      <c r="L317" t="str" cm="1">
        <f t="array" ref="L317">_xll.FDS($A317,L$1)</f>
        <v>Miscellaneous Commercial Services</v>
      </c>
      <c r="M317" cm="1">
        <f t="array" ref="M317">_xll.FDS($A317,"FE_ESTIMATE(EPS,MEAN,NTM4_ROLL,,NOW,,,'WIN=45')")</f>
        <v>13.642936000000001</v>
      </c>
      <c r="N317" cm="1">
        <f t="array" ref="N317">_xll.FDS($A317,"FE_ESTIMATE(EPS,MEAN,STM4_ROLL,,NOW,,,'WIN=45')")</f>
        <v>15.624912999999999</v>
      </c>
      <c r="O317" cm="1">
        <f t="array" ref="O317">_xll.FDS(A317,"FE_RATING(MEAN,NOTE,0,NOW,,,'')")</f>
        <v>1.5294118000000001</v>
      </c>
    </row>
    <row r="318" spans="1:15" x14ac:dyDescent="0.4">
      <c r="A318" t="s">
        <v>639</v>
      </c>
      <c r="B318" t="str" cm="1">
        <f t="array" ref="B318">_xll.FDS($A318,B$1)</f>
        <v>Syneos Health, Inc. Class A</v>
      </c>
      <c r="C318" t="str" cm="1">
        <f t="array" ref="C318">_xll.FDS($A318,"P_SYMBOL(""LOCAL"")")</f>
        <v>SYNH</v>
      </c>
      <c r="D318" cm="1">
        <f t="array" ref="D318">_xll.FDS($A318,D$1)</f>
        <v>35.020000000000003</v>
      </c>
      <c r="E318" cm="1">
        <f t="array" ref="E318">_xll.FDS($A318,E$1)</f>
        <v>32.59693</v>
      </c>
      <c r="F318" cm="1">
        <f t="array" ref="F318">_xll.FDS($A318,F$1)</f>
        <v>102.904</v>
      </c>
      <c r="G318" cm="1">
        <f t="array" ref="G318">_xll.FDS($A318,G$1)</f>
        <v>102.904</v>
      </c>
      <c r="H318" cm="1">
        <f t="array" ref="H318">_xll.FDS($A318,H$1)</f>
        <v>3603.6987804</v>
      </c>
      <c r="I318" cm="1">
        <f t="array" ref="I318">_xll.FDS($A318,I$1)</f>
        <v>3200</v>
      </c>
      <c r="J318" cm="1">
        <f t="array" ref="J318">_xll.FDS($A318,J$1)</f>
        <v>3205</v>
      </c>
      <c r="K318" t="str" cm="1">
        <f t="array" ref="K318">_xll.FDS($A318,K$1)</f>
        <v>Commercial Services</v>
      </c>
      <c r="L318" t="str" cm="1">
        <f t="array" ref="L318">_xll.FDS($A318,L$1)</f>
        <v>Miscellaneous Commercial Services</v>
      </c>
      <c r="M318" cm="1">
        <f t="array" ref="M318">_xll.FDS($A318,"FE_ESTIMATE(EPS,MEAN,NTM4_ROLL,,NOW,,,'WIN=45')")</f>
        <v>4.0309730000000004</v>
      </c>
      <c r="N318" cm="1">
        <f t="array" ref="N318">_xll.FDS($A318,"FE_ESTIMATE(EPS,MEAN,STM4_ROLL,,NOW,,,'WIN=45')")</f>
        <v>3.9430679999999998</v>
      </c>
      <c r="O318" cm="1">
        <f t="array" ref="O318">_xll.FDS(A318,"FE_RATING(MEAN,NOTE,0,NOW,,,'')")</f>
        <v>1.7692307</v>
      </c>
    </row>
    <row r="319" spans="1:15" x14ac:dyDescent="0.4">
      <c r="A319" t="s">
        <v>641</v>
      </c>
      <c r="B319" t="str" cm="1">
        <f t="array" ref="B319">_xll.FDS($A319,B$1)</f>
        <v>Home BancShares, Inc.</v>
      </c>
      <c r="C319" t="str" cm="1">
        <f t="array" ref="C319">_xll.FDS($A319,"P_SYMBOL(""LOCAL"")")</f>
        <v>HOMB</v>
      </c>
      <c r="D319" cm="1">
        <f t="array" ref="D319">_xll.FDS($A319,D$1)</f>
        <v>22.89</v>
      </c>
      <c r="E319" cm="1">
        <f t="array" ref="E319">_xll.FDS($A319,E$1)</f>
        <v>16.94267</v>
      </c>
      <c r="F319" cm="1">
        <f t="array" ref="F319">_xll.FDS($A319,F$1)</f>
        <v>203.971</v>
      </c>
      <c r="G319" cm="1">
        <f t="array" ref="G319">_xll.FDS($A319,G$1)</f>
        <v>203.971</v>
      </c>
      <c r="H319" cm="1">
        <f t="array" ref="H319">_xll.FDS($A319,H$1)</f>
        <v>4668.9016836000001</v>
      </c>
      <c r="I319" cm="1">
        <f t="array" ref="I319">_xll.FDS($A319,I$1)</f>
        <v>4800</v>
      </c>
      <c r="J319" cm="1">
        <f t="array" ref="J319">_xll.FDS($A319,J$1)</f>
        <v>4810</v>
      </c>
      <c r="K319" t="str" cm="1">
        <f t="array" ref="K319">_xll.FDS($A319,K$1)</f>
        <v>Finance</v>
      </c>
      <c r="L319" t="str" cm="1">
        <f t="array" ref="L319">_xll.FDS($A319,L$1)</f>
        <v>Regional Banks</v>
      </c>
      <c r="M319" cm="1">
        <f t="array" ref="M319">_xll.FDS($A319,"FE_ESTIMATE(EPS,MEAN,NTM4_ROLL,,NOW,,,'WIN=45')")</f>
        <v>2.1416667</v>
      </c>
      <c r="N319" t="e" cm="1">
        <f t="array" ref="N319">_xll.FDS($A319,"FE_ESTIMATE(EPS,MEAN,STM4_ROLL,,NOW,,,'WIN=45')")</f>
        <v>#N/A</v>
      </c>
      <c r="O319" cm="1">
        <f t="array" ref="O319">_xll.FDS(A319,"FE_RATING(MEAN,NOTE,0,NOW,,,'')")</f>
        <v>1.4285715000000001</v>
      </c>
    </row>
    <row r="320" spans="1:15" x14ac:dyDescent="0.4">
      <c r="A320" t="s">
        <v>643</v>
      </c>
      <c r="B320" t="str" cm="1">
        <f t="array" ref="B320">_xll.FDS($A320,B$1)</f>
        <v>CNO Financial Group, Inc.</v>
      </c>
      <c r="C320" t="str" cm="1">
        <f t="array" ref="C320">_xll.FDS($A320,"P_SYMBOL(""LOCAL"")")</f>
        <v>CNO</v>
      </c>
      <c r="D320" cm="1">
        <f t="array" ref="D320">_xll.FDS($A320,D$1)</f>
        <v>22.36</v>
      </c>
      <c r="E320" cm="1">
        <f t="array" ref="E320">_xll.FDS($A320,E$1)</f>
        <v>11.348520000000001</v>
      </c>
      <c r="F320" cm="1">
        <f t="array" ref="F320">_xll.FDS($A320,F$1)</f>
        <v>114.40300000000001</v>
      </c>
      <c r="G320" cm="1">
        <f t="array" ref="G320">_xll.FDS($A320,G$1)</f>
        <v>114.40300000000001</v>
      </c>
      <c r="H320" cm="1">
        <f t="array" ref="H320">_xll.FDS($A320,H$1)</f>
        <v>2558.0582352000001</v>
      </c>
      <c r="I320" cm="1">
        <f t="array" ref="I320">_xll.FDS($A320,I$1)</f>
        <v>4800</v>
      </c>
      <c r="J320" cm="1">
        <f t="array" ref="J320">_xll.FDS($A320,J$1)</f>
        <v>4860</v>
      </c>
      <c r="K320" t="str" cm="1">
        <f t="array" ref="K320">_xll.FDS($A320,K$1)</f>
        <v>Finance</v>
      </c>
      <c r="L320" t="str" cm="1">
        <f t="array" ref="L320">_xll.FDS($A320,L$1)</f>
        <v>Multi-Line Insurance</v>
      </c>
      <c r="M320" cm="1">
        <f t="array" ref="M320">_xll.FDS($A320,"FE_ESTIMATE(EPS,MEAN,NTM4_ROLL,,NOW,,,'WIN=45')")</f>
        <v>2.2314796000000001</v>
      </c>
      <c r="N320" cm="1">
        <f t="array" ref="N320">_xll.FDS($A320,"FE_ESTIMATE(EPS,MEAN,STM4_ROLL,,NOW,,,'WIN=45')")</f>
        <v>2.5230543999999999</v>
      </c>
      <c r="O320" cm="1">
        <f t="array" ref="O320">_xll.FDS(A320,"FE_RATING(MEAN,NOTE,0,NOW,,,'')")</f>
        <v>2</v>
      </c>
    </row>
    <row r="321" spans="1:15" x14ac:dyDescent="0.4">
      <c r="A321" t="s">
        <v>645</v>
      </c>
      <c r="B321" t="str" cm="1">
        <f t="array" ref="B321">_xll.FDS($A321,B$1)</f>
        <v>nVent Electric plc</v>
      </c>
      <c r="C321" t="str" cm="1">
        <f t="array" ref="C321">_xll.FDS($A321,"P_SYMBOL(""LOCAL"")")</f>
        <v>NVT</v>
      </c>
      <c r="D321" cm="1">
        <f t="array" ref="D321">_xll.FDS($A321,D$1)</f>
        <v>38.909999999999997</v>
      </c>
      <c r="E321" cm="1">
        <f t="array" ref="E321">_xll.FDS($A321,E$1)</f>
        <v>15.91119</v>
      </c>
      <c r="F321" cm="1">
        <f t="array" ref="F321">_xll.FDS($A321,F$1)</f>
        <v>166.58699999999999</v>
      </c>
      <c r="G321" cm="1">
        <f t="array" ref="G321">_xll.FDS($A321,G$1)</f>
        <v>166.58699999999999</v>
      </c>
      <c r="H321" cm="1">
        <f t="array" ref="H321">_xll.FDS($A321,H$1)</f>
        <v>6481.9067846999997</v>
      </c>
      <c r="I321" cm="1">
        <f t="array" ref="I321">_xll.FDS($A321,I$1)</f>
        <v>1300</v>
      </c>
      <c r="J321" cm="1">
        <f t="array" ref="J321">_xll.FDS($A321,J$1)</f>
        <v>1310</v>
      </c>
      <c r="K321" t="str" cm="1">
        <f t="array" ref="K321">_xll.FDS($A321,K$1)</f>
        <v>Electronic Technology</v>
      </c>
      <c r="L321" t="str" cm="1">
        <f t="array" ref="L321">_xll.FDS($A321,L$1)</f>
        <v>Electronic Components</v>
      </c>
      <c r="M321" cm="1">
        <f t="array" ref="M321">_xll.FDS($A321,"FE_ESTIMATE(EPS,MEAN,NTM4_ROLL,,NOW,,,'WIN=45')")</f>
        <v>2.4350000000000001</v>
      </c>
      <c r="N321" t="e" cm="1">
        <f t="array" ref="N321">_xll.FDS($A321,"FE_ESTIMATE(EPS,MEAN,STM4_ROLL,,NOW,,,'WIN=45')")</f>
        <v>#N/A</v>
      </c>
      <c r="O321" cm="1">
        <f t="array" ref="O321">_xll.FDS(A321,"FE_RATING(MEAN,NOTE,0,NOW,,,'')")</f>
        <v>1.4375</v>
      </c>
    </row>
    <row r="322" spans="1:15" x14ac:dyDescent="0.4">
      <c r="A322" t="s">
        <v>647</v>
      </c>
      <c r="B322" t="str" cm="1">
        <f t="array" ref="B322">_xll.FDS($A322,B$1)</f>
        <v>Western Union Company</v>
      </c>
      <c r="C322" t="str" cm="1">
        <f t="array" ref="C322">_xll.FDS($A322,"P_SYMBOL(""LOCAL"")")</f>
        <v>WU</v>
      </c>
      <c r="D322" cm="1">
        <f t="array" ref="D322">_xll.FDS($A322,D$1)</f>
        <v>14.11</v>
      </c>
      <c r="E322" cm="1">
        <f t="array" ref="E322">_xll.FDS($A322,E$1)</f>
        <v>1.3690100000000001</v>
      </c>
      <c r="F322" cm="1">
        <f t="array" ref="F322">_xll.FDS($A322,F$1)</f>
        <v>386.17099999999999</v>
      </c>
      <c r="G322" cm="1">
        <f t="array" ref="G322">_xll.FDS($A322,G$1)</f>
        <v>386.17099999999999</v>
      </c>
      <c r="H322" cm="1">
        <f t="array" ref="H322">_xll.FDS($A322,H$1)</f>
        <v>5448.8699880000004</v>
      </c>
      <c r="I322" cm="1">
        <f t="array" ref="I322">_xll.FDS($A322,I$1)</f>
        <v>4800</v>
      </c>
      <c r="J322" cm="1">
        <f t="array" ref="J322">_xll.FDS($A322,J$1)</f>
        <v>4830</v>
      </c>
      <c r="K322" t="str" cm="1">
        <f t="array" ref="K322">_xll.FDS($A322,K$1)</f>
        <v>Finance</v>
      </c>
      <c r="L322" t="str" cm="1">
        <f t="array" ref="L322">_xll.FDS($A322,L$1)</f>
        <v>Finance/Rental/Leasing</v>
      </c>
      <c r="M322" cm="1">
        <f t="array" ref="M322">_xll.FDS($A322,"FE_ESTIMATE(EPS,MEAN,NTM4_ROLL,,NOW,,,'WIN=45')")</f>
        <v>1.5434117000000001</v>
      </c>
      <c r="N322" cm="1">
        <f t="array" ref="N322">_xll.FDS($A322,"FE_ESTIMATE(EPS,MEAN,STM4_ROLL,,NOW,,,'WIN=45')")</f>
        <v>1.6199393</v>
      </c>
      <c r="O322" cm="1">
        <f t="array" ref="O322">_xll.FDS(A322,"FE_RATING(MEAN,NOTE,0,NOW,,,'')")</f>
        <v>2.3409089999999999</v>
      </c>
    </row>
    <row r="323" spans="1:15" x14ac:dyDescent="0.4">
      <c r="A323" t="s">
        <v>649</v>
      </c>
      <c r="B323" t="str" cm="1">
        <f t="array" ref="B323">_xll.FDS($A323,B$1)</f>
        <v>ACI Worldwide, Inc.</v>
      </c>
      <c r="C323" t="str" cm="1">
        <f t="array" ref="C323">_xll.FDS($A323,"P_SYMBOL(""LOCAL"")")</f>
        <v>ACIW</v>
      </c>
      <c r="D323" cm="1">
        <f t="array" ref="D323">_xll.FDS($A323,D$1)</f>
        <v>21.08</v>
      </c>
      <c r="E323" cm="1">
        <f t="array" ref="E323">_xll.FDS($A323,E$1)</f>
        <v>10.584820000000001</v>
      </c>
      <c r="F323" cm="1">
        <f t="array" ref="F323">_xll.FDS($A323,F$1)</f>
        <v>112.374</v>
      </c>
      <c r="G323" cm="1">
        <f t="array" ref="G323">_xll.FDS($A323,G$1)</f>
        <v>112.374</v>
      </c>
      <c r="H323" cm="1">
        <f t="array" ref="H323">_xll.FDS($A323,H$1)</f>
        <v>2368.8466604</v>
      </c>
      <c r="I323" cm="1">
        <f t="array" ref="I323">_xll.FDS($A323,I$1)</f>
        <v>3300</v>
      </c>
      <c r="J323" cm="1">
        <f t="array" ref="J323">_xll.FDS($A323,J$1)</f>
        <v>3310</v>
      </c>
      <c r="K323" t="str" cm="1">
        <f t="array" ref="K323">_xll.FDS($A323,K$1)</f>
        <v>Technology Services</v>
      </c>
      <c r="L323" t="str" cm="1">
        <f t="array" ref="L323">_xll.FDS($A323,L$1)</f>
        <v>Packaged Software</v>
      </c>
      <c r="M323" cm="1">
        <f t="array" ref="M323">_xll.FDS($A323,"FE_ESTIMATE(EPS,MEAN,NTM4_ROLL,,NOW,,,'WIN=45')")</f>
        <v>1.2316666999999999</v>
      </c>
      <c r="N323" t="e" cm="1">
        <f t="array" ref="N323">_xll.FDS($A323,"FE_ESTIMATE(EPS,MEAN,STM4_ROLL,,NOW,,,'WIN=45')")</f>
        <v>#N/A</v>
      </c>
      <c r="O323" cm="1">
        <f t="array" ref="O323">_xll.FDS(A323,"FE_RATING(MEAN,NOTE,0,NOW,,,'')")</f>
        <v>1.1666666000000001</v>
      </c>
    </row>
    <row r="324" spans="1:15" x14ac:dyDescent="0.4">
      <c r="A324" t="s">
        <v>651</v>
      </c>
      <c r="B324" t="str" cm="1">
        <f t="array" ref="B324">_xll.FDS($A324,B$1)</f>
        <v>Blackbaud, Inc.</v>
      </c>
      <c r="C324" t="str" cm="1">
        <f t="array" ref="C324">_xll.FDS($A324,"P_SYMBOL(""LOCAL"")")</f>
        <v>BLKB</v>
      </c>
      <c r="D324" cm="1">
        <f t="array" ref="D324">_xll.FDS($A324,D$1)</f>
        <v>58.6</v>
      </c>
      <c r="E324" cm="1">
        <f t="array" ref="E324">_xll.FDS($A324,E$1)</f>
        <v>13.802899999999999</v>
      </c>
      <c r="F324" cm="1">
        <f t="array" ref="F324">_xll.FDS($A324,F$1)</f>
        <v>53.0974</v>
      </c>
      <c r="G324" cm="1">
        <f t="array" ref="G324">_xll.FDS($A324,G$1)</f>
        <v>53.0974</v>
      </c>
      <c r="H324" cm="1">
        <f t="array" ref="H324">_xll.FDS($A324,H$1)</f>
        <v>3111.5092221999998</v>
      </c>
      <c r="I324" cm="1">
        <f t="array" ref="I324">_xll.FDS($A324,I$1)</f>
        <v>3300</v>
      </c>
      <c r="J324" cm="1">
        <f t="array" ref="J324">_xll.FDS($A324,J$1)</f>
        <v>3310</v>
      </c>
      <c r="K324" t="str" cm="1">
        <f t="array" ref="K324">_xll.FDS($A324,K$1)</f>
        <v>Technology Services</v>
      </c>
      <c r="L324" t="str" cm="1">
        <f t="array" ref="L324">_xll.FDS($A324,L$1)</f>
        <v>Packaged Software</v>
      </c>
      <c r="M324" cm="1">
        <f t="array" ref="M324">_xll.FDS($A324,"FE_ESTIMATE(EPS,MEAN,NTM4_ROLL,,NOW,,,'WIN=45')")</f>
        <v>2.9266667000000002</v>
      </c>
      <c r="N324" cm="1">
        <f t="array" ref="N324">_xll.FDS($A324,"FE_ESTIMATE(EPS,MEAN,STM4_ROLL,,NOW,,,'WIN=45')")</f>
        <v>4.3159999999999998</v>
      </c>
      <c r="O324" cm="1">
        <f t="array" ref="O324">_xll.FDS(A324,"FE_RATING(MEAN,NOTE,0,NOW,,,'')")</f>
        <v>2</v>
      </c>
    </row>
    <row r="325" spans="1:15" x14ac:dyDescent="0.4">
      <c r="A325" t="s">
        <v>653</v>
      </c>
      <c r="B325" t="str" cm="1">
        <f t="array" ref="B325">_xll.FDS($A325,B$1)</f>
        <v>Douglas Emmett, Inc</v>
      </c>
      <c r="C325" t="str" cm="1">
        <f t="array" ref="C325">_xll.FDS($A325,"P_SYMBOL(""LOCAL"")")</f>
        <v>DEI</v>
      </c>
      <c r="D325" cm="1">
        <f t="array" ref="D325">_xll.FDS($A325,D$1)</f>
        <v>16.420000000000002</v>
      </c>
      <c r="E325" cm="1">
        <f t="array" ref="E325">_xll.FDS($A325,E$1)</f>
        <v>14.69797</v>
      </c>
      <c r="F325" cm="1">
        <f t="array" ref="F325">_xll.FDS($A325,F$1)</f>
        <v>175.78899999999999</v>
      </c>
      <c r="G325" cm="1">
        <f t="array" ref="G325">_xll.FDS($A325,G$1)</f>
        <v>175.78899999999999</v>
      </c>
      <c r="H325" cm="1">
        <f t="array" ref="H325">_xll.FDS($A325,H$1)</f>
        <v>2886.4539021999999</v>
      </c>
      <c r="I325" cm="1">
        <f t="array" ref="I325">_xll.FDS($A325,I$1)</f>
        <v>4800</v>
      </c>
      <c r="J325" cm="1">
        <f t="array" ref="J325">_xll.FDS($A325,J$1)</f>
        <v>4890</v>
      </c>
      <c r="K325" t="str" cm="1">
        <f t="array" ref="K325">_xll.FDS($A325,K$1)</f>
        <v>Finance</v>
      </c>
      <c r="L325" t="str" cm="1">
        <f t="array" ref="L325">_xll.FDS($A325,L$1)</f>
        <v>Real Estate Investment Trusts</v>
      </c>
      <c r="M325" cm="1">
        <f t="array" ref="M325">_xll.FDS($A325,"FE_ESTIMATE(EPS,MEAN,NTM4_ROLL,,NOW,,,'WIN=45')")</f>
        <v>0.58577849999999998</v>
      </c>
      <c r="N325" cm="1">
        <f t="array" ref="N325">_xll.FDS($A325,"FE_ESTIMATE(EPS,MEAN,STM4_ROLL,,NOW,,,'WIN=45')")</f>
        <v>0.69</v>
      </c>
      <c r="O325" cm="1">
        <f t="array" ref="O325">_xll.FDS(A325,"FE_RATING(MEAN,NOTE,0,NOW,,,'')")</f>
        <v>1.7666667</v>
      </c>
    </row>
    <row r="326" spans="1:15" x14ac:dyDescent="0.4">
      <c r="A326" t="s">
        <v>655</v>
      </c>
      <c r="B326" t="str" cm="1">
        <f t="array" ref="B326">_xll.FDS($A326,B$1)</f>
        <v>KBR, Inc.</v>
      </c>
      <c r="C326" t="str" cm="1">
        <f t="array" ref="C326">_xll.FDS($A326,"P_SYMBOL(""LOCAL"")")</f>
        <v>KBR</v>
      </c>
      <c r="D326" cm="1">
        <f t="array" ref="D326">_xll.FDS($A326,D$1)</f>
        <v>51.82</v>
      </c>
      <c r="E326" cm="1">
        <f t="array" ref="E326">_xll.FDS($A326,E$1)</f>
        <v>11.319279999999999</v>
      </c>
      <c r="F326" cm="1">
        <f t="array" ref="F326">_xll.FDS($A326,F$1)</f>
        <v>137.196</v>
      </c>
      <c r="G326" cm="1">
        <f t="array" ref="G326">_xll.FDS($A326,G$1)</f>
        <v>137.196</v>
      </c>
      <c r="H326" cm="1">
        <f t="array" ref="H326">_xll.FDS($A326,H$1)</f>
        <v>7109.5076022000003</v>
      </c>
      <c r="I326" cm="1">
        <f t="array" ref="I326">_xll.FDS($A326,I$1)</f>
        <v>3300</v>
      </c>
      <c r="J326" cm="1">
        <f t="array" ref="J326">_xll.FDS($A326,J$1)</f>
        <v>3308</v>
      </c>
      <c r="K326" t="str" cm="1">
        <f t="array" ref="K326">_xll.FDS($A326,K$1)</f>
        <v>Technology Services</v>
      </c>
      <c r="L326" t="str" cm="1">
        <f t="array" ref="L326">_xll.FDS($A326,L$1)</f>
        <v>Information Technology Services</v>
      </c>
      <c r="M326" cm="1">
        <f t="array" ref="M326">_xll.FDS($A326,"FE_ESTIMATE(EPS,MEAN,NTM4_ROLL,,NOW,,,'WIN=45')")</f>
        <v>2.6889641000000002</v>
      </c>
      <c r="N326" t="e" cm="1">
        <f t="array" ref="N326">_xll.FDS($A326,"FE_ESTIMATE(EPS,MEAN,STM4_ROLL,,NOW,,,'WIN=45')")</f>
        <v>#N/A</v>
      </c>
      <c r="O326" cm="1">
        <f t="array" ref="O326">_xll.FDS(A326,"FE_RATING(MEAN,NOTE,0,NOW,,,'')")</f>
        <v>1.0416666000000001</v>
      </c>
    </row>
    <row r="327" spans="1:15" x14ac:dyDescent="0.4">
      <c r="A327" t="s">
        <v>657</v>
      </c>
      <c r="B327" t="str" cm="1">
        <f t="array" ref="B327">_xll.FDS($A327,B$1)</f>
        <v>First Solar, Inc.</v>
      </c>
      <c r="C327" t="str" cm="1">
        <f t="array" ref="C327">_xll.FDS($A327,"P_SYMBOL(""LOCAL"")")</f>
        <v>FSLR</v>
      </c>
      <c r="D327" cm="1">
        <f t="array" ref="D327">_xll.FDS($A327,D$1)</f>
        <v>160.09</v>
      </c>
      <c r="E327" cm="1">
        <f t="array" ref="E327">_xll.FDS($A327,E$1)</f>
        <v>54.671799999999998</v>
      </c>
      <c r="F327" cm="1">
        <f t="array" ref="F327">_xll.FDS($A327,F$1)</f>
        <v>106.60599999999999</v>
      </c>
      <c r="G327" cm="1">
        <f t="array" ref="G327">_xll.FDS($A327,G$1)</f>
        <v>106.60599999999999</v>
      </c>
      <c r="H327" cm="1">
        <f t="array" ref="H327">_xll.FDS($A327,H$1)</f>
        <v>17066.4921049</v>
      </c>
      <c r="I327" cm="1">
        <f t="array" ref="I327">_xll.FDS($A327,I$1)</f>
        <v>1300</v>
      </c>
      <c r="J327" cm="1">
        <f t="array" ref="J327">_xll.FDS($A327,J$1)</f>
        <v>1305</v>
      </c>
      <c r="K327" t="str" cm="1">
        <f t="array" ref="K327">_xll.FDS($A327,K$1)</f>
        <v>Electronic Technology</v>
      </c>
      <c r="L327" t="str" cm="1">
        <f t="array" ref="L327">_xll.FDS($A327,L$1)</f>
        <v>Semiconductors</v>
      </c>
      <c r="M327" cm="1">
        <f t="array" ref="M327">_xll.FDS($A327,"FE_ESTIMATE(EPS,MEAN,NTM4_ROLL,,NOW,,,'WIN=45')")</f>
        <v>4.3451656999999999</v>
      </c>
      <c r="N327" cm="1">
        <f t="array" ref="N327">_xll.FDS($A327,"FE_ESTIMATE(EPS,MEAN,STM4_ROLL,,NOW,,,'WIN=45')")</f>
        <v>10.559727000000001</v>
      </c>
      <c r="O327" cm="1">
        <f t="array" ref="O327">_xll.FDS(A327,"FE_RATING(MEAN,NOTE,0,NOW,,,'')")</f>
        <v>1.4807693</v>
      </c>
    </row>
    <row r="328" spans="1:15" x14ac:dyDescent="0.4">
      <c r="A328" t="s">
        <v>659</v>
      </c>
      <c r="B328" t="str" cm="1">
        <f t="array" ref="B328">_xll.FDS($A328,B$1)</f>
        <v>IPG Photonics Corporation</v>
      </c>
      <c r="C328" t="str" cm="1">
        <f t="array" ref="C328">_xll.FDS($A328,"P_SYMBOL(""LOCAL"")")</f>
        <v>IPGP</v>
      </c>
      <c r="D328" cm="1">
        <f t="array" ref="D328">_xll.FDS($A328,D$1)</f>
        <v>95.29</v>
      </c>
      <c r="E328" cm="1">
        <f t="array" ref="E328">_xll.FDS($A328,E$1)</f>
        <v>52.243749999999999</v>
      </c>
      <c r="F328" cm="1">
        <f t="array" ref="F328">_xll.FDS($A328,F$1)</f>
        <v>48.714399999999998</v>
      </c>
      <c r="G328" cm="1">
        <f t="array" ref="G328">_xll.FDS($A328,G$1)</f>
        <v>48.714399999999998</v>
      </c>
      <c r="H328" cm="1">
        <f t="array" ref="H328">_xll.FDS($A328,H$1)</f>
        <v>4641.9913643999998</v>
      </c>
      <c r="I328" cm="1">
        <f t="array" ref="I328">_xll.FDS($A328,I$1)</f>
        <v>1300</v>
      </c>
      <c r="J328" cm="1">
        <f t="array" ref="J328">_xll.FDS($A328,J$1)</f>
        <v>1305</v>
      </c>
      <c r="K328" t="str" cm="1">
        <f t="array" ref="K328">_xll.FDS($A328,K$1)</f>
        <v>Electronic Technology</v>
      </c>
      <c r="L328" t="str" cm="1">
        <f t="array" ref="L328">_xll.FDS($A328,L$1)</f>
        <v>Semiconductors</v>
      </c>
      <c r="M328" cm="1">
        <f t="array" ref="M328">_xll.FDS($A328,"FE_ESTIMATE(EPS,MEAN,NTM4_ROLL,,NOW,,,'WIN=45')")</f>
        <v>4.5164027000000004</v>
      </c>
      <c r="N328" t="e" cm="1">
        <f t="array" ref="N328">_xll.FDS($A328,"FE_ESTIMATE(EPS,MEAN,STM4_ROLL,,NOW,,,'WIN=45')")</f>
        <v>#N/A</v>
      </c>
      <c r="O328" cm="1">
        <f t="array" ref="O328">_xll.FDS(A328,"FE_RATING(MEAN,NOTE,0,NOW,,,'')")</f>
        <v>1.6363635999999999</v>
      </c>
    </row>
    <row r="329" spans="1:15" x14ac:dyDescent="0.4">
      <c r="A329" t="s">
        <v>661</v>
      </c>
      <c r="B329" t="str" cm="1">
        <f t="array" ref="B329">_xll.FDS($A329,B$1)</f>
        <v>Voya Financial, Inc.</v>
      </c>
      <c r="C329" t="str" cm="1">
        <f t="array" ref="C329">_xll.FDS($A329,"P_SYMBOL(""LOCAL"")")</f>
        <v>VOYA</v>
      </c>
      <c r="D329" cm="1">
        <f t="array" ref="D329">_xll.FDS($A329,D$1)</f>
        <v>61.73</v>
      </c>
      <c r="E329" cm="1">
        <f t="array" ref="E329">_xll.FDS($A329,E$1)</f>
        <v>42.123510000000003</v>
      </c>
      <c r="F329" cm="1">
        <f t="array" ref="F329">_xll.FDS($A329,F$1)</f>
        <v>97.172899999999998</v>
      </c>
      <c r="G329" cm="1">
        <f t="array" ref="G329">_xll.FDS($A329,G$1)</f>
        <v>97.172899999999998</v>
      </c>
      <c r="H329" cm="1">
        <f t="array" ref="H329">_xll.FDS($A329,H$1)</f>
        <v>5998.4812651000002</v>
      </c>
      <c r="I329" cm="1">
        <f t="array" ref="I329">_xll.FDS($A329,I$1)</f>
        <v>4800</v>
      </c>
      <c r="J329" cm="1">
        <f t="array" ref="J329">_xll.FDS($A329,J$1)</f>
        <v>4865</v>
      </c>
      <c r="K329" t="str" cm="1">
        <f t="array" ref="K329">_xll.FDS($A329,K$1)</f>
        <v>Finance</v>
      </c>
      <c r="L329" t="str" cm="1">
        <f t="array" ref="L329">_xll.FDS($A329,L$1)</f>
        <v>Life/Health Insurance</v>
      </c>
      <c r="M329" cm="1">
        <f t="array" ref="M329">_xll.FDS($A329,"FE_ESTIMATE(EPS,MEAN,NTM4_ROLL,,NOW,,,'WIN=45')")</f>
        <v>7.3205122999999999</v>
      </c>
      <c r="N329" cm="1">
        <f t="array" ref="N329">_xll.FDS($A329,"FE_ESTIMATE(EPS,MEAN,STM4_ROLL,,NOW,,,'WIN=45')")</f>
        <v>8.5691179999999996</v>
      </c>
      <c r="O329" cm="1">
        <f t="array" ref="O329">_xll.FDS(A329,"FE_RATING(MEAN,NOTE,0,NOW,,,'')")</f>
        <v>1.1875</v>
      </c>
    </row>
    <row r="330" spans="1:15" x14ac:dyDescent="0.4">
      <c r="A330" t="s">
        <v>663</v>
      </c>
      <c r="B330" t="str" cm="1">
        <f t="array" ref="B330">_xll.FDS($A330,B$1)</f>
        <v>Interactive Brokers Group, Inc. Class A</v>
      </c>
      <c r="C330" t="str" cm="1">
        <f t="array" ref="C330">_xll.FDS($A330,"P_SYMBOL(""LOCAL"")")</f>
        <v>IBKR</v>
      </c>
      <c r="D330" cm="1">
        <f t="array" ref="D330">_xll.FDS($A330,D$1)</f>
        <v>71.27</v>
      </c>
      <c r="E330" cm="1">
        <f t="array" ref="E330">_xll.FDS($A330,E$1)</f>
        <v>26.0242</v>
      </c>
      <c r="F330" cm="1">
        <f t="array" ref="F330">_xll.FDS($A330,F$1)</f>
        <v>102.84399999999999</v>
      </c>
      <c r="G330" cm="1">
        <f t="array" ref="G330">_xll.FDS($A330,G$1)</f>
        <v>102.8441</v>
      </c>
      <c r="H330" cm="1">
        <f t="array" ref="H330">_xll.FDS($A330,H$1)</f>
        <v>7329.6933054000001</v>
      </c>
      <c r="I330" cm="1">
        <f t="array" ref="I330">_xll.FDS($A330,I$1)</f>
        <v>4800</v>
      </c>
      <c r="J330" cm="1">
        <f t="array" ref="J330">_xll.FDS($A330,J$1)</f>
        <v>4840</v>
      </c>
      <c r="K330" t="str" cm="1">
        <f t="array" ref="K330">_xll.FDS($A330,K$1)</f>
        <v>Finance</v>
      </c>
      <c r="L330" t="str" cm="1">
        <f t="array" ref="L330">_xll.FDS($A330,L$1)</f>
        <v>Investment Banks/Brokers</v>
      </c>
      <c r="M330" cm="1">
        <f t="array" ref="M330">_xll.FDS($A330,"FE_ESTIMATE(EPS,MEAN,NTM4_ROLL,,NOW,,,'WIN=45')")</f>
        <v>5.1787523999999996</v>
      </c>
      <c r="N330" cm="1">
        <f t="array" ref="N330">_xll.FDS($A330,"FE_ESTIMATE(EPS,MEAN,STM4_ROLL,,NOW,,,'WIN=45')")</f>
        <v>5.1275000000000004</v>
      </c>
      <c r="O330" cm="1">
        <f t="array" ref="O330">_xll.FDS(A330,"FE_RATING(MEAN,NOTE,0,NOW,,,'')")</f>
        <v>1.2142857</v>
      </c>
    </row>
    <row r="331" spans="1:15" x14ac:dyDescent="0.4">
      <c r="A331" t="s">
        <v>665</v>
      </c>
      <c r="B331" t="str" cm="1">
        <f t="array" ref="B331">_xll.FDS($A331,B$1)</f>
        <v>Jazz Pharmaceuticals Public Limited Company</v>
      </c>
      <c r="C331" t="str" cm="1">
        <f t="array" ref="C331">_xll.FDS($A331,"P_SYMBOL(""LOCAL"")")</f>
        <v>JAZZ</v>
      </c>
      <c r="D331" cm="1">
        <f t="array" ref="D331">_xll.FDS($A331,D$1)</f>
        <v>157.5</v>
      </c>
      <c r="E331" cm="1">
        <f t="array" ref="E331">_xll.FDS($A331,E$1)</f>
        <v>43.65072</v>
      </c>
      <c r="F331" cm="1">
        <f t="array" ref="F331">_xll.FDS($A331,F$1)</f>
        <v>62.966299999999997</v>
      </c>
      <c r="G331" cm="1">
        <f t="array" ref="G331">_xll.FDS($A331,G$1)</f>
        <v>62.966299999999997</v>
      </c>
      <c r="H331" cm="1">
        <f t="array" ref="H331">_xll.FDS($A331,H$1)</f>
        <v>9917.1954000000005</v>
      </c>
      <c r="I331" cm="1">
        <f t="array" ref="I331">_xll.FDS($A331,I$1)</f>
        <v>2300</v>
      </c>
      <c r="J331" cm="1">
        <f t="array" ref="J331">_xll.FDS($A331,J$1)</f>
        <v>2305</v>
      </c>
      <c r="K331" t="str" cm="1">
        <f t="array" ref="K331">_xll.FDS($A331,K$1)</f>
        <v>Health Technology</v>
      </c>
      <c r="L331" t="str" cm="1">
        <f t="array" ref="L331">_xll.FDS($A331,L$1)</f>
        <v>Pharmaceuticals: Major</v>
      </c>
      <c r="M331" cm="1">
        <f t="array" ref="M331">_xll.FDS($A331,"FE_ESTIMATE(EPS,MEAN,NTM4_ROLL,,NOW,,,'WIN=45')")</f>
        <v>17.98179</v>
      </c>
      <c r="N331" cm="1">
        <f t="array" ref="N331">_xll.FDS($A331,"FE_ESTIMATE(EPS,MEAN,STM4_ROLL,,NOW,,,'WIN=45')")</f>
        <v>17.542733999999999</v>
      </c>
      <c r="O331" cm="1">
        <f t="array" ref="O331">_xll.FDS(A331,"FE_RATING(MEAN,NOTE,0,NOW,,,'')")</f>
        <v>1.1111112000000001</v>
      </c>
    </row>
    <row r="332" spans="1:15" x14ac:dyDescent="0.4">
      <c r="A332" t="s">
        <v>667</v>
      </c>
      <c r="B332" t="str" cm="1">
        <f t="array" ref="B332">_xll.FDS($A332,B$1)</f>
        <v>Macy's Inc</v>
      </c>
      <c r="C332" t="str" cm="1">
        <f t="array" ref="C332">_xll.FDS($A332,"P_SYMBOL(""LOCAL"")")</f>
        <v>M</v>
      </c>
      <c r="D332" cm="1">
        <f t="array" ref="D332">_xll.FDS($A332,D$1)</f>
        <v>21.76</v>
      </c>
      <c r="E332" cm="1">
        <f t="array" ref="E332">_xll.FDS($A332,E$1)</f>
        <v>12.81758</v>
      </c>
      <c r="F332" cm="1">
        <f t="array" ref="F332">_xll.FDS($A332,F$1)</f>
        <v>271.11200000000002</v>
      </c>
      <c r="G332" cm="1">
        <f t="array" ref="G332">_xll.FDS($A332,G$1)</f>
        <v>271.11200000000002</v>
      </c>
      <c r="H332" cm="1">
        <f t="array" ref="H332">_xll.FDS($A332,H$1)</f>
        <v>5899.3964672000002</v>
      </c>
      <c r="I332" cm="1">
        <f t="array" ref="I332">_xll.FDS($A332,I$1)</f>
        <v>3500</v>
      </c>
      <c r="J332" cm="1">
        <f t="array" ref="J332">_xll.FDS($A332,J$1)</f>
        <v>3515</v>
      </c>
      <c r="K332" t="str" cm="1">
        <f t="array" ref="K332">_xll.FDS($A332,K$1)</f>
        <v>Retail Trade</v>
      </c>
      <c r="L332" t="str" cm="1">
        <f t="array" ref="L332">_xll.FDS($A332,L$1)</f>
        <v>Department Stores</v>
      </c>
      <c r="M332" cm="1">
        <f t="array" ref="M332">_xll.FDS($A332,"FE_ESTIMATE(EPS,MEAN,NTM4_ROLL,,NOW,,,'WIN=45')")</f>
        <v>3.6788150000000002</v>
      </c>
      <c r="N332" cm="1">
        <f t="array" ref="N332">_xll.FDS($A332,"FE_ESTIMATE(EPS,MEAN,STM4_ROLL,,NOW,,,'WIN=45')")</f>
        <v>3.452664</v>
      </c>
      <c r="O332" cm="1">
        <f t="array" ref="O332">_xll.FDS(A332,"FE_RATING(MEAN,NOTE,0,NOW,,,'')")</f>
        <v>1.9411764</v>
      </c>
    </row>
    <row r="333" spans="1:15" x14ac:dyDescent="0.4">
      <c r="A333" t="s">
        <v>669</v>
      </c>
      <c r="B333" t="str" cm="1">
        <f t="array" ref="B333">_xll.FDS($A333,B$1)</f>
        <v>Fox Factory Holding Corp.</v>
      </c>
      <c r="C333" t="str" cm="1">
        <f t="array" ref="C333">_xll.FDS($A333,"P_SYMBOL(""LOCAL"")")</f>
        <v>FOXF</v>
      </c>
      <c r="D333" cm="1">
        <f t="array" ref="D333">_xll.FDS($A333,D$1)</f>
        <v>100.98</v>
      </c>
      <c r="E333" cm="1">
        <f t="array" ref="E333">_xll.FDS($A333,E$1)</f>
        <v>24.9634</v>
      </c>
      <c r="F333" cm="1">
        <f t="array" ref="F333">_xll.FDS($A333,F$1)</f>
        <v>42.267499999999998</v>
      </c>
      <c r="G333" cm="1">
        <f t="array" ref="G333">_xll.FDS($A333,G$1)</f>
        <v>42.267499999999998</v>
      </c>
      <c r="H333" cm="1">
        <f t="array" ref="H333">_xll.FDS($A333,H$1)</f>
        <v>4268.1685147199996</v>
      </c>
      <c r="I333" cm="1">
        <f t="array" ref="I333">_xll.FDS($A333,I$1)</f>
        <v>1400</v>
      </c>
      <c r="J333" cm="1">
        <f t="array" ref="J333">_xll.FDS($A333,J$1)</f>
        <v>1435</v>
      </c>
      <c r="K333" t="str" cm="1">
        <f t="array" ref="K333">_xll.FDS($A333,K$1)</f>
        <v>Consumer Durables</v>
      </c>
      <c r="L333" t="str" cm="1">
        <f t="array" ref="L333">_xll.FDS($A333,L$1)</f>
        <v>Recreational Products</v>
      </c>
      <c r="M333" cm="1">
        <f t="array" ref="M333">_xll.FDS($A333,"FE_ESTIMATE(EPS,MEAN,NTM4_ROLL,,NOW,,,'WIN=45')")</f>
        <v>5.6062855999999996</v>
      </c>
      <c r="N333" t="e" cm="1">
        <f t="array" ref="N333">_xll.FDS($A333,"FE_ESTIMATE(EPS,MEAN,STM4_ROLL,,NOW,,,'WIN=45')")</f>
        <v>#N/A</v>
      </c>
      <c r="O333" cm="1">
        <f t="array" ref="O333">_xll.FDS(A333,"FE_RATING(MEAN,NOTE,0,NOW,,,'')")</f>
        <v>1.2857143</v>
      </c>
    </row>
    <row r="334" spans="1:15" x14ac:dyDescent="0.4">
      <c r="A334" t="s">
        <v>671</v>
      </c>
      <c r="B334" t="str" cm="1">
        <f t="array" ref="B334">_xll.FDS($A334,B$1)</f>
        <v>Antero Resources Corporation</v>
      </c>
      <c r="C334" t="str" cm="1">
        <f t="array" ref="C334">_xll.FDS($A334,"P_SYMBOL(""LOCAL"")")</f>
        <v>AR</v>
      </c>
      <c r="D334" cm="1">
        <f t="array" ref="D334">_xll.FDS($A334,D$1)</f>
        <v>33.619999999999997</v>
      </c>
      <c r="E334" cm="1">
        <f t="array" ref="E334">_xll.FDS($A334,E$1)</f>
        <v>20.491060000000001</v>
      </c>
      <c r="F334" cm="1">
        <f t="array" ref="F334">_xll.FDS($A334,F$1)</f>
        <v>300.13600000000002</v>
      </c>
      <c r="G334" cm="1">
        <f t="array" ref="G334">_xll.FDS($A334,G$1)</f>
        <v>300.13600000000002</v>
      </c>
      <c r="H334" cm="1">
        <f t="array" ref="H334">_xll.FDS($A334,H$1)</f>
        <v>10090.5871128</v>
      </c>
      <c r="I334" cm="1">
        <f t="array" ref="I334">_xll.FDS($A334,I$1)</f>
        <v>2100</v>
      </c>
      <c r="J334" cm="1">
        <f t="array" ref="J334">_xll.FDS($A334,J$1)</f>
        <v>2105</v>
      </c>
      <c r="K334" t="str" cm="1">
        <f t="array" ref="K334">_xll.FDS($A334,K$1)</f>
        <v>Energy Minerals</v>
      </c>
      <c r="L334" t="str" cm="1">
        <f t="array" ref="L334">_xll.FDS($A334,L$1)</f>
        <v>Oil &amp; Gas Production</v>
      </c>
      <c r="M334" cm="1">
        <f t="array" ref="M334">_xll.FDS($A334,"FE_ESTIMATE(EPS,MEAN,NTM4_ROLL,,NOW,,,'WIN=45')")</f>
        <v>6.5977680000000003</v>
      </c>
      <c r="N334" cm="1">
        <f t="array" ref="N334">_xll.FDS($A334,"FE_ESTIMATE(EPS,MEAN,STM4_ROLL,,NOW,,,'WIN=45')")</f>
        <v>7.2255573000000002</v>
      </c>
      <c r="O334" cm="1">
        <f t="array" ref="O334">_xll.FDS(A334,"FE_RATING(MEAN,NOTE,0,NOW,,,'')")</f>
        <v>1.4166666000000001</v>
      </c>
    </row>
    <row r="335" spans="1:15" x14ac:dyDescent="0.4">
      <c r="A335" t="s">
        <v>673</v>
      </c>
      <c r="B335" t="str" cm="1">
        <f t="array" ref="B335">_xll.FDS($A335,B$1)</f>
        <v>Iridium Communications Inc.</v>
      </c>
      <c r="C335" t="str" cm="1">
        <f t="array" ref="C335">_xll.FDS($A335,"P_SYMBOL(""LOCAL"")")</f>
        <v>IRDM</v>
      </c>
      <c r="D335" cm="1">
        <f t="array" ref="D335">_xll.FDS($A335,D$1)</f>
        <v>51.59</v>
      </c>
      <c r="E335" cm="1">
        <f t="array" ref="E335">_xll.FDS($A335,E$1)</f>
        <v>9.1054899999999996</v>
      </c>
      <c r="F335" cm="1">
        <f t="array" ref="F335">_xll.FDS($A335,F$1)</f>
        <v>125.643</v>
      </c>
      <c r="G335" cm="1">
        <f t="array" ref="G335">_xll.FDS($A335,G$1)</f>
        <v>125.643</v>
      </c>
      <c r="H335" cm="1">
        <f t="array" ref="H335">_xll.FDS($A335,H$1)</f>
        <v>6481.8981227000004</v>
      </c>
      <c r="I335" cm="1">
        <f t="array" ref="I335">_xll.FDS($A335,I$1)</f>
        <v>4900</v>
      </c>
      <c r="J335" cm="1">
        <f t="array" ref="J335">_xll.FDS($A335,J$1)</f>
        <v>4910</v>
      </c>
      <c r="K335" t="str" cm="1">
        <f t="array" ref="K335">_xll.FDS($A335,K$1)</f>
        <v>Communications</v>
      </c>
      <c r="L335" t="str" cm="1">
        <f t="array" ref="L335">_xll.FDS($A335,L$1)</f>
        <v>Specialty Telecommunications</v>
      </c>
      <c r="M335" cm="1">
        <f t="array" ref="M335">_xll.FDS($A335,"FE_ESTIMATE(EPS,MEAN,NTM4_ROLL,,NOW,,,'WIN=45')")</f>
        <v>5.2499999999999998E-2</v>
      </c>
      <c r="N335" t="e" cm="1">
        <f t="array" ref="N335">_xll.FDS($A335,"FE_ESTIMATE(EPS,MEAN,STM4_ROLL,,NOW,,,'WIN=45')")</f>
        <v>#N/A</v>
      </c>
      <c r="O335" cm="1">
        <f t="array" ref="O335">_xll.FDS(A335,"FE_RATING(MEAN,NOTE,0,NOW,,,'')")</f>
        <v>1.3</v>
      </c>
    </row>
    <row r="336" spans="1:15" x14ac:dyDescent="0.4">
      <c r="A336" t="s">
        <v>675</v>
      </c>
      <c r="B336" t="str" cm="1">
        <f t="array" ref="B336">_xll.FDS($A336,B$1)</f>
        <v>Masimo Corporation</v>
      </c>
      <c r="C336" t="str" cm="1">
        <f t="array" ref="C336">_xll.FDS($A336,"P_SYMBOL(""LOCAL"")")</f>
        <v>MASI</v>
      </c>
      <c r="D336" cm="1">
        <f t="array" ref="D336">_xll.FDS($A336,D$1)</f>
        <v>145</v>
      </c>
      <c r="E336" cm="1">
        <f t="array" ref="E336">_xll.FDS($A336,E$1)</f>
        <v>23.813690000000001</v>
      </c>
      <c r="F336" cm="1">
        <f t="array" ref="F336">_xll.FDS($A336,F$1)</f>
        <v>52.564700000000002</v>
      </c>
      <c r="G336" cm="1">
        <f t="array" ref="G336">_xll.FDS($A336,G$1)</f>
        <v>52.564700000000002</v>
      </c>
      <c r="H336" cm="1">
        <f t="array" ref="H336">_xll.FDS($A336,H$1)</f>
        <v>7621.8761350000004</v>
      </c>
      <c r="I336" cm="1">
        <f t="array" ref="I336">_xll.FDS($A336,I$1)</f>
        <v>2300</v>
      </c>
      <c r="J336" cm="1">
        <f t="array" ref="J336">_xll.FDS($A336,J$1)</f>
        <v>2325</v>
      </c>
      <c r="K336" t="str" cm="1">
        <f t="array" ref="K336">_xll.FDS($A336,K$1)</f>
        <v>Health Technology</v>
      </c>
      <c r="L336" t="str" cm="1">
        <f t="array" ref="L336">_xll.FDS($A336,L$1)</f>
        <v>Medical Specialties</v>
      </c>
      <c r="M336" cm="1">
        <f t="array" ref="M336">_xll.FDS($A336,"FE_ESTIMATE(EPS,MEAN,NTM4_ROLL,,NOW,,,'WIN=45')")</f>
        <v>4.2249999999999996</v>
      </c>
      <c r="N336" cm="1">
        <f t="array" ref="N336">_xll.FDS($A336,"FE_ESTIMATE(EPS,MEAN,STM4_ROLL,,NOW,,,'WIN=45')")</f>
        <v>4.7548427999999996</v>
      </c>
      <c r="O336" cm="1">
        <f t="array" ref="O336">_xll.FDS(A336,"FE_RATING(MEAN,NOTE,0,NOW,,,'')")</f>
        <v>1.25</v>
      </c>
    </row>
    <row r="337" spans="1:15" x14ac:dyDescent="0.4">
      <c r="A337" t="s">
        <v>677</v>
      </c>
      <c r="B337" t="str" cm="1">
        <f t="array" ref="B337">_xll.FDS($A337,B$1)</f>
        <v>Dana Incorporated</v>
      </c>
      <c r="C337" t="str" cm="1">
        <f t="array" ref="C337">_xll.FDS($A337,"P_SYMBOL(""LOCAL"")")</f>
        <v>DAN</v>
      </c>
      <c r="D337" cm="1">
        <f t="array" ref="D337">_xll.FDS($A337,D$1)</f>
        <v>16.53</v>
      </c>
      <c r="E337" cm="1">
        <f t="array" ref="E337">_xll.FDS($A337,E$1)</f>
        <v>11.31471</v>
      </c>
      <c r="F337" cm="1">
        <f t="array" ref="F337">_xll.FDS($A337,F$1)</f>
        <v>143.35300000000001</v>
      </c>
      <c r="G337" cm="1">
        <f t="array" ref="G337">_xll.FDS($A337,G$1)</f>
        <v>143.35300000000001</v>
      </c>
      <c r="H337" cm="1">
        <f t="array" ref="H337">_xll.FDS($A337,H$1)</f>
        <v>2369.6328591000001</v>
      </c>
      <c r="I337" cm="1">
        <f t="array" ref="I337">_xll.FDS($A337,I$1)</f>
        <v>1200</v>
      </c>
      <c r="J337" cm="1">
        <f t="array" ref="J337">_xll.FDS($A337,J$1)</f>
        <v>1225</v>
      </c>
      <c r="K337" t="str" cm="1">
        <f t="array" ref="K337">_xll.FDS($A337,K$1)</f>
        <v>Producer Manufacturing</v>
      </c>
      <c r="L337" t="str" cm="1">
        <f t="array" ref="L337">_xll.FDS($A337,L$1)</f>
        <v>Auto Parts: OEM</v>
      </c>
      <c r="M337" cm="1">
        <f t="array" ref="M337">_xll.FDS($A337,"FE_ESTIMATE(EPS,MEAN,NTM4_ROLL,,NOW,,,'WIN=45')")</f>
        <v>1.5007294</v>
      </c>
      <c r="N337" t="e" cm="1">
        <f t="array" ref="N337">_xll.FDS($A337,"FE_ESTIMATE(EPS,MEAN,STM4_ROLL,,NOW,,,'WIN=45')")</f>
        <v>#N/A</v>
      </c>
      <c r="O337" cm="1">
        <f t="array" ref="O337">_xll.FDS(A337,"FE_RATING(MEAN,NOTE,0,NOW,,,'')")</f>
        <v>1.75</v>
      </c>
    </row>
    <row r="338" spans="1:15" x14ac:dyDescent="0.4">
      <c r="A338" t="s">
        <v>679</v>
      </c>
      <c r="B338" t="str" cm="1">
        <f t="array" ref="B338">_xll.FDS($A338,B$1)</f>
        <v>ONE Gas, Inc.</v>
      </c>
      <c r="C338" t="str" cm="1">
        <f t="array" ref="C338">_xll.FDS($A338,"P_SYMBOL(""LOCAL"")")</f>
        <v>OGS</v>
      </c>
      <c r="D338" cm="1">
        <f t="array" ref="D338">_xll.FDS($A338,D$1)</f>
        <v>78.88</v>
      </c>
      <c r="E338" cm="1">
        <f t="array" ref="E338">_xll.FDS($A338,E$1)</f>
        <v>45.185960000000001</v>
      </c>
      <c r="F338" cm="1">
        <f t="array" ref="F338">_xll.FDS($A338,F$1)</f>
        <v>54.140999999999998</v>
      </c>
      <c r="G338" cm="1">
        <f t="array" ref="G338">_xll.FDS($A338,G$1)</f>
        <v>54.140999999999998</v>
      </c>
      <c r="H338" cm="1">
        <f t="array" ref="H338">_xll.FDS($A338,H$1)</f>
        <v>4270.6449985600002</v>
      </c>
      <c r="I338" cm="1">
        <f t="array" ref="I338">_xll.FDS($A338,I$1)</f>
        <v>4700</v>
      </c>
      <c r="J338" cm="1">
        <f t="array" ref="J338">_xll.FDS($A338,J$1)</f>
        <v>4735</v>
      </c>
      <c r="K338" t="str" cm="1">
        <f t="array" ref="K338">_xll.FDS($A338,K$1)</f>
        <v>Utilities</v>
      </c>
      <c r="L338" t="str" cm="1">
        <f t="array" ref="L338">_xll.FDS($A338,L$1)</f>
        <v>Gas Distributors</v>
      </c>
      <c r="M338" cm="1">
        <f t="array" ref="M338">_xll.FDS($A338,"FE_ESTIMATE(EPS,MEAN,NTM4_ROLL,,NOW,,,'WIN=45')")</f>
        <v>4.1173333999999997</v>
      </c>
      <c r="N338" cm="1">
        <f t="array" ref="N338">_xll.FDS($A338,"FE_ESTIMATE(EPS,MEAN,STM4_ROLL,,NOW,,,'WIN=45')")</f>
        <v>4.21</v>
      </c>
      <c r="O338" cm="1">
        <f t="array" ref="O338">_xll.FDS(A338,"FE_RATING(MEAN,NOTE,0,NOW,,,'')")</f>
        <v>2</v>
      </c>
    </row>
    <row r="339" spans="1:15" x14ac:dyDescent="0.4">
      <c r="A339" t="s">
        <v>681</v>
      </c>
      <c r="B339" t="str" cm="1">
        <f t="array" ref="B339">_xll.FDS($A339,B$1)</f>
        <v>Lumentum Holdings, Inc.</v>
      </c>
      <c r="C339" t="str" cm="1">
        <f t="array" ref="C339">_xll.FDS($A339,"P_SYMBOL(""LOCAL"")")</f>
        <v>LITE</v>
      </c>
      <c r="D339" cm="1">
        <f t="array" ref="D339">_xll.FDS($A339,D$1)</f>
        <v>54.46</v>
      </c>
      <c r="E339" cm="1">
        <f t="array" ref="E339">_xll.FDS($A339,E$1)</f>
        <v>22.381229999999999</v>
      </c>
      <c r="F339" cm="1">
        <f t="array" ref="F339">_xll.FDS($A339,F$1)</f>
        <v>68.2</v>
      </c>
      <c r="G339" cm="1">
        <f t="array" ref="G339">_xll.FDS($A339,G$1)</f>
        <v>68.2</v>
      </c>
      <c r="H339" cm="1">
        <f t="array" ref="H339">_xll.FDS($A339,H$1)</f>
        <v>3714.172</v>
      </c>
      <c r="I339" cm="1">
        <f t="array" ref="I339">_xll.FDS($A339,I$1)</f>
        <v>1200</v>
      </c>
      <c r="J339" cm="1">
        <f t="array" ref="J339">_xll.FDS($A339,J$1)</f>
        <v>1235</v>
      </c>
      <c r="K339" t="str" cm="1">
        <f t="array" ref="K339">_xll.FDS($A339,K$1)</f>
        <v>Producer Manufacturing</v>
      </c>
      <c r="L339" t="str" cm="1">
        <f t="array" ref="L339">_xll.FDS($A339,L$1)</f>
        <v>Electrical Products</v>
      </c>
      <c r="M339" cm="1">
        <f t="array" ref="M339">_xll.FDS($A339,"FE_ESTIMATE(EPS,MEAN,NTM4_ROLL,,NOW,,,'WIN=45')")</f>
        <v>4.9924163999999998</v>
      </c>
      <c r="N339" cm="1">
        <f t="array" ref="N339">_xll.FDS($A339,"FE_ESTIMATE(EPS,MEAN,STM4_ROLL,,NOW,,,'WIN=45')")</f>
        <v>6.3268484999999997</v>
      </c>
      <c r="O339" cm="1">
        <f t="array" ref="O339">_xll.FDS(A339,"FE_RATING(MEAN,NOTE,0,NOW,,,'')")</f>
        <v>1.2941176999999999</v>
      </c>
    </row>
    <row r="340" spans="1:15" x14ac:dyDescent="0.4">
      <c r="A340" t="s">
        <v>683</v>
      </c>
      <c r="B340" t="str" cm="1">
        <f t="array" ref="B340">_xll.FDS($A340,B$1)</f>
        <v>Rexford Industrial Realty, Inc.</v>
      </c>
      <c r="C340" t="str" cm="1">
        <f t="array" ref="C340">_xll.FDS($A340,"P_SYMBOL(""LOCAL"")")</f>
        <v>REXR</v>
      </c>
      <c r="D340" cm="1">
        <f t="array" ref="D340">_xll.FDS($A340,D$1)</f>
        <v>56.38</v>
      </c>
      <c r="E340" cm="1">
        <f t="array" ref="E340">_xll.FDS($A340,E$1)</f>
        <v>33.02046</v>
      </c>
      <c r="F340" cm="1">
        <f t="array" ref="F340">_xll.FDS($A340,F$1)</f>
        <v>183.49299999999999</v>
      </c>
      <c r="G340" cm="1">
        <f t="array" ref="G340">_xll.FDS($A340,G$1)</f>
        <v>183.49299999999999</v>
      </c>
      <c r="H340" cm="1">
        <f t="array" ref="H340">_xll.FDS($A340,H$1)</f>
        <v>10345.324627800001</v>
      </c>
      <c r="I340" cm="1">
        <f t="array" ref="I340">_xll.FDS($A340,I$1)</f>
        <v>4800</v>
      </c>
      <c r="J340" cm="1">
        <f t="array" ref="J340">_xll.FDS($A340,J$1)</f>
        <v>4890</v>
      </c>
      <c r="K340" t="str" cm="1">
        <f t="array" ref="K340">_xll.FDS($A340,K$1)</f>
        <v>Finance</v>
      </c>
      <c r="L340" t="str" cm="1">
        <f t="array" ref="L340">_xll.FDS($A340,L$1)</f>
        <v>Real Estate Investment Trusts</v>
      </c>
      <c r="M340" t="e" cm="1">
        <f t="array" ref="M340">_xll.FDS($A340,"FE_ESTIMATE(EPS,MEAN,NTM4_ROLL,,NOW,,,'WIN=45')")</f>
        <v>#N/A</v>
      </c>
      <c r="N340" t="e" cm="1">
        <f t="array" ref="N340">_xll.FDS($A340,"FE_ESTIMATE(EPS,MEAN,STM4_ROLL,,NOW,,,'WIN=45')")</f>
        <v>#N/A</v>
      </c>
      <c r="O340" cm="1">
        <f t="array" ref="O340">_xll.FDS(A340,"FE_RATING(MEAN,NOTE,0,NOW,,,'')")</f>
        <v>1.2222222</v>
      </c>
    </row>
    <row r="341" spans="1:15" x14ac:dyDescent="0.4">
      <c r="A341" t="s">
        <v>685</v>
      </c>
      <c r="B341" t="str" cm="1">
        <f t="array" ref="B341">_xll.FDS($A341,B$1)</f>
        <v>Physicians Realty Trust</v>
      </c>
      <c r="C341" t="str" cm="1">
        <f t="array" ref="C341">_xll.FDS($A341,"P_SYMBOL(""LOCAL"")")</f>
        <v>DOC</v>
      </c>
      <c r="D341" cm="1">
        <f t="array" ref="D341">_xll.FDS($A341,D$1)</f>
        <v>14.85</v>
      </c>
      <c r="E341" cm="1">
        <f t="array" ref="E341">_xll.FDS($A341,E$1)</f>
        <v>12.42638</v>
      </c>
      <c r="F341" cm="1">
        <f t="array" ref="F341">_xll.FDS($A341,F$1)</f>
        <v>228.261</v>
      </c>
      <c r="G341" cm="1">
        <f t="array" ref="G341">_xll.FDS($A341,G$1)</f>
        <v>228.261</v>
      </c>
      <c r="H341" cm="1">
        <f t="array" ref="H341">_xll.FDS($A341,H$1)</f>
        <v>3389.6737710000002</v>
      </c>
      <c r="I341" cm="1">
        <f t="array" ref="I341">_xll.FDS($A341,I$1)</f>
        <v>4800</v>
      </c>
      <c r="J341" cm="1">
        <f t="array" ref="J341">_xll.FDS($A341,J$1)</f>
        <v>4890</v>
      </c>
      <c r="K341" t="str" cm="1">
        <f t="array" ref="K341">_xll.FDS($A341,K$1)</f>
        <v>Finance</v>
      </c>
      <c r="L341" t="str" cm="1">
        <f t="array" ref="L341">_xll.FDS($A341,L$1)</f>
        <v>Real Estate Investment Trusts</v>
      </c>
      <c r="M341" cm="1">
        <f t="array" ref="M341">_xll.FDS($A341,"FE_ESTIMATE(EPS,MEAN,NTM4_ROLL,,NOW,,,'WIN=45')")</f>
        <v>0.17982978999999999</v>
      </c>
      <c r="N341" t="e" cm="1">
        <f t="array" ref="N341">_xll.FDS($A341,"FE_ESTIMATE(EPS,MEAN,STM4_ROLL,,NOW,,,'WIN=45')")</f>
        <v>#N/A</v>
      </c>
      <c r="O341" cm="1">
        <f t="array" ref="O341">_xll.FDS(A341,"FE_RATING(MEAN,NOTE,0,NOW,,,'')")</f>
        <v>1.7647059</v>
      </c>
    </row>
    <row r="342" spans="1:15" x14ac:dyDescent="0.4">
      <c r="A342" t="s">
        <v>687</v>
      </c>
      <c r="B342" t="str" cm="1">
        <f t="array" ref="B342">_xll.FDS($A342,B$1)</f>
        <v>Spirit Realty Capital, Inc.</v>
      </c>
      <c r="C342" t="str" cm="1">
        <f t="array" ref="C342">_xll.FDS($A342,"P_SYMBOL(""LOCAL"")")</f>
        <v>SRC</v>
      </c>
      <c r="D342" cm="1">
        <f t="array" ref="D342">_xll.FDS($A342,D$1)</f>
        <v>41.57</v>
      </c>
      <c r="E342" cm="1">
        <f t="array" ref="E342">_xll.FDS($A342,E$1)</f>
        <v>31.179690000000001</v>
      </c>
      <c r="F342" cm="1">
        <f t="array" ref="F342">_xll.FDS($A342,F$1)</f>
        <v>139.66</v>
      </c>
      <c r="G342" cm="1">
        <f t="array" ref="G342">_xll.FDS($A342,G$1)</f>
        <v>139.66</v>
      </c>
      <c r="H342" cm="1">
        <f t="array" ref="H342">_xll.FDS($A342,H$1)</f>
        <v>5805.6765925</v>
      </c>
      <c r="I342" cm="1">
        <f t="array" ref="I342">_xll.FDS($A342,I$1)</f>
        <v>4800</v>
      </c>
      <c r="J342" cm="1">
        <f t="array" ref="J342">_xll.FDS($A342,J$1)</f>
        <v>4890</v>
      </c>
      <c r="K342" t="str" cm="1">
        <f t="array" ref="K342">_xll.FDS($A342,K$1)</f>
        <v>Finance</v>
      </c>
      <c r="L342" t="str" cm="1">
        <f t="array" ref="L342">_xll.FDS($A342,L$1)</f>
        <v>Real Estate Investment Trusts</v>
      </c>
      <c r="M342" cm="1">
        <f t="array" ref="M342">_xll.FDS($A342,"FE_ESTIMATE(EPS,MEAN,NTM4_ROLL,,NOW,,,'WIN=45')")</f>
        <v>1.4754274999999999</v>
      </c>
      <c r="N342" cm="1">
        <f t="array" ref="N342">_xll.FDS($A342,"FE_ESTIMATE(EPS,MEAN,STM4_ROLL,,NOW,,,'WIN=45')")</f>
        <v>1.4778123000000001</v>
      </c>
      <c r="O342" cm="1">
        <f t="array" ref="O342">_xll.FDS(A342,"FE_RATING(MEAN,NOTE,0,NOW,,,'')")</f>
        <v>1.6111112000000001</v>
      </c>
    </row>
    <row r="343" spans="1:15" x14ac:dyDescent="0.4">
      <c r="A343" t="s">
        <v>689</v>
      </c>
      <c r="B343" t="str" cm="1">
        <f t="array" ref="B343">_xll.FDS($A343,B$1)</f>
        <v>Grand Canyon Education, Inc.</v>
      </c>
      <c r="C343" t="str" cm="1">
        <f t="array" ref="C343">_xll.FDS($A343,"P_SYMBOL(""LOCAL"")")</f>
        <v>LOPE</v>
      </c>
      <c r="D343" cm="1">
        <f t="array" ref="D343">_xll.FDS($A343,D$1)</f>
        <v>104.27</v>
      </c>
      <c r="E343" cm="1">
        <f t="array" ref="E343">_xll.FDS($A343,E$1)</f>
        <v>18.853169999999999</v>
      </c>
      <c r="F343" cm="1">
        <f t="array" ref="F343">_xll.FDS($A343,F$1)</f>
        <v>31.147200000000002</v>
      </c>
      <c r="G343" cm="1">
        <f t="array" ref="G343">_xll.FDS($A343,G$1)</f>
        <v>31.147200000000002</v>
      </c>
      <c r="H343" cm="1">
        <f t="array" ref="H343">_xll.FDS($A343,H$1)</f>
        <v>3247.71729276</v>
      </c>
      <c r="I343" cm="1">
        <f t="array" ref="I343">_xll.FDS($A343,I$1)</f>
        <v>3200</v>
      </c>
      <c r="J343" cm="1">
        <f t="array" ref="J343">_xll.FDS($A343,J$1)</f>
        <v>3205</v>
      </c>
      <c r="K343" t="str" cm="1">
        <f t="array" ref="K343">_xll.FDS($A343,K$1)</f>
        <v>Commercial Services</v>
      </c>
      <c r="L343" t="str" cm="1">
        <f t="array" ref="L343">_xll.FDS($A343,L$1)</f>
        <v>Miscellaneous Commercial Services</v>
      </c>
      <c r="M343" cm="1">
        <f t="array" ref="M343">_xll.FDS($A343,"FE_ESTIMATE(EPS,MEAN,NTM4_ROLL,,NOW,,,'WIN=45')")</f>
        <v>6.1449999999999996</v>
      </c>
      <c r="N343" cm="1">
        <f t="array" ref="N343">_xll.FDS($A343,"FE_ESTIMATE(EPS,MEAN,STM4_ROLL,,NOW,,,'WIN=45')")</f>
        <v>6.8</v>
      </c>
      <c r="O343" cm="1">
        <f t="array" ref="O343">_xll.FDS(A343,"FE_RATING(MEAN,NOTE,0,NOW,,,'')")</f>
        <v>1.1666666000000001</v>
      </c>
    </row>
    <row r="344" spans="1:15" x14ac:dyDescent="0.4">
      <c r="A344" t="s">
        <v>691</v>
      </c>
      <c r="B344" t="str" cm="1">
        <f t="array" ref="B344">_xll.FDS($A344,B$1)</f>
        <v>Acadia Healthcare Company, Inc.</v>
      </c>
      <c r="C344" t="str" cm="1">
        <f t="array" ref="C344">_xll.FDS($A344,"P_SYMBOL(""LOCAL"")")</f>
        <v>ACHC</v>
      </c>
      <c r="D344" cm="1">
        <f t="array" ref="D344">_xll.FDS($A344,D$1)</f>
        <v>85.23</v>
      </c>
      <c r="E344" cm="1">
        <f t="array" ref="E344">_xll.FDS($A344,E$1)</f>
        <v>30.528169999999999</v>
      </c>
      <c r="F344" cm="1">
        <f t="array" ref="F344">_xll.FDS($A344,F$1)</f>
        <v>90.976699999999994</v>
      </c>
      <c r="G344" cm="1">
        <f t="array" ref="G344">_xll.FDS($A344,G$1)</f>
        <v>90.976699999999994</v>
      </c>
      <c r="H344" cm="1">
        <f t="array" ref="H344">_xll.FDS($A344,H$1)</f>
        <v>7753.9454194500004</v>
      </c>
      <c r="I344" cm="1">
        <f t="array" ref="I344">_xll.FDS($A344,I$1)</f>
        <v>3350</v>
      </c>
      <c r="J344" cm="1">
        <f t="array" ref="J344">_xll.FDS($A344,J$1)</f>
        <v>3365</v>
      </c>
      <c r="K344" t="str" cm="1">
        <f t="array" ref="K344">_xll.FDS($A344,K$1)</f>
        <v>Health Services</v>
      </c>
      <c r="L344" t="str" cm="1">
        <f t="array" ref="L344">_xll.FDS($A344,L$1)</f>
        <v>Medical/Nursing Services</v>
      </c>
      <c r="M344" cm="1">
        <f t="array" ref="M344">_xll.FDS($A344,"FE_ESTIMATE(EPS,MEAN,NTM4_ROLL,,NOW,,,'WIN=45')")</f>
        <v>3.2451786999999999</v>
      </c>
      <c r="N344" cm="1">
        <f t="array" ref="N344">_xll.FDS($A344,"FE_ESTIMATE(EPS,MEAN,STM4_ROLL,,NOW,,,'WIN=45')")</f>
        <v>3.6212746999999998</v>
      </c>
      <c r="O344" cm="1">
        <f t="array" ref="O344">_xll.FDS(A344,"FE_RATING(MEAN,NOTE,0,NOW,,,'')")</f>
        <v>1.25</v>
      </c>
    </row>
    <row r="345" spans="1:15" x14ac:dyDescent="0.4">
      <c r="A345" t="s">
        <v>693</v>
      </c>
      <c r="B345" t="str" cm="1">
        <f t="array" ref="B345">_xll.FDS($A345,B$1)</f>
        <v>IAA, Inc.</v>
      </c>
      <c r="C345" t="str" cm="1">
        <f t="array" ref="C345">_xll.FDS($A345,"P_SYMBOL(""LOCAL"")")</f>
        <v>IAA</v>
      </c>
      <c r="D345" cm="1">
        <f t="array" ref="D345">_xll.FDS($A345,D$1)</f>
        <v>39.96</v>
      </c>
      <c r="E345" cm="1">
        <f t="array" ref="E345">_xll.FDS($A345,E$1)</f>
        <v>3.46712</v>
      </c>
      <c r="F345" cm="1">
        <f t="array" ref="F345">_xll.FDS($A345,F$1)</f>
        <v>133.76499999999999</v>
      </c>
      <c r="G345" cm="1">
        <f t="array" ref="G345">_xll.FDS($A345,G$1)</f>
        <v>133.76499999999999</v>
      </c>
      <c r="H345" cm="1">
        <f t="array" ref="H345">_xll.FDS($A345,H$1)</f>
        <v>5345.2346147999997</v>
      </c>
      <c r="I345" cm="1">
        <f t="array" ref="I345">_xll.FDS($A345,I$1)</f>
        <v>3500</v>
      </c>
      <c r="J345" cm="1">
        <f t="array" ref="J345">_xll.FDS($A345,J$1)</f>
        <v>3540</v>
      </c>
      <c r="K345" t="str" cm="1">
        <f t="array" ref="K345">_xll.FDS($A345,K$1)</f>
        <v>Retail Trade</v>
      </c>
      <c r="L345" t="str" cm="1">
        <f t="array" ref="L345">_xll.FDS($A345,L$1)</f>
        <v>Specialty Stores</v>
      </c>
      <c r="M345" cm="1">
        <f t="array" ref="M345">_xll.FDS($A345,"FE_ESTIMATE(EPS,MEAN,NTM4_ROLL,,NOW,,,'WIN=45')")</f>
        <v>2.2973332000000002</v>
      </c>
      <c r="N345" t="e" cm="1">
        <f t="array" ref="N345">_xll.FDS($A345,"FE_ESTIMATE(EPS,MEAN,STM4_ROLL,,NOW,,,'WIN=45')")</f>
        <v>#N/A</v>
      </c>
      <c r="O345" cm="1">
        <f t="array" ref="O345">_xll.FDS(A345,"FE_RATING(MEAN,NOTE,0,NOW,,,'')")</f>
        <v>1.9285715000000001</v>
      </c>
    </row>
    <row r="346" spans="1:15" x14ac:dyDescent="0.4">
      <c r="A346" t="s">
        <v>695</v>
      </c>
      <c r="B346" t="str" cm="1">
        <f t="array" ref="B346">_xll.FDS($A346,B$1)</f>
        <v>Murphy USA, Inc.</v>
      </c>
      <c r="C346" t="str" cm="1">
        <f t="array" ref="C346">_xll.FDS($A346,"P_SYMBOL(""LOCAL"")")</f>
        <v>MUSA</v>
      </c>
      <c r="D346" cm="1">
        <f t="array" ref="D346">_xll.FDS($A346,D$1)</f>
        <v>281.94</v>
      </c>
      <c r="E346" cm="1">
        <f t="array" ref="E346">_xll.FDS($A346,E$1)</f>
        <v>33.902799999999999</v>
      </c>
      <c r="F346" cm="1">
        <f t="array" ref="F346">_xll.FDS($A346,F$1)</f>
        <v>22.594000000000001</v>
      </c>
      <c r="G346" cm="1">
        <f t="array" ref="G346">_xll.FDS($A346,G$1)</f>
        <v>22.594000000000001</v>
      </c>
      <c r="H346" cm="1">
        <f t="array" ref="H346">_xll.FDS($A346,H$1)</f>
        <v>6370.1529238800003</v>
      </c>
      <c r="I346" cm="1">
        <f t="array" ref="I346">_xll.FDS($A346,I$1)</f>
        <v>3500</v>
      </c>
      <c r="J346" cm="1">
        <f t="array" ref="J346">_xll.FDS($A346,J$1)</f>
        <v>3540</v>
      </c>
      <c r="K346" t="str" cm="1">
        <f t="array" ref="K346">_xll.FDS($A346,K$1)</f>
        <v>Retail Trade</v>
      </c>
      <c r="L346" t="str" cm="1">
        <f t="array" ref="L346">_xll.FDS($A346,L$1)</f>
        <v>Specialty Stores</v>
      </c>
      <c r="M346" cm="1">
        <f t="array" ref="M346">_xll.FDS($A346,"FE_ESTIMATE(EPS,MEAN,NTM4_ROLL,,NOW,,,'WIN=45')")</f>
        <v>25.39</v>
      </c>
      <c r="N346" t="e" cm="1">
        <f t="array" ref="N346">_xll.FDS($A346,"FE_ESTIMATE(EPS,MEAN,STM4_ROLL,,NOW,,,'WIN=45')")</f>
        <v>#N/A</v>
      </c>
      <c r="O346" cm="1">
        <f t="array" ref="O346">_xll.FDS(A346,"FE_RATING(MEAN,NOTE,0,NOW,,,'')")</f>
        <v>1.9285715000000001</v>
      </c>
    </row>
    <row r="347" spans="1:15" x14ac:dyDescent="0.4">
      <c r="A347" t="s">
        <v>697</v>
      </c>
      <c r="B347" t="str" cm="1">
        <f t="array" ref="B347">_xll.FDS($A347,B$1)</f>
        <v>Science Applications International Corp.</v>
      </c>
      <c r="C347" t="str" cm="1">
        <f t="array" ref="C347">_xll.FDS($A347,"P_SYMBOL(""LOCAL"")")</f>
        <v>SAIC</v>
      </c>
      <c r="D347" cm="1">
        <f t="array" ref="D347">_xll.FDS($A347,D$1)</f>
        <v>111.67</v>
      </c>
      <c r="E347" cm="1">
        <f t="array" ref="E347">_xll.FDS($A347,E$1)</f>
        <v>30.65455</v>
      </c>
      <c r="F347" cm="1">
        <f t="array" ref="F347">_xll.FDS($A347,F$1)</f>
        <v>54.629300000000001</v>
      </c>
      <c r="G347" cm="1">
        <f t="array" ref="G347">_xll.FDS($A347,G$1)</f>
        <v>54.629300000000001</v>
      </c>
      <c r="H347" cm="1">
        <f t="array" ref="H347">_xll.FDS($A347,H$1)</f>
        <v>6100.4505809000002</v>
      </c>
      <c r="I347" cm="1">
        <f t="array" ref="I347">_xll.FDS($A347,I$1)</f>
        <v>3300</v>
      </c>
      <c r="J347" cm="1">
        <f t="array" ref="J347">_xll.FDS($A347,J$1)</f>
        <v>3308</v>
      </c>
      <c r="K347" t="str" cm="1">
        <f t="array" ref="K347">_xll.FDS($A347,K$1)</f>
        <v>Technology Services</v>
      </c>
      <c r="L347" t="str" cm="1">
        <f t="array" ref="L347">_xll.FDS($A347,L$1)</f>
        <v>Information Technology Services</v>
      </c>
      <c r="M347" cm="1">
        <f t="array" ref="M347">_xll.FDS($A347,"FE_ESTIMATE(EPS,MEAN,NTM4_ROLL,,NOW,,,'WIN=45')")</f>
        <v>7.378012</v>
      </c>
      <c r="N347" t="e" cm="1">
        <f t="array" ref="N347">_xll.FDS($A347,"FE_ESTIMATE(EPS,MEAN,STM4_ROLL,,NOW,,,'WIN=45')")</f>
        <v>#N/A</v>
      </c>
      <c r="O347" cm="1">
        <f t="array" ref="O347">_xll.FDS(A347,"FE_RATING(MEAN,NOTE,0,NOW,,,'')")</f>
        <v>1.6538461</v>
      </c>
    </row>
    <row r="348" spans="1:15" x14ac:dyDescent="0.4">
      <c r="A348" t="s">
        <v>699</v>
      </c>
      <c r="B348" t="str" cm="1">
        <f t="array" ref="B348">_xll.FDS($A348,B$1)</f>
        <v>Primerica, Inc.</v>
      </c>
      <c r="C348" t="str" cm="1">
        <f t="array" ref="C348">_xll.FDS($A348,"P_SYMBOL(""LOCAL"")")</f>
        <v>PRI</v>
      </c>
      <c r="D348" cm="1">
        <f t="array" ref="D348">_xll.FDS($A348,D$1)</f>
        <v>141.38999999999999</v>
      </c>
      <c r="E348" cm="1">
        <f t="array" ref="E348">_xll.FDS($A348,E$1)</f>
        <v>43.751100000000001</v>
      </c>
      <c r="F348" cm="1">
        <f t="array" ref="F348">_xll.FDS($A348,F$1)</f>
        <v>36.898200000000003</v>
      </c>
      <c r="G348" cm="1">
        <f t="array" ref="G348">_xll.FDS($A348,G$1)</f>
        <v>36.898200000000003</v>
      </c>
      <c r="H348" cm="1">
        <f t="array" ref="H348">_xll.FDS($A348,H$1)</f>
        <v>5217.0322563</v>
      </c>
      <c r="I348" cm="1">
        <f t="array" ref="I348">_xll.FDS($A348,I$1)</f>
        <v>4800</v>
      </c>
      <c r="J348" cm="1">
        <f t="array" ref="J348">_xll.FDS($A348,J$1)</f>
        <v>4865</v>
      </c>
      <c r="K348" t="str" cm="1">
        <f t="array" ref="K348">_xll.FDS($A348,K$1)</f>
        <v>Finance</v>
      </c>
      <c r="L348" t="str" cm="1">
        <f t="array" ref="L348">_xll.FDS($A348,L$1)</f>
        <v>Life/Health Insurance</v>
      </c>
      <c r="M348" cm="1">
        <f t="array" ref="M348">_xll.FDS($A348,"FE_ESTIMATE(EPS,MEAN,NTM4_ROLL,,NOW,,,'WIN=45')")</f>
        <v>12.559205</v>
      </c>
      <c r="N348" cm="1">
        <f t="array" ref="N348">_xll.FDS($A348,"FE_ESTIMATE(EPS,MEAN,STM4_ROLL,,NOW,,,'WIN=45')")</f>
        <v>14.371598000000001</v>
      </c>
      <c r="O348" cm="1">
        <f t="array" ref="O348">_xll.FDS(A348,"FE_RATING(MEAN,NOTE,0,NOW,,,'')")</f>
        <v>1.6666666000000001</v>
      </c>
    </row>
    <row r="349" spans="1:15" x14ac:dyDescent="0.4">
      <c r="A349" t="s">
        <v>701</v>
      </c>
      <c r="B349" t="str" cm="1">
        <f t="array" ref="B349">_xll.FDS($A349,B$1)</f>
        <v>Essent Group Ltd.</v>
      </c>
      <c r="C349" t="str" cm="1">
        <f t="array" ref="C349">_xll.FDS($A349,"P_SYMBOL(""LOCAL"")")</f>
        <v>ESNT</v>
      </c>
      <c r="D349" cm="1">
        <f t="array" ref="D349">_xll.FDS($A349,D$1)</f>
        <v>38.130000000000003</v>
      </c>
      <c r="E349" cm="1">
        <f t="array" ref="E349">_xll.FDS($A349,E$1)</f>
        <v>39.873049999999999</v>
      </c>
      <c r="F349" cm="1">
        <f t="array" ref="F349">_xll.FDS($A349,F$1)</f>
        <v>107.70699999999999</v>
      </c>
      <c r="G349" cm="1">
        <f t="array" ref="G349">_xll.FDS($A349,G$1)</f>
        <v>107.70699999999999</v>
      </c>
      <c r="H349" cm="1">
        <f t="array" ref="H349">_xll.FDS($A349,H$1)</f>
        <v>4106.8862123999997</v>
      </c>
      <c r="I349" cm="1">
        <f t="array" ref="I349">_xll.FDS($A349,I$1)</f>
        <v>4800</v>
      </c>
      <c r="J349" cm="1">
        <f t="array" ref="J349">_xll.FDS($A349,J$1)</f>
        <v>4875</v>
      </c>
      <c r="K349" t="str" cm="1">
        <f t="array" ref="K349">_xll.FDS($A349,K$1)</f>
        <v>Finance</v>
      </c>
      <c r="L349" t="str" cm="1">
        <f t="array" ref="L349">_xll.FDS($A349,L$1)</f>
        <v>Specialty Insurance</v>
      </c>
      <c r="M349" cm="1">
        <f t="array" ref="M349">_xll.FDS($A349,"FE_ESTIMATE(EPS,MEAN,NTM4_ROLL,,NOW,,,'WIN=45')")</f>
        <v>6.129372</v>
      </c>
      <c r="N349" cm="1">
        <f t="array" ref="N349">_xll.FDS($A349,"FE_ESTIMATE(EPS,MEAN,STM4_ROLL,,NOW,,,'WIN=45')")</f>
        <v>6.8796514999999996</v>
      </c>
      <c r="O349" cm="1">
        <f t="array" ref="O349">_xll.FDS(A349,"FE_RATING(MEAN,NOTE,0,NOW,,,'')")</f>
        <v>1.1363635999999999</v>
      </c>
    </row>
    <row r="350" spans="1:15" x14ac:dyDescent="0.4">
      <c r="A350" t="s">
        <v>703</v>
      </c>
      <c r="B350" t="str" cm="1">
        <f t="array" ref="B350">_xll.FDS($A350,B$1)</f>
        <v>Brixmor Property Group, Inc.</v>
      </c>
      <c r="C350" t="str" cm="1">
        <f t="array" ref="C350">_xll.FDS($A350,"P_SYMBOL(""LOCAL"")")</f>
        <v>BRX</v>
      </c>
      <c r="D350" cm="1">
        <f t="array" ref="D350">_xll.FDS($A350,D$1)</f>
        <v>22.95</v>
      </c>
      <c r="E350" cm="1">
        <f t="array" ref="E350">_xll.FDS($A350,E$1)</f>
        <v>9.43</v>
      </c>
      <c r="F350" cm="1">
        <f t="array" ref="F350">_xll.FDS($A350,F$1)</f>
        <v>299.91300000000001</v>
      </c>
      <c r="G350" cm="1">
        <f t="array" ref="G350">_xll.FDS($A350,G$1)</f>
        <v>299.91300000000001</v>
      </c>
      <c r="H350" cm="1">
        <f t="array" ref="H350">_xll.FDS($A350,H$1)</f>
        <v>6883.0067925000003</v>
      </c>
      <c r="I350" cm="1">
        <f t="array" ref="I350">_xll.FDS($A350,I$1)</f>
        <v>4800</v>
      </c>
      <c r="J350" cm="1">
        <f t="array" ref="J350">_xll.FDS($A350,J$1)</f>
        <v>4890</v>
      </c>
      <c r="K350" t="str" cm="1">
        <f t="array" ref="K350">_xll.FDS($A350,K$1)</f>
        <v>Finance</v>
      </c>
      <c r="L350" t="str" cm="1">
        <f t="array" ref="L350">_xll.FDS($A350,L$1)</f>
        <v>Real Estate Investment Trusts</v>
      </c>
      <c r="M350" cm="1">
        <f t="array" ref="M350">_xll.FDS($A350,"FE_ESTIMATE(EPS,MEAN,NTM4_ROLL,,NOW,,,'WIN=45')")</f>
        <v>0.91916949999999997</v>
      </c>
      <c r="N350" t="e" cm="1">
        <f t="array" ref="N350">_xll.FDS($A350,"FE_ESTIMATE(EPS,MEAN,STM4_ROLL,,NOW,,,'WIN=45')")</f>
        <v>#N/A</v>
      </c>
      <c r="O350" cm="1">
        <f t="array" ref="O350">_xll.FDS(A350,"FE_RATING(MEAN,NOTE,0,NOW,,,'')")</f>
        <v>1.4411764</v>
      </c>
    </row>
    <row r="351" spans="1:15" x14ac:dyDescent="0.4">
      <c r="A351" t="s">
        <v>705</v>
      </c>
      <c r="B351" t="str" cm="1">
        <f t="array" ref="B351">_xll.FDS($A351,B$1)</f>
        <v>Antero Midstream Corp.</v>
      </c>
      <c r="C351" t="str" cm="1">
        <f t="array" ref="C351">_xll.FDS($A351,"P_SYMBOL(""LOCAL"")")</f>
        <v>AM</v>
      </c>
      <c r="D351" cm="1">
        <f t="array" ref="D351">_xll.FDS($A351,D$1)</f>
        <v>10.8</v>
      </c>
      <c r="E351" cm="1">
        <f t="array" ref="E351">_xll.FDS($A351,E$1)</f>
        <v>4.6228400000000001</v>
      </c>
      <c r="F351" cm="1">
        <f t="array" ref="F351">_xll.FDS($A351,F$1)</f>
        <v>478.48500000000001</v>
      </c>
      <c r="G351" cm="1">
        <f t="array" ref="G351">_xll.FDS($A351,G$1)</f>
        <v>478.48500000000001</v>
      </c>
      <c r="H351" cm="1">
        <f t="array" ref="H351">_xll.FDS($A351,H$1)</f>
        <v>5167.6332480000001</v>
      </c>
      <c r="I351" cm="1">
        <f t="array" ref="I351">_xll.FDS($A351,I$1)</f>
        <v>3100</v>
      </c>
      <c r="J351" cm="1">
        <f t="array" ref="J351">_xll.FDS($A351,J$1)</f>
        <v>3130</v>
      </c>
      <c r="K351" t="str" cm="1">
        <f t="array" ref="K351">_xll.FDS($A351,K$1)</f>
        <v>Industrial Services</v>
      </c>
      <c r="L351" t="str" cm="1">
        <f t="array" ref="L351">_xll.FDS($A351,L$1)</f>
        <v>Oil &amp; Gas Pipelines</v>
      </c>
      <c r="M351" cm="1">
        <f t="array" ref="M351">_xll.FDS($A351,"FE_ESTIMATE(EPS,MEAN,NTM4_ROLL,,NOW,,,'WIN=45')")</f>
        <v>0.74142220000000003</v>
      </c>
      <c r="N351" t="e" cm="1">
        <f t="array" ref="N351">_xll.FDS($A351,"FE_ESTIMATE(EPS,MEAN,STM4_ROLL,,NOW,,,'WIN=45')")</f>
        <v>#N/A</v>
      </c>
      <c r="O351" cm="1">
        <f t="array" ref="O351">_xll.FDS(A351,"FE_RATING(MEAN,NOTE,0,NOW,,,'')")</f>
        <v>2.1111111999999999</v>
      </c>
    </row>
    <row r="352" spans="1:15" x14ac:dyDescent="0.4">
      <c r="A352" t="s">
        <v>707</v>
      </c>
      <c r="B352" t="str" cm="1">
        <f t="array" ref="B352">_xll.FDS($A352,B$1)</f>
        <v>Tandem Diabetes Care, Inc.</v>
      </c>
      <c r="C352" t="str" cm="1">
        <f t="array" ref="C352">_xll.FDS($A352,"P_SYMBOL(""LOCAL"")")</f>
        <v>TNDM</v>
      </c>
      <c r="D352" cm="1">
        <f t="array" ref="D352">_xll.FDS($A352,D$1)</f>
        <v>40.97</v>
      </c>
      <c r="E352" cm="1">
        <f t="array" ref="E352">_xll.FDS($A352,E$1)</f>
        <v>6.56379</v>
      </c>
      <c r="F352" cm="1">
        <f t="array" ref="F352">_xll.FDS($A352,F$1)</f>
        <v>64.2988</v>
      </c>
      <c r="G352" cm="1">
        <f t="array" ref="G352">_xll.FDS($A352,G$1)</f>
        <v>64.2988</v>
      </c>
      <c r="H352" cm="1">
        <f t="array" ref="H352">_xll.FDS($A352,H$1)</f>
        <v>2634.3210165999999</v>
      </c>
      <c r="I352" cm="1">
        <f t="array" ref="I352">_xll.FDS($A352,I$1)</f>
        <v>2300</v>
      </c>
      <c r="J352" cm="1">
        <f t="array" ref="J352">_xll.FDS($A352,J$1)</f>
        <v>2325</v>
      </c>
      <c r="K352" t="str" cm="1">
        <f t="array" ref="K352">_xll.FDS($A352,K$1)</f>
        <v>Health Technology</v>
      </c>
      <c r="L352" t="str" cm="1">
        <f t="array" ref="L352">_xll.FDS($A352,L$1)</f>
        <v>Medical Specialties</v>
      </c>
      <c r="M352" cm="1">
        <f t="array" ref="M352">_xll.FDS($A352,"FE_ESTIMATE(EPS,MEAN,NTM4_ROLL,,NOW,,,'WIN=45')")</f>
        <v>-0.60231714999999997</v>
      </c>
      <c r="N352" cm="1">
        <f t="array" ref="N352">_xll.FDS($A352,"FE_ESTIMATE(EPS,MEAN,STM4_ROLL,,NOW,,,'WIN=45')")</f>
        <v>-8.8333330000000002E-2</v>
      </c>
      <c r="O352" cm="1">
        <f t="array" ref="O352">_xll.FDS(A352,"FE_RATING(MEAN,NOTE,0,NOW,,,'')")</f>
        <v>1.3666666999999999</v>
      </c>
    </row>
    <row r="353" spans="1:15" x14ac:dyDescent="0.4">
      <c r="A353" t="s">
        <v>709</v>
      </c>
      <c r="B353" t="str" cm="1">
        <f t="array" ref="B353">_xll.FDS($A353,B$1)</f>
        <v>Calix, Inc.</v>
      </c>
      <c r="C353" t="str" cm="1">
        <f t="array" ref="C353">_xll.FDS($A353,"P_SYMBOL(""LOCAL"")")</f>
        <v>CALX</v>
      </c>
      <c r="D353" cm="1">
        <f t="array" ref="D353">_xll.FDS($A353,D$1)</f>
        <v>74.59</v>
      </c>
      <c r="E353" cm="1">
        <f t="array" ref="E353">_xll.FDS($A353,E$1)</f>
        <v>9.8980300000000003</v>
      </c>
      <c r="F353" cm="1">
        <f t="array" ref="F353">_xll.FDS($A353,F$1)</f>
        <v>65.441299999999998</v>
      </c>
      <c r="G353" cm="1">
        <f t="array" ref="G353">_xll.FDS($A353,G$1)</f>
        <v>65.441299999999998</v>
      </c>
      <c r="H353" cm="1">
        <f t="array" ref="H353">_xll.FDS($A353,H$1)</f>
        <v>4881.2658210999998</v>
      </c>
      <c r="I353" cm="1">
        <f t="array" ref="I353">_xll.FDS($A353,I$1)</f>
        <v>1300</v>
      </c>
      <c r="J353" cm="1">
        <f t="array" ref="J353">_xll.FDS($A353,J$1)</f>
        <v>1320</v>
      </c>
      <c r="K353" t="str" cm="1">
        <f t="array" ref="K353">_xll.FDS($A353,K$1)</f>
        <v>Electronic Technology</v>
      </c>
      <c r="L353" t="str" cm="1">
        <f t="array" ref="L353">_xll.FDS($A353,L$1)</f>
        <v>Telecommunications Equipment</v>
      </c>
      <c r="M353" cm="1">
        <f t="array" ref="M353">_xll.FDS($A353,"FE_ESTIMATE(EPS,MEAN,NTM4_ROLL,,NOW,,,'WIN=45')")</f>
        <v>1.21</v>
      </c>
      <c r="N353" t="e" cm="1">
        <f t="array" ref="N353">_xll.FDS($A353,"FE_ESTIMATE(EPS,MEAN,STM4_ROLL,,NOW,,,'WIN=45')")</f>
        <v>#N/A</v>
      </c>
      <c r="O353" cm="1">
        <f t="array" ref="O353">_xll.FDS(A353,"FE_RATING(MEAN,NOTE,0,NOW,,,'')")</f>
        <v>1</v>
      </c>
    </row>
    <row r="354" spans="1:15" x14ac:dyDescent="0.4">
      <c r="A354" t="s">
        <v>711</v>
      </c>
      <c r="B354" t="str" cm="1">
        <f t="array" ref="B354">_xll.FDS($A354,B$1)</f>
        <v>Envestnet, Inc.</v>
      </c>
      <c r="C354" t="str" cm="1">
        <f t="array" ref="C354">_xll.FDS($A354,"P_SYMBOL(""LOCAL"")")</f>
        <v>ENV</v>
      </c>
      <c r="D354" cm="1">
        <f t="array" ref="D354">_xll.FDS($A354,D$1)</f>
        <v>60.84</v>
      </c>
      <c r="E354" cm="1">
        <f t="array" ref="E354">_xll.FDS($A354,E$1)</f>
        <v>17.004760000000001</v>
      </c>
      <c r="F354" cm="1">
        <f t="array" ref="F354">_xll.FDS($A354,F$1)</f>
        <v>55.326099999999997</v>
      </c>
      <c r="G354" cm="1">
        <f t="array" ref="G354">_xll.FDS($A354,G$1)</f>
        <v>55.326099999999997</v>
      </c>
      <c r="H354" cm="1">
        <f t="array" ref="H354">_xll.FDS($A354,H$1)</f>
        <v>3366.0422359200002</v>
      </c>
      <c r="I354" cm="1">
        <f t="array" ref="I354">_xll.FDS($A354,I$1)</f>
        <v>3300</v>
      </c>
      <c r="J354" cm="1">
        <f t="array" ref="J354">_xll.FDS($A354,J$1)</f>
        <v>3310</v>
      </c>
      <c r="K354" t="str" cm="1">
        <f t="array" ref="K354">_xll.FDS($A354,K$1)</f>
        <v>Technology Services</v>
      </c>
      <c r="L354" t="str" cm="1">
        <f t="array" ref="L354">_xll.FDS($A354,L$1)</f>
        <v>Packaged Software</v>
      </c>
      <c r="M354" cm="1">
        <f t="array" ref="M354">_xll.FDS($A354,"FE_ESTIMATE(EPS,MEAN,NTM4_ROLL,,NOW,,,'WIN=45')")</f>
        <v>1.9661998999999999</v>
      </c>
      <c r="N354" cm="1">
        <f t="array" ref="N354">_xll.FDS($A354,"FE_ESTIMATE(EPS,MEAN,STM4_ROLL,,NOW,,,'WIN=45')")</f>
        <v>2.6116666999999998</v>
      </c>
      <c r="O354" cm="1">
        <f t="array" ref="O354">_xll.FDS(A354,"FE_RATING(MEAN,NOTE,0,NOW,,,'')")</f>
        <v>1.5555555999999999</v>
      </c>
    </row>
    <row r="355" spans="1:15" x14ac:dyDescent="0.4">
      <c r="A355" t="s">
        <v>713</v>
      </c>
      <c r="B355" t="str" cm="1">
        <f t="array" ref="B355">_xll.FDS($A355,B$1)</f>
        <v>Sabra Health Care REIT, Inc.</v>
      </c>
      <c r="C355" t="str" cm="1">
        <f t="array" ref="C355">_xll.FDS($A355,"P_SYMBOL(""LOCAL"")")</f>
        <v>SBRA</v>
      </c>
      <c r="D355" cm="1">
        <f t="array" ref="D355">_xll.FDS($A355,D$1)</f>
        <v>12.8</v>
      </c>
      <c r="E355" cm="1">
        <f t="array" ref="E355">_xll.FDS($A355,E$1)</f>
        <v>13.89203</v>
      </c>
      <c r="F355" cm="1">
        <f t="array" ref="F355">_xll.FDS($A355,F$1)</f>
        <v>230.977</v>
      </c>
      <c r="G355" cm="1">
        <f t="array" ref="G355">_xll.FDS($A355,G$1)</f>
        <v>230.977</v>
      </c>
      <c r="H355" cm="1">
        <f t="array" ref="H355">_xll.FDS($A355,H$1)</f>
        <v>2956.5006079999998</v>
      </c>
      <c r="I355" cm="1">
        <f t="array" ref="I355">_xll.FDS($A355,I$1)</f>
        <v>4800</v>
      </c>
      <c r="J355" cm="1">
        <f t="array" ref="J355">_xll.FDS($A355,J$1)</f>
        <v>4890</v>
      </c>
      <c r="K355" t="str" cm="1">
        <f t="array" ref="K355">_xll.FDS($A355,K$1)</f>
        <v>Finance</v>
      </c>
      <c r="L355" t="str" cm="1">
        <f t="array" ref="L355">_xll.FDS($A355,L$1)</f>
        <v>Real Estate Investment Trusts</v>
      </c>
      <c r="M355" cm="1">
        <f t="array" ref="M355">_xll.FDS($A355,"FE_ESTIMATE(EPS,MEAN,NTM4_ROLL,,NOW,,,'WIN=45')")</f>
        <v>0.54833335000000005</v>
      </c>
      <c r="N355" t="e" cm="1">
        <f t="array" ref="N355">_xll.FDS($A355,"FE_ESTIMATE(EPS,MEAN,STM4_ROLL,,NOW,,,'WIN=45')")</f>
        <v>#N/A</v>
      </c>
      <c r="O355" cm="1">
        <f t="array" ref="O355">_xll.FDS(A355,"FE_RATING(MEAN,NOTE,0,NOW,,,'')")</f>
        <v>1.7</v>
      </c>
    </row>
    <row r="356" spans="1:15" x14ac:dyDescent="0.4">
      <c r="A356" t="s">
        <v>715</v>
      </c>
      <c r="B356" t="str" cm="1">
        <f t="array" ref="B356">_xll.FDS($A356,B$1)</f>
        <v>HealthEquity Inc</v>
      </c>
      <c r="C356" t="str" cm="1">
        <f t="array" ref="C356">_xll.FDS($A356,"P_SYMBOL(""LOCAL"")")</f>
        <v>HQY</v>
      </c>
      <c r="D356" cm="1">
        <f t="array" ref="D356">_xll.FDS($A356,D$1)</f>
        <v>63.04</v>
      </c>
      <c r="E356" cm="1">
        <f t="array" ref="E356">_xll.FDS($A356,E$1)</f>
        <v>22.249610000000001</v>
      </c>
      <c r="F356" cm="1">
        <f t="array" ref="F356">_xll.FDS($A356,F$1)</f>
        <v>84.639799999999994</v>
      </c>
      <c r="G356" cm="1">
        <f t="array" ref="G356">_xll.FDS($A356,G$1)</f>
        <v>84.639799999999994</v>
      </c>
      <c r="H356" cm="1">
        <f t="array" ref="H356">_xll.FDS($A356,H$1)</f>
        <v>5335.6948831999998</v>
      </c>
      <c r="I356" cm="1">
        <f t="array" ref="I356">_xll.FDS($A356,I$1)</f>
        <v>4800</v>
      </c>
      <c r="J356" cm="1">
        <f t="array" ref="J356">_xll.FDS($A356,J$1)</f>
        <v>4845</v>
      </c>
      <c r="K356" t="str" cm="1">
        <f t="array" ref="K356">_xll.FDS($A356,K$1)</f>
        <v>Finance</v>
      </c>
      <c r="L356" t="str" cm="1">
        <f t="array" ref="L356">_xll.FDS($A356,L$1)</f>
        <v>Investment Managers</v>
      </c>
      <c r="M356" cm="1">
        <f t="array" ref="M356">_xll.FDS($A356,"FE_ESTIMATE(EPS,MEAN,NTM4_ROLL,,NOW,,,'WIN=45')")</f>
        <v>1.6435</v>
      </c>
      <c r="N356" t="e" cm="1">
        <f t="array" ref="N356">_xll.FDS($A356,"FE_ESTIMATE(EPS,MEAN,STM4_ROLL,,NOW,,,'WIN=45')")</f>
        <v>#N/A</v>
      </c>
      <c r="O356" cm="1">
        <f t="array" ref="O356">_xll.FDS(A356,"FE_RATING(MEAN,NOTE,0,NOW,,,'')")</f>
        <v>1.1923077</v>
      </c>
    </row>
    <row r="357" spans="1:15" x14ac:dyDescent="0.4">
      <c r="A357" t="s">
        <v>717</v>
      </c>
      <c r="B357" t="str" cm="1">
        <f t="array" ref="B357">_xll.FDS($A357,B$1)</f>
        <v>Lantheus Holdings Inc</v>
      </c>
      <c r="C357" t="str" cm="1">
        <f t="array" ref="C357">_xll.FDS($A357,"P_SYMBOL(""LOCAL"")")</f>
        <v>LNTH</v>
      </c>
      <c r="D357" cm="1">
        <f t="array" ref="D357">_xll.FDS($A357,D$1)</f>
        <v>54.4</v>
      </c>
      <c r="E357" cm="1">
        <f t="array" ref="E357">_xll.FDS($A357,E$1)</f>
        <v>9.2727699999999995</v>
      </c>
      <c r="F357" cm="1">
        <f t="array" ref="F357">_xll.FDS($A357,F$1)</f>
        <v>68.832099999999997</v>
      </c>
      <c r="G357" cm="1">
        <f t="array" ref="G357">_xll.FDS($A357,G$1)</f>
        <v>68.832099999999997</v>
      </c>
      <c r="H357" cm="1">
        <f t="array" ref="H357">_xll.FDS($A357,H$1)</f>
        <v>3744.465424</v>
      </c>
      <c r="I357" cm="1">
        <f t="array" ref="I357">_xll.FDS($A357,I$1)</f>
        <v>2300</v>
      </c>
      <c r="J357" cm="1">
        <f t="array" ref="J357">_xll.FDS($A357,J$1)</f>
        <v>2325</v>
      </c>
      <c r="K357" t="str" cm="1">
        <f t="array" ref="K357">_xll.FDS($A357,K$1)</f>
        <v>Health Technology</v>
      </c>
      <c r="L357" t="str" cm="1">
        <f t="array" ref="L357">_xll.FDS($A357,L$1)</f>
        <v>Medical Specialties</v>
      </c>
      <c r="M357" cm="1">
        <f t="array" ref="M357">_xll.FDS($A357,"FE_ESTIMATE(EPS,MEAN,NTM4_ROLL,,NOW,,,'WIN=45')")</f>
        <v>3.9042857</v>
      </c>
      <c r="N357" cm="1">
        <f t="array" ref="N357">_xll.FDS($A357,"FE_ESTIMATE(EPS,MEAN,STM4_ROLL,,NOW,,,'WIN=45')")</f>
        <v>4.520791</v>
      </c>
      <c r="O357" cm="1">
        <f t="array" ref="O357">_xll.FDS(A357,"FE_RATING(MEAN,NOTE,0,NOW,,,'')")</f>
        <v>1</v>
      </c>
    </row>
    <row r="358" spans="1:15" x14ac:dyDescent="0.4">
      <c r="A358" t="s">
        <v>719</v>
      </c>
      <c r="B358" t="str" cm="1">
        <f t="array" ref="B358">_xll.FDS($A358,B$1)</f>
        <v>Marriott Vacations Worldwide Corporation</v>
      </c>
      <c r="C358" t="str" cm="1">
        <f t="array" ref="C358">_xll.FDS($A358,"P_SYMBOL(""LOCAL"")")</f>
        <v>VAC</v>
      </c>
      <c r="D358" cm="1">
        <f t="array" ref="D358">_xll.FDS($A358,D$1)</f>
        <v>142.12</v>
      </c>
      <c r="E358" cm="1">
        <f t="array" ref="E358">_xll.FDS($A358,E$1)</f>
        <v>67.841840000000005</v>
      </c>
      <c r="F358" cm="1">
        <f t="array" ref="F358">_xll.FDS($A358,F$1)</f>
        <v>38.320099999999996</v>
      </c>
      <c r="G358" cm="1">
        <f t="array" ref="G358">_xll.FDS($A358,G$1)</f>
        <v>38.320099999999996</v>
      </c>
      <c r="H358" cm="1">
        <f t="array" ref="H358">_xll.FDS($A358,H$1)</f>
        <v>5446.0582967999999</v>
      </c>
      <c r="I358" cm="1">
        <f t="array" ref="I358">_xll.FDS($A358,I$1)</f>
        <v>3400</v>
      </c>
      <c r="J358" cm="1">
        <f t="array" ref="J358">_xll.FDS($A358,J$1)</f>
        <v>3450</v>
      </c>
      <c r="K358" t="str" cm="1">
        <f t="array" ref="K358">_xll.FDS($A358,K$1)</f>
        <v>Consumer Services</v>
      </c>
      <c r="L358" t="str" cm="1">
        <f t="array" ref="L358">_xll.FDS($A358,L$1)</f>
        <v>Other Consumer Services</v>
      </c>
      <c r="M358" cm="1">
        <f t="array" ref="M358">_xll.FDS($A358,"FE_ESTIMATE(EPS,MEAN,NTM4_ROLL,,NOW,,,'WIN=45')")</f>
        <v>11.327552000000001</v>
      </c>
      <c r="N358" cm="1">
        <f t="array" ref="N358">_xll.FDS($A358,"FE_ESTIMATE(EPS,MEAN,STM4_ROLL,,NOW,,,'WIN=45')")</f>
        <v>12.690072000000001</v>
      </c>
      <c r="O358" cm="1">
        <f t="array" ref="O358">_xll.FDS(A358,"FE_RATING(MEAN,NOTE,0,NOW,,,'')")</f>
        <v>1.0833333999999999</v>
      </c>
    </row>
    <row r="359" spans="1:15" x14ac:dyDescent="0.4">
      <c r="A359" t="s">
        <v>721</v>
      </c>
      <c r="B359" t="str" cm="1">
        <f t="array" ref="B359">_xll.FDS($A359,B$1)</f>
        <v>JBG SMITH Properties</v>
      </c>
      <c r="C359" t="str" cm="1">
        <f t="array" ref="C359">_xll.FDS($A359,"P_SYMBOL(""LOCAL"")")</f>
        <v>JBGS</v>
      </c>
      <c r="D359" cm="1">
        <f t="array" ref="D359">_xll.FDS($A359,D$1)</f>
        <v>19.89</v>
      </c>
      <c r="E359" cm="1">
        <f t="array" ref="E359">_xll.FDS($A359,E$1)</f>
        <v>24.21574</v>
      </c>
      <c r="F359" cm="1">
        <f t="array" ref="F359">_xll.FDS($A359,F$1)</f>
        <v>113.788</v>
      </c>
      <c r="G359" cm="1">
        <f t="array" ref="G359">_xll.FDS($A359,G$1)</f>
        <v>113.788</v>
      </c>
      <c r="H359" cm="1">
        <f t="array" ref="H359">_xll.FDS($A359,H$1)</f>
        <v>2263.2419276999999</v>
      </c>
      <c r="I359" cm="1">
        <f t="array" ref="I359">_xll.FDS($A359,I$1)</f>
        <v>4800</v>
      </c>
      <c r="J359" cm="1">
        <f t="array" ref="J359">_xll.FDS($A359,J$1)</f>
        <v>4890</v>
      </c>
      <c r="K359" t="str" cm="1">
        <f t="array" ref="K359">_xll.FDS($A359,K$1)</f>
        <v>Finance</v>
      </c>
      <c r="L359" t="str" cm="1">
        <f t="array" ref="L359">_xll.FDS($A359,L$1)</f>
        <v>Real Estate Investment Trusts</v>
      </c>
      <c r="M359" t="e" cm="1">
        <f t="array" ref="M359">_xll.FDS($A359,"FE_ESTIMATE(EPS,MEAN,NTM4_ROLL,,NOW,,,'WIN=45')")</f>
        <v>#N/A</v>
      </c>
      <c r="N359" t="e" cm="1">
        <f t="array" ref="N359">_xll.FDS($A359,"FE_ESTIMATE(EPS,MEAN,STM4_ROLL,,NOW,,,'WIN=45')")</f>
        <v>#N/A</v>
      </c>
      <c r="O359" cm="1">
        <f t="array" ref="O359">_xll.FDS(A359,"FE_RATING(MEAN,NOTE,0,NOW,,,'')")</f>
        <v>2</v>
      </c>
    </row>
    <row r="360" spans="1:15" x14ac:dyDescent="0.4">
      <c r="A360" t="s">
        <v>723</v>
      </c>
      <c r="B360" t="str" cm="1">
        <f t="array" ref="B360">_xll.FDS($A360,B$1)</f>
        <v>Victoria's Secret &amp; Company</v>
      </c>
      <c r="C360" t="str" cm="1">
        <f t="array" ref="C360">_xll.FDS($A360,"P_SYMBOL(""LOCAL"")")</f>
        <v>VSCO</v>
      </c>
      <c r="D360" cm="1">
        <f t="array" ref="D360">_xll.FDS($A360,D$1)</f>
        <v>40.98</v>
      </c>
      <c r="E360" cm="1">
        <f t="array" ref="E360">_xll.FDS($A360,E$1)</f>
        <v>2.90123</v>
      </c>
      <c r="F360" cm="1">
        <f t="array" ref="F360">_xll.FDS($A360,F$1)</f>
        <v>80.827100000000002</v>
      </c>
      <c r="G360" cm="1">
        <f t="array" ref="G360">_xll.FDS($A360,G$1)</f>
        <v>80.827100000000002</v>
      </c>
      <c r="H360" cm="1">
        <f t="array" ref="H360">_xll.FDS($A360,H$1)</f>
        <v>3312.2931236999998</v>
      </c>
      <c r="I360" cm="1">
        <f t="array" ref="I360">_xll.FDS($A360,I$1)</f>
        <v>3500</v>
      </c>
      <c r="J360" cm="1">
        <f t="array" ref="J360">_xll.FDS($A360,J$1)</f>
        <v>3525</v>
      </c>
      <c r="K360" t="str" cm="1">
        <f t="array" ref="K360">_xll.FDS($A360,K$1)</f>
        <v>Retail Trade</v>
      </c>
      <c r="L360" t="str" cm="1">
        <f t="array" ref="L360">_xll.FDS($A360,L$1)</f>
        <v>Apparel/Footwear Retail</v>
      </c>
      <c r="M360" cm="1">
        <f t="array" ref="M360">_xll.FDS($A360,"FE_ESTIMATE(EPS,MEAN,NTM4_ROLL,,NOW,,,'WIN=45')")</f>
        <v>4.7256869999999997</v>
      </c>
      <c r="N360" cm="1">
        <f t="array" ref="N360">_xll.FDS($A360,"FE_ESTIMATE(EPS,MEAN,STM4_ROLL,,NOW,,,'WIN=45')")</f>
        <v>5.6209083</v>
      </c>
      <c r="O360" cm="1">
        <f t="array" ref="O360">_xll.FDS(A360,"FE_RATING(MEAN,NOTE,0,NOW,,,'')")</f>
        <v>1.5</v>
      </c>
    </row>
    <row r="361" spans="1:15" x14ac:dyDescent="0.4">
      <c r="A361" t="s">
        <v>725</v>
      </c>
      <c r="B361" t="str" cm="1">
        <f t="array" ref="B361">_xll.FDS($A361,B$1)</f>
        <v>Univar Solutions Inc.</v>
      </c>
      <c r="C361" t="str" cm="1">
        <f t="array" ref="C361">_xll.FDS($A361,"P_SYMBOL(""LOCAL"")")</f>
        <v>UNVR</v>
      </c>
      <c r="D361" cm="1">
        <f t="array" ref="D361">_xll.FDS($A361,D$1)</f>
        <v>33</v>
      </c>
      <c r="E361" cm="1">
        <f t="array" ref="E361">_xll.FDS($A361,E$1)</f>
        <v>15.71776</v>
      </c>
      <c r="F361" cm="1">
        <f t="array" ref="F361">_xll.FDS($A361,F$1)</f>
        <v>163.167</v>
      </c>
      <c r="G361" cm="1">
        <f t="array" ref="G361">_xll.FDS($A361,G$1)</f>
        <v>163.167</v>
      </c>
      <c r="H361" cm="1">
        <f t="array" ref="H361">_xll.FDS($A361,H$1)</f>
        <v>5384.4944999999998</v>
      </c>
      <c r="I361" cm="1">
        <f t="array" ref="I361">_xll.FDS($A361,I$1)</f>
        <v>3250</v>
      </c>
      <c r="J361" cm="1">
        <f t="array" ref="J361">_xll.FDS($A361,J$1)</f>
        <v>3255</v>
      </c>
      <c r="K361" t="str" cm="1">
        <f t="array" ref="K361">_xll.FDS($A361,K$1)</f>
        <v>Distribution Services</v>
      </c>
      <c r="L361" t="str" cm="1">
        <f t="array" ref="L361">_xll.FDS($A361,L$1)</f>
        <v>Wholesale Distributors</v>
      </c>
      <c r="M361" cm="1">
        <f t="array" ref="M361">_xll.FDS($A361,"FE_ESTIMATE(EPS,MEAN,NTM4_ROLL,,NOW,,,'WIN=45')")</f>
        <v>2.8050532000000001</v>
      </c>
      <c r="N361" cm="1">
        <f t="array" ref="N361">_xll.FDS($A361,"FE_ESTIMATE(EPS,MEAN,STM4_ROLL,,NOW,,,'WIN=45')")</f>
        <v>3.1459030000000001</v>
      </c>
      <c r="O361" cm="1">
        <f t="array" ref="O361">_xll.FDS(A361,"FE_RATING(MEAN,NOTE,0,NOW,,,'')")</f>
        <v>1.1000000000000001</v>
      </c>
    </row>
    <row r="362" spans="1:15" x14ac:dyDescent="0.4">
      <c r="A362" t="s">
        <v>727</v>
      </c>
      <c r="B362" t="str" cm="1">
        <f t="array" ref="B362">_xll.FDS($A362,B$1)</f>
        <v>MACOM Technology Solutions Holdings, Inc.</v>
      </c>
      <c r="C362" t="str" cm="1">
        <f t="array" ref="C362">_xll.FDS($A362,"P_SYMBOL(""LOCAL"")")</f>
        <v>MTSI</v>
      </c>
      <c r="D362" cm="1">
        <f t="array" ref="D362">_xll.FDS($A362,D$1)</f>
        <v>68.36</v>
      </c>
      <c r="E362" cm="1">
        <f t="array" ref="E362">_xll.FDS($A362,E$1)</f>
        <v>12.039429999999999</v>
      </c>
      <c r="F362" cm="1">
        <f t="array" ref="F362">_xll.FDS($A362,F$1)</f>
        <v>70.668400000000005</v>
      </c>
      <c r="G362" cm="1">
        <f t="array" ref="G362">_xll.FDS($A362,G$1)</f>
        <v>70.668400000000005</v>
      </c>
      <c r="H362" cm="1">
        <f t="array" ref="H362">_xll.FDS($A362,H$1)</f>
        <v>4830.8931911999998</v>
      </c>
      <c r="I362" cm="1">
        <f t="array" ref="I362">_xll.FDS($A362,I$1)</f>
        <v>1300</v>
      </c>
      <c r="J362" cm="1">
        <f t="array" ref="J362">_xll.FDS($A362,J$1)</f>
        <v>1305</v>
      </c>
      <c r="K362" t="str" cm="1">
        <f t="array" ref="K362">_xll.FDS($A362,K$1)</f>
        <v>Electronic Technology</v>
      </c>
      <c r="L362" t="str" cm="1">
        <f t="array" ref="L362">_xll.FDS($A362,L$1)</f>
        <v>Semiconductors</v>
      </c>
      <c r="M362" cm="1">
        <f t="array" ref="M362">_xll.FDS($A362,"FE_ESTIMATE(EPS,MEAN,NTM4_ROLL,,NOW,,,'WIN=45')")</f>
        <v>3.0691666999999998</v>
      </c>
      <c r="N362" cm="1">
        <f t="array" ref="N362">_xll.FDS($A362,"FE_ESTIMATE(EPS,MEAN,STM4_ROLL,,NOW,,,'WIN=45')")</f>
        <v>3.2850000000000001</v>
      </c>
      <c r="O362" cm="1">
        <f t="array" ref="O362">_xll.FDS(A362,"FE_RATING(MEAN,NOTE,0,NOW,,,'')")</f>
        <v>1.375</v>
      </c>
    </row>
    <row r="363" spans="1:15" x14ac:dyDescent="0.4">
      <c r="A363" t="s">
        <v>729</v>
      </c>
      <c r="B363" t="str" cm="1">
        <f t="array" ref="B363">_xll.FDS($A363,B$1)</f>
        <v>ITT, Inc.</v>
      </c>
      <c r="C363" t="str" cm="1">
        <f t="array" ref="C363">_xll.FDS($A363,"P_SYMBOL(""LOCAL"")")</f>
        <v>ITT</v>
      </c>
      <c r="D363" cm="1">
        <f t="array" ref="D363">_xll.FDS($A363,D$1)</f>
        <v>81.44</v>
      </c>
      <c r="E363" cm="1">
        <f t="array" ref="E363">_xll.FDS($A363,E$1)</f>
        <v>24.87304</v>
      </c>
      <c r="F363" cm="1">
        <f t="array" ref="F363">_xll.FDS($A363,F$1)</f>
        <v>82.7</v>
      </c>
      <c r="G363" cm="1">
        <f t="array" ref="G363">_xll.FDS($A363,G$1)</f>
        <v>82.7</v>
      </c>
      <c r="H363" cm="1">
        <f t="array" ref="H363">_xll.FDS($A363,H$1)</f>
        <v>6735.0879999999997</v>
      </c>
      <c r="I363" cm="1">
        <f t="array" ref="I363">_xll.FDS($A363,I$1)</f>
        <v>1200</v>
      </c>
      <c r="J363" cm="1">
        <f t="array" ref="J363">_xll.FDS($A363,J$1)</f>
        <v>1210</v>
      </c>
      <c r="K363" t="str" cm="1">
        <f t="array" ref="K363">_xll.FDS($A363,K$1)</f>
        <v>Producer Manufacturing</v>
      </c>
      <c r="L363" t="str" cm="1">
        <f t="array" ref="L363">_xll.FDS($A363,L$1)</f>
        <v>Industrial Machinery</v>
      </c>
      <c r="M363" cm="1">
        <f t="array" ref="M363">_xll.FDS($A363,"FE_ESTIMATE(EPS,MEAN,NTM4_ROLL,,NOW,,,'WIN=45')")</f>
        <v>4.8313885000000001</v>
      </c>
      <c r="N363" t="e" cm="1">
        <f t="array" ref="N363">_xll.FDS($A363,"FE_ESTIMATE(EPS,MEAN,STM4_ROLL,,NOW,,,'WIN=45')")</f>
        <v>#N/A</v>
      </c>
      <c r="O363" cm="1">
        <f t="array" ref="O363">_xll.FDS(A363,"FE_RATING(MEAN,NOTE,0,NOW,,,'')")</f>
        <v>1.3214284999999999</v>
      </c>
    </row>
    <row r="364" spans="1:15" x14ac:dyDescent="0.4">
      <c r="A364" t="s">
        <v>731</v>
      </c>
      <c r="B364" t="str" cm="1">
        <f t="array" ref="B364">_xll.FDS($A364,B$1)</f>
        <v>TripAdvisor, Inc.</v>
      </c>
      <c r="C364" t="str" cm="1">
        <f t="array" ref="C364">_xll.FDS($A364,"P_SYMBOL(""LOCAL"")")</f>
        <v>TRIP</v>
      </c>
      <c r="D364" cm="1">
        <f t="array" ref="D364">_xll.FDS($A364,D$1)</f>
        <v>18.68</v>
      </c>
      <c r="E364" cm="1">
        <f t="array" ref="E364">_xll.FDS($A364,E$1)</f>
        <v>5.7845500000000003</v>
      </c>
      <c r="F364" cm="1">
        <f t="array" ref="F364">_xll.FDS($A364,F$1)</f>
        <v>127.786</v>
      </c>
      <c r="G364" cm="1">
        <f t="array" ref="G364">_xll.FDS($A364,G$1)</f>
        <v>140.58599899999999</v>
      </c>
      <c r="H364" cm="1">
        <f t="array" ref="H364">_xll.FDS($A364,H$1)</f>
        <v>2387.0436755199999</v>
      </c>
      <c r="I364" cm="1">
        <f t="array" ref="I364">_xll.FDS($A364,I$1)</f>
        <v>3400</v>
      </c>
      <c r="J364" cm="1">
        <f t="array" ref="J364">_xll.FDS($A364,J$1)</f>
        <v>3450</v>
      </c>
      <c r="K364" t="str" cm="1">
        <f t="array" ref="K364">_xll.FDS($A364,K$1)</f>
        <v>Consumer Services</v>
      </c>
      <c r="L364" t="str" cm="1">
        <f t="array" ref="L364">_xll.FDS($A364,L$1)</f>
        <v>Other Consumer Services</v>
      </c>
      <c r="M364" cm="1">
        <f t="array" ref="M364">_xll.FDS($A364,"FE_ESTIMATE(EPS,MEAN,NTM4_ROLL,,NOW,,,'WIN=45')")</f>
        <v>1.1446493</v>
      </c>
      <c r="N364" cm="1">
        <f t="array" ref="N364">_xll.FDS($A364,"FE_ESTIMATE(EPS,MEAN,STM4_ROLL,,NOW,,,'WIN=45')")</f>
        <v>1.4955555</v>
      </c>
      <c r="O364" cm="1">
        <f t="array" ref="O364">_xll.FDS(A364,"FE_RATING(MEAN,NOTE,0,NOW,,,'')")</f>
        <v>2.0277777000000001</v>
      </c>
    </row>
    <row r="365" spans="1:15" x14ac:dyDescent="0.4">
      <c r="A365" t="s">
        <v>733</v>
      </c>
      <c r="B365" t="str" cm="1">
        <f t="array" ref="B365">_xll.FDS($A365,B$1)</f>
        <v>Post Holdings, Inc.</v>
      </c>
      <c r="C365" t="str" cm="1">
        <f t="array" ref="C365">_xll.FDS($A365,"P_SYMBOL(""LOCAL"")")</f>
        <v>POST</v>
      </c>
      <c r="D365" cm="1">
        <f t="array" ref="D365">_xll.FDS($A365,D$1)</f>
        <v>92.52</v>
      </c>
      <c r="E365" cm="1">
        <f t="array" ref="E365">_xll.FDS($A365,E$1)</f>
        <v>55.43441</v>
      </c>
      <c r="F365" cm="1">
        <f t="array" ref="F365">_xll.FDS($A365,F$1)</f>
        <v>58.6036</v>
      </c>
      <c r="G365" cm="1">
        <f t="array" ref="G365">_xll.FDS($A365,G$1)</f>
        <v>58.6036</v>
      </c>
      <c r="H365" cm="1">
        <f t="array" ref="H365">_xll.FDS($A365,H$1)</f>
        <v>5422.0050719999999</v>
      </c>
      <c r="I365" cm="1">
        <f t="array" ref="I365">_xll.FDS($A365,I$1)</f>
        <v>2400</v>
      </c>
      <c r="J365" cm="1">
        <f t="array" ref="J365">_xll.FDS($A365,J$1)</f>
        <v>2410</v>
      </c>
      <c r="K365" t="str" cm="1">
        <f t="array" ref="K365">_xll.FDS($A365,K$1)</f>
        <v>Consumer Non-Durables</v>
      </c>
      <c r="L365" t="str" cm="1">
        <f t="array" ref="L365">_xll.FDS($A365,L$1)</f>
        <v>Food: Specialty/Candy</v>
      </c>
      <c r="M365" cm="1">
        <f t="array" ref="M365">_xll.FDS($A365,"FE_ESTIMATE(EPS,MEAN,NTM4_ROLL,,NOW,,,'WIN=45')")</f>
        <v>3</v>
      </c>
      <c r="N365" cm="1">
        <f t="array" ref="N365">_xll.FDS($A365,"FE_ESTIMATE(EPS,MEAN,STM4_ROLL,,NOW,,,'WIN=45')")</f>
        <v>4</v>
      </c>
      <c r="O365" cm="1">
        <f t="array" ref="O365">_xll.FDS(A365,"FE_RATING(MEAN,NOTE,0,NOW,,,'')")</f>
        <v>1.5</v>
      </c>
    </row>
    <row r="366" spans="1:15" x14ac:dyDescent="0.4">
      <c r="A366" t="s">
        <v>735</v>
      </c>
      <c r="B366" t="str" cm="1">
        <f t="array" ref="B366">_xll.FDS($A366,B$1)</f>
        <v>STORE Capital Corporation</v>
      </c>
      <c r="C366" t="str" cm="1">
        <f t="array" ref="C366">_xll.FDS($A366,"P_SYMBOL(""LOCAL"")")</f>
        <v>STOR</v>
      </c>
      <c r="D366" cm="1">
        <f t="array" ref="D366">_xll.FDS($A366,D$1)</f>
        <v>31.99</v>
      </c>
      <c r="E366" cm="1">
        <f t="array" ref="E366">_xll.FDS($A366,E$1)</f>
        <v>18.905799999999999</v>
      </c>
      <c r="F366" cm="1">
        <f t="array" ref="F366">_xll.FDS($A366,F$1)</f>
        <v>282.68599999999998</v>
      </c>
      <c r="G366" cm="1">
        <f t="array" ref="G366">_xll.FDS($A366,G$1)</f>
        <v>282.68599999999998</v>
      </c>
      <c r="H366" cm="1">
        <f t="array" ref="H366">_xll.FDS($A366,H$1)</f>
        <v>9043.1187420000006</v>
      </c>
      <c r="I366" cm="1">
        <f t="array" ref="I366">_xll.FDS($A366,I$1)</f>
        <v>4800</v>
      </c>
      <c r="J366" cm="1">
        <f t="array" ref="J366">_xll.FDS($A366,J$1)</f>
        <v>4890</v>
      </c>
      <c r="K366" t="str" cm="1">
        <f t="array" ref="K366">_xll.FDS($A366,K$1)</f>
        <v>Finance</v>
      </c>
      <c r="L366" t="str" cm="1">
        <f t="array" ref="L366">_xll.FDS($A366,L$1)</f>
        <v>Real Estate Investment Trusts</v>
      </c>
      <c r="M366" cm="1">
        <f t="array" ref="M366">_xll.FDS($A366,"FE_ESTIMATE(EPS,MEAN,NTM4_ROLL,,NOW,,,'WIN=45')")</f>
        <v>1.1599999999999999</v>
      </c>
      <c r="N366" t="e" cm="1">
        <f t="array" ref="N366">_xll.FDS($A366,"FE_ESTIMATE(EPS,MEAN,STM4_ROLL,,NOW,,,'WIN=45')")</f>
        <v>#N/A</v>
      </c>
      <c r="O366" cm="1">
        <f t="array" ref="O366">_xll.FDS(A366,"FE_RATING(MEAN,NOTE,0,NOW,,,'')")</f>
        <v>2.125</v>
      </c>
    </row>
    <row r="367" spans="1:15" x14ac:dyDescent="0.4">
      <c r="A367" t="s">
        <v>737</v>
      </c>
      <c r="B367" t="str" cm="1">
        <f t="array" ref="B367">_xll.FDS($A367,B$1)</f>
        <v>Chemours Co.</v>
      </c>
      <c r="C367" t="str" cm="1">
        <f t="array" ref="C367">_xll.FDS($A367,"P_SYMBOL(""LOCAL"")")</f>
        <v>CC</v>
      </c>
      <c r="D367" cm="1">
        <f t="array" ref="D367">_xll.FDS($A367,D$1)</f>
        <v>31.79</v>
      </c>
      <c r="E367" cm="1">
        <f t="array" ref="E367">_xll.FDS($A367,E$1)</f>
        <v>8.3878299999999992</v>
      </c>
      <c r="F367" cm="1">
        <f t="array" ref="F367">_xll.FDS($A367,F$1)</f>
        <v>150.91800000000001</v>
      </c>
      <c r="G367" cm="1">
        <f t="array" ref="G367">_xll.FDS($A367,G$1)</f>
        <v>150.91800000000001</v>
      </c>
      <c r="H367" cm="1">
        <f t="array" ref="H367">_xll.FDS($A367,H$1)</f>
        <v>4797.6740008999996</v>
      </c>
      <c r="I367" cm="1">
        <f t="array" ref="I367">_xll.FDS($A367,I$1)</f>
        <v>2200</v>
      </c>
      <c r="J367" cm="1">
        <f t="array" ref="J367">_xll.FDS($A367,J$1)</f>
        <v>2210</v>
      </c>
      <c r="K367" t="str" cm="1">
        <f t="array" ref="K367">_xll.FDS($A367,K$1)</f>
        <v>Process Industries</v>
      </c>
      <c r="L367" t="str" cm="1">
        <f t="array" ref="L367">_xll.FDS($A367,L$1)</f>
        <v>Chemicals: Specialty</v>
      </c>
      <c r="M367" cm="1">
        <f t="array" ref="M367">_xll.FDS($A367,"FE_ESTIMATE(EPS,MEAN,NTM4_ROLL,,NOW,,,'WIN=45')")</f>
        <v>3.442793</v>
      </c>
      <c r="N367" cm="1">
        <f t="array" ref="N367">_xll.FDS($A367,"FE_ESTIMATE(EPS,MEAN,STM4_ROLL,,NOW,,,'WIN=45')")</f>
        <v>5.3389239999999996</v>
      </c>
      <c r="O367" cm="1">
        <f t="array" ref="O367">_xll.FDS(A367,"FE_RATING(MEAN,NOTE,0,NOW,,,'')")</f>
        <v>1.8214284999999999</v>
      </c>
    </row>
    <row r="368" spans="1:15" x14ac:dyDescent="0.4">
      <c r="A368" t="s">
        <v>739</v>
      </c>
      <c r="B368" t="str" cm="1">
        <f t="array" ref="B368">_xll.FDS($A368,B$1)</f>
        <v>RH</v>
      </c>
      <c r="C368" t="str" cm="1">
        <f t="array" ref="C368">_xll.FDS($A368,"P_SYMBOL(""LOCAL"")")</f>
        <v>RH</v>
      </c>
      <c r="D368" cm="1">
        <f t="array" ref="D368">_xll.FDS($A368,D$1)</f>
        <v>259.48</v>
      </c>
      <c r="E368" cm="1">
        <f t="array" ref="E368">_xll.FDS($A368,E$1)</f>
        <v>54.80612</v>
      </c>
      <c r="F368" cm="1">
        <f t="array" ref="F368">_xll.FDS($A368,F$1)</f>
        <v>23.612500000000001</v>
      </c>
      <c r="G368" cm="1">
        <f t="array" ref="G368">_xll.FDS($A368,G$1)</f>
        <v>23.612500000000001</v>
      </c>
      <c r="H368" cm="1">
        <f t="array" ref="H368">_xll.FDS($A368,H$1)</f>
        <v>6126.9717594800004</v>
      </c>
      <c r="I368" cm="1">
        <f t="array" ref="I368">_xll.FDS($A368,I$1)</f>
        <v>3500</v>
      </c>
      <c r="J368" cm="1">
        <f t="array" ref="J368">_xll.FDS($A368,J$1)</f>
        <v>3540</v>
      </c>
      <c r="K368" t="str" cm="1">
        <f t="array" ref="K368">_xll.FDS($A368,K$1)</f>
        <v>Retail Trade</v>
      </c>
      <c r="L368" t="str" cm="1">
        <f t="array" ref="L368">_xll.FDS($A368,L$1)</f>
        <v>Specialty Stores</v>
      </c>
      <c r="M368" cm="1">
        <f t="array" ref="M368">_xll.FDS($A368,"FE_ESTIMATE(EPS,MEAN,NTM4_ROLL,,NOW,,,'WIN=45')")</f>
        <v>16.784365000000001</v>
      </c>
      <c r="N368" cm="1">
        <f t="array" ref="N368">_xll.FDS($A368,"FE_ESTIMATE(EPS,MEAN,STM4_ROLL,,NOW,,,'WIN=45')")</f>
        <v>21.312360000000002</v>
      </c>
      <c r="O368" cm="1">
        <f t="array" ref="O368">_xll.FDS(A368,"FE_RATING(MEAN,NOTE,0,NOW,,,'')")</f>
        <v>1.5</v>
      </c>
    </row>
    <row r="369" spans="1:15" x14ac:dyDescent="0.4">
      <c r="A369" t="s">
        <v>741</v>
      </c>
      <c r="B369" t="str" cm="1">
        <f t="array" ref="B369">_xll.FDS($A369,B$1)</f>
        <v>Qualys, Inc.</v>
      </c>
      <c r="C369" t="str" cm="1">
        <f t="array" ref="C369">_xll.FDS($A369,"P_SYMBOL(""LOCAL"")")</f>
        <v>QLYS</v>
      </c>
      <c r="D369" cm="1">
        <f t="array" ref="D369">_xll.FDS($A369,D$1)</f>
        <v>117.87</v>
      </c>
      <c r="E369" cm="1">
        <f t="array" ref="E369">_xll.FDS($A369,E$1)</f>
        <v>9.3165999999999993</v>
      </c>
      <c r="F369" cm="1">
        <f t="array" ref="F369">_xll.FDS($A369,F$1)</f>
        <v>37.988</v>
      </c>
      <c r="G369" cm="1">
        <f t="array" ref="G369">_xll.FDS($A369,G$1)</f>
        <v>37.988</v>
      </c>
      <c r="H369" cm="1">
        <f t="array" ref="H369">_xll.FDS($A369,H$1)</f>
        <v>4477.6490961</v>
      </c>
      <c r="I369" cm="1">
        <f t="array" ref="I369">_xll.FDS($A369,I$1)</f>
        <v>3300</v>
      </c>
      <c r="J369" cm="1">
        <f t="array" ref="J369">_xll.FDS($A369,J$1)</f>
        <v>3310</v>
      </c>
      <c r="K369" t="str" cm="1">
        <f t="array" ref="K369">_xll.FDS($A369,K$1)</f>
        <v>Technology Services</v>
      </c>
      <c r="L369" t="str" cm="1">
        <f t="array" ref="L369">_xll.FDS($A369,L$1)</f>
        <v>Packaged Software</v>
      </c>
      <c r="M369" cm="1">
        <f t="array" ref="M369">_xll.FDS($A369,"FE_ESTIMATE(EPS,MEAN,NTM4_ROLL,,NOW,,,'WIN=45')")</f>
        <v>3.8955237999999999</v>
      </c>
      <c r="N369" cm="1">
        <f t="array" ref="N369">_xll.FDS($A369,"FE_ESTIMATE(EPS,MEAN,STM4_ROLL,,NOW,,,'WIN=45')")</f>
        <v>4.4545712000000002</v>
      </c>
      <c r="O369" cm="1">
        <f t="array" ref="O369">_xll.FDS(A369,"FE_RATING(MEAN,NOTE,0,NOW,,,'')")</f>
        <v>1.6470587999999999</v>
      </c>
    </row>
    <row r="370" spans="1:15" x14ac:dyDescent="0.4">
      <c r="A370" t="s">
        <v>743</v>
      </c>
      <c r="B370" t="str" cm="1">
        <f t="array" ref="B370">_xll.FDS($A370,B$1)</f>
        <v>TEGNA, Inc.</v>
      </c>
      <c r="C370" t="str" cm="1">
        <f t="array" ref="C370">_xll.FDS($A370,"P_SYMBOL(""LOCAL"")")</f>
        <v>TGNA</v>
      </c>
      <c r="D370" cm="1">
        <f t="array" ref="D370">_xll.FDS($A370,D$1)</f>
        <v>19.84</v>
      </c>
      <c r="E370" cm="1">
        <f t="array" ref="E370">_xll.FDS($A370,E$1)</f>
        <v>12.893840000000001</v>
      </c>
      <c r="F370" cm="1">
        <f t="array" ref="F370">_xll.FDS($A370,F$1)</f>
        <v>223.29300000000001</v>
      </c>
      <c r="G370" cm="1">
        <f t="array" ref="G370">_xll.FDS($A370,G$1)</f>
        <v>223.29300000000001</v>
      </c>
      <c r="H370" cm="1">
        <f t="array" ref="H370">_xll.FDS($A370,H$1)</f>
        <v>4430.1394688</v>
      </c>
      <c r="I370" cm="1">
        <f t="array" ref="I370">_xll.FDS($A370,I$1)</f>
        <v>3400</v>
      </c>
      <c r="J370" cm="1">
        <f t="array" ref="J370">_xll.FDS($A370,J$1)</f>
        <v>3410</v>
      </c>
      <c r="K370" t="str" cm="1">
        <f t="array" ref="K370">_xll.FDS($A370,K$1)</f>
        <v>Consumer Services</v>
      </c>
      <c r="L370" t="str" cm="1">
        <f t="array" ref="L370">_xll.FDS($A370,L$1)</f>
        <v>Broadcasting</v>
      </c>
      <c r="M370" cm="1">
        <f t="array" ref="M370">_xll.FDS($A370,"FE_ESTIMATE(EPS,MEAN,NTM4_ROLL,,NOW,,,'WIN=45')")</f>
        <v>2.73</v>
      </c>
      <c r="N370" t="e" cm="1">
        <f t="array" ref="N370">_xll.FDS($A370,"FE_ESTIMATE(EPS,MEAN,STM4_ROLL,,NOW,,,'WIN=45')")</f>
        <v>#N/A</v>
      </c>
      <c r="O370" cm="1">
        <f t="array" ref="O370">_xll.FDS(A370,"FE_RATING(MEAN,NOTE,0,NOW,,,'')")</f>
        <v>1.6</v>
      </c>
    </row>
    <row r="371" spans="1:15" x14ac:dyDescent="0.4">
      <c r="A371" t="s">
        <v>745</v>
      </c>
      <c r="B371" t="str" cm="1">
        <f t="array" ref="B371">_xll.FDS($A371,B$1)</f>
        <v>TopBuild Corp.</v>
      </c>
      <c r="C371" t="str" cm="1">
        <f t="array" ref="C371">_xll.FDS($A371,"P_SYMBOL(""LOCAL"")")</f>
        <v>BLD</v>
      </c>
      <c r="D371" cm="1">
        <f t="array" ref="D371">_xll.FDS($A371,D$1)</f>
        <v>162.93</v>
      </c>
      <c r="E371" cm="1">
        <f t="array" ref="E371">_xll.FDS($A371,E$1)</f>
        <v>57.372819999999997</v>
      </c>
      <c r="F371" cm="1">
        <f t="array" ref="F371">_xll.FDS($A371,F$1)</f>
        <v>31.972300000000001</v>
      </c>
      <c r="G371" cm="1">
        <f t="array" ref="G371">_xll.FDS($A371,G$1)</f>
        <v>31.972300000000001</v>
      </c>
      <c r="H371" cm="1">
        <f t="array" ref="H371">_xll.FDS($A371,H$1)</f>
        <v>5209.25205276</v>
      </c>
      <c r="I371" cm="1">
        <f t="array" ref="I371">_xll.FDS($A371,I$1)</f>
        <v>3100</v>
      </c>
      <c r="J371" cm="1">
        <f t="array" ref="J371">_xll.FDS($A371,J$1)</f>
        <v>3115</v>
      </c>
      <c r="K371" t="str" cm="1">
        <f t="array" ref="K371">_xll.FDS($A371,K$1)</f>
        <v>Industrial Services</v>
      </c>
      <c r="L371" t="str" cm="1">
        <f t="array" ref="L371">_xll.FDS($A371,L$1)</f>
        <v>Engineering &amp; Construction</v>
      </c>
      <c r="M371" cm="1">
        <f t="array" ref="M371">_xll.FDS($A371,"FE_ESTIMATE(EPS,MEAN,NTM4_ROLL,,NOW,,,'WIN=45')")</f>
        <v>15.756059</v>
      </c>
      <c r="N371" cm="1">
        <f t="array" ref="N371">_xll.FDS($A371,"FE_ESTIMATE(EPS,MEAN,STM4_ROLL,,NOW,,,'WIN=45')")</f>
        <v>13.588660000000001</v>
      </c>
      <c r="O371" cm="1">
        <f t="array" ref="O371">_xll.FDS(A371,"FE_RATING(MEAN,NOTE,0,NOW,,,'')")</f>
        <v>1.5</v>
      </c>
    </row>
    <row r="372" spans="1:15" x14ac:dyDescent="0.4">
      <c r="A372" t="s">
        <v>747</v>
      </c>
      <c r="B372" t="str" cm="1">
        <f t="array" ref="B372">_xll.FDS($A372,B$1)</f>
        <v>Energizer Holdings, Inc.</v>
      </c>
      <c r="C372" t="str" cm="1">
        <f t="array" ref="C372">_xll.FDS($A372,"P_SYMBOL(""LOCAL"")")</f>
        <v>ENR</v>
      </c>
      <c r="D372" cm="1">
        <f t="array" ref="D372">_xll.FDS($A372,D$1)</f>
        <v>35.06</v>
      </c>
      <c r="E372" cm="1">
        <f t="array" ref="E372">_xll.FDS($A372,E$1)</f>
        <v>1.8324800000000001</v>
      </c>
      <c r="F372" cm="1">
        <f t="array" ref="F372">_xll.FDS($A372,F$1)</f>
        <v>71.292000000000002</v>
      </c>
      <c r="G372" cm="1">
        <f t="array" ref="G372">_xll.FDS($A372,G$1)</f>
        <v>71.292000000000002</v>
      </c>
      <c r="H372" cm="1">
        <f t="array" ref="H372">_xll.FDS($A372,H$1)</f>
        <v>2499.4989224000001</v>
      </c>
      <c r="I372" cm="1">
        <f t="array" ref="I372">_xll.FDS($A372,I$1)</f>
        <v>2400</v>
      </c>
      <c r="J372" cm="1">
        <f t="array" ref="J372">_xll.FDS($A372,J$1)</f>
        <v>2435</v>
      </c>
      <c r="K372" t="str" cm="1">
        <f t="array" ref="K372">_xll.FDS($A372,K$1)</f>
        <v>Consumer Non-Durables</v>
      </c>
      <c r="L372" t="str" cm="1">
        <f t="array" ref="L372">_xll.FDS($A372,L$1)</f>
        <v>Household/Personal Care</v>
      </c>
      <c r="M372" cm="1">
        <f t="array" ref="M372">_xll.FDS($A372,"FE_ESTIMATE(EPS,MEAN,NTM4_ROLL,,NOW,,,'WIN=45')")</f>
        <v>3.1448700000000001</v>
      </c>
      <c r="N372" cm="1">
        <f t="array" ref="N372">_xll.FDS($A372,"FE_ESTIMATE(EPS,MEAN,STM4_ROLL,,NOW,,,'WIN=45')")</f>
        <v>3.4812799999999999</v>
      </c>
      <c r="O372" cm="1">
        <f t="array" ref="O372">_xll.FDS(A372,"FE_RATING(MEAN,NOTE,0,NOW,,,'')")</f>
        <v>1.5909091</v>
      </c>
    </row>
    <row r="373" spans="1:15" x14ac:dyDescent="0.4">
      <c r="A373" t="s">
        <v>749</v>
      </c>
      <c r="B373" t="str" cm="1">
        <f t="array" ref="B373">_xll.FDS($A373,B$1)</f>
        <v>Wingstop, Inc.</v>
      </c>
      <c r="C373" t="str" cm="1">
        <f t="array" ref="C373">_xll.FDS($A373,"P_SYMBOL(""LOCAL"")")</f>
        <v>WING</v>
      </c>
      <c r="D373" cm="1">
        <f t="array" ref="D373">_xll.FDS($A373,D$1)</f>
        <v>160.47</v>
      </c>
      <c r="E373" cm="1">
        <f t="array" ref="E373">_xll.FDS($A373,E$1)</f>
        <v>-13.59117</v>
      </c>
      <c r="F373" cm="1">
        <f t="array" ref="F373">_xll.FDS($A373,F$1)</f>
        <v>29.916399999999999</v>
      </c>
      <c r="G373" cm="1">
        <f t="array" ref="G373">_xll.FDS($A373,G$1)</f>
        <v>29.916399999999999</v>
      </c>
      <c r="H373" cm="1">
        <f t="array" ref="H373">_xll.FDS($A373,H$1)</f>
        <v>4800.6814985999999</v>
      </c>
      <c r="I373" cm="1">
        <f t="array" ref="I373">_xll.FDS($A373,I$1)</f>
        <v>3400</v>
      </c>
      <c r="J373" cm="1">
        <f t="array" ref="J373">_xll.FDS($A373,J$1)</f>
        <v>3435</v>
      </c>
      <c r="K373" t="str" cm="1">
        <f t="array" ref="K373">_xll.FDS($A373,K$1)</f>
        <v>Consumer Services</v>
      </c>
      <c r="L373" t="str" cm="1">
        <f t="array" ref="L373">_xll.FDS($A373,L$1)</f>
        <v>Restaurants</v>
      </c>
      <c r="M373" cm="1">
        <f t="array" ref="M373">_xll.FDS($A373,"FE_ESTIMATE(EPS,MEAN,NTM4_ROLL,,NOW,,,'WIN=45')")</f>
        <v>1.8959633</v>
      </c>
      <c r="N373" cm="1">
        <f t="array" ref="N373">_xll.FDS($A373,"FE_ESTIMATE(EPS,MEAN,STM4_ROLL,,NOW,,,'WIN=45')")</f>
        <v>2.2266537999999998</v>
      </c>
      <c r="O373" cm="1">
        <f t="array" ref="O373">_xll.FDS(A373,"FE_RATING(MEAN,NOTE,0,NOW,,,'')")</f>
        <v>1.5454545</v>
      </c>
    </row>
    <row r="374" spans="1:15" x14ac:dyDescent="0.4">
      <c r="A374" t="s">
        <v>751</v>
      </c>
      <c r="B374" t="str" cm="1">
        <f t="array" ref="B374">_xll.FDS($A374,B$1)</f>
        <v>Cable One, Inc.</v>
      </c>
      <c r="C374" t="str" cm="1">
        <f t="array" ref="C374">_xll.FDS($A374,"P_SYMBOL(""LOCAL"")")</f>
        <v>CABO</v>
      </c>
      <c r="D374" cm="1">
        <f t="array" ref="D374">_xll.FDS($A374,D$1)</f>
        <v>730.1</v>
      </c>
      <c r="E374" cm="1">
        <f t="array" ref="E374">_xll.FDS($A374,E$1)</f>
        <v>325.52247999999997</v>
      </c>
      <c r="F374" cm="1">
        <f t="array" ref="F374">_xll.FDS($A374,F$1)</f>
        <v>5.8094099999999997</v>
      </c>
      <c r="G374" cm="1">
        <f t="array" ref="G374">_xll.FDS($A374,G$1)</f>
        <v>5.8094099999999997</v>
      </c>
      <c r="H374" cm="1">
        <f t="array" ref="H374">_xll.FDS($A374,H$1)</f>
        <v>4241.4524313000002</v>
      </c>
      <c r="I374" cm="1">
        <f t="array" ref="I374">_xll.FDS($A374,I$1)</f>
        <v>3400</v>
      </c>
      <c r="J374" cm="1">
        <f t="array" ref="J374">_xll.FDS($A374,J$1)</f>
        <v>3415</v>
      </c>
      <c r="K374" t="str" cm="1">
        <f t="array" ref="K374">_xll.FDS($A374,K$1)</f>
        <v>Consumer Services</v>
      </c>
      <c r="L374" t="str" cm="1">
        <f t="array" ref="L374">_xll.FDS($A374,L$1)</f>
        <v>Cable/Satellite TV</v>
      </c>
      <c r="M374" cm="1">
        <f t="array" ref="M374">_xll.FDS($A374,"FE_ESTIMATE(EPS,MEAN,NTM4_ROLL,,NOW,,,'WIN=45')")</f>
        <v>51.848570000000002</v>
      </c>
      <c r="N374" cm="1">
        <f t="array" ref="N374">_xll.FDS($A374,"FE_ESTIMATE(EPS,MEAN,STM4_ROLL,,NOW,,,'WIN=45')")</f>
        <v>62.988334999999999</v>
      </c>
      <c r="O374" cm="1">
        <f t="array" ref="O374">_xll.FDS(A374,"FE_RATING(MEAN,NOTE,0,NOW,,,'')")</f>
        <v>1.6428571999999999</v>
      </c>
    </row>
    <row r="375" spans="1:15" x14ac:dyDescent="0.4">
      <c r="A375" t="s">
        <v>753</v>
      </c>
      <c r="B375" t="str" cm="1">
        <f t="array" ref="B375">_xll.FDS($A375,B$1)</f>
        <v>Sunrun Inc.</v>
      </c>
      <c r="C375" t="str" cm="1">
        <f t="array" ref="C375">_xll.FDS($A375,"P_SYMBOL(""LOCAL"")")</f>
        <v>RUN</v>
      </c>
      <c r="D375" cm="1">
        <f t="array" ref="D375">_xll.FDS($A375,D$1)</f>
        <v>32.729999999999997</v>
      </c>
      <c r="E375" cm="1">
        <f t="array" ref="E375">_xll.FDS($A375,E$1)</f>
        <v>31.07949</v>
      </c>
      <c r="F375" cm="1">
        <f t="array" ref="F375">_xll.FDS($A375,F$1)</f>
        <v>213.10400000000001</v>
      </c>
      <c r="G375" cm="1">
        <f t="array" ref="G375">_xll.FDS($A375,G$1)</f>
        <v>213.10400000000001</v>
      </c>
      <c r="H375" cm="1">
        <f t="array" ref="H375">_xll.FDS($A375,H$1)</f>
        <v>6974.8844282999999</v>
      </c>
      <c r="I375" cm="1">
        <f t="array" ref="I375">_xll.FDS($A375,I$1)</f>
        <v>4700</v>
      </c>
      <c r="J375" cm="1">
        <f t="array" ref="J375">_xll.FDS($A375,J$1)</f>
        <v>4760</v>
      </c>
      <c r="K375" t="str" cm="1">
        <f t="array" ref="K375">_xll.FDS($A375,K$1)</f>
        <v>Utilities</v>
      </c>
      <c r="L375" t="str" cm="1">
        <f t="array" ref="L375">_xll.FDS($A375,L$1)</f>
        <v>Alternative Power Generation</v>
      </c>
      <c r="M375" cm="1">
        <f t="array" ref="M375">_xll.FDS($A375,"FE_ESTIMATE(EPS,MEAN,NTM4_ROLL,,NOW,,,'WIN=45')")</f>
        <v>0.37338589999999999</v>
      </c>
      <c r="N375" cm="1">
        <f t="array" ref="N375">_xll.FDS($A375,"FE_ESTIMATE(EPS,MEAN,STM4_ROLL,,NOW,,,'WIN=45')")</f>
        <v>0.82603380000000004</v>
      </c>
      <c r="O375" cm="1">
        <f t="array" ref="O375">_xll.FDS(A375,"FE_RATING(MEAN,NOTE,0,NOW,,,'')")</f>
        <v>1.3148148</v>
      </c>
    </row>
    <row r="376" spans="1:15" x14ac:dyDescent="0.4">
      <c r="A376" t="s">
        <v>755</v>
      </c>
      <c r="B376" t="str" cm="1">
        <f t="array" ref="B376">_xll.FDS($A376,B$1)</f>
        <v>Performance Food Group Company</v>
      </c>
      <c r="C376" t="str" cm="1">
        <f t="array" ref="C376">_xll.FDS($A376,"P_SYMBOL(""LOCAL"")")</f>
        <v>PFGC</v>
      </c>
      <c r="D376" cm="1">
        <f t="array" ref="D376">_xll.FDS($A376,D$1)</f>
        <v>60.96</v>
      </c>
      <c r="E376" cm="1">
        <f t="array" ref="E376">_xll.FDS($A376,E$1)</f>
        <v>22.082470000000001</v>
      </c>
      <c r="F376" cm="1">
        <f t="array" ref="F376">_xll.FDS($A376,F$1)</f>
        <v>155.673</v>
      </c>
      <c r="G376" cm="1">
        <f t="array" ref="G376">_xll.FDS($A376,G$1)</f>
        <v>155.673</v>
      </c>
      <c r="H376" cm="1">
        <f t="array" ref="H376">_xll.FDS($A376,H$1)</f>
        <v>9489.8218128000008</v>
      </c>
      <c r="I376" cm="1">
        <f t="array" ref="I376">_xll.FDS($A376,I$1)</f>
        <v>4600</v>
      </c>
      <c r="J376" cm="1">
        <f t="array" ref="J376">_xll.FDS($A376,J$1)</f>
        <v>4630</v>
      </c>
      <c r="K376" t="str" cm="1">
        <f t="array" ref="K376">_xll.FDS($A376,K$1)</f>
        <v>Transportation</v>
      </c>
      <c r="L376" t="str" cm="1">
        <f t="array" ref="L376">_xll.FDS($A376,L$1)</f>
        <v>Other Transportation</v>
      </c>
      <c r="M376" cm="1">
        <f t="array" ref="M376">_xll.FDS($A376,"FE_ESTIMATE(EPS,MEAN,NTM4_ROLL,,NOW,,,'WIN=45')")</f>
        <v>3.6858118000000002</v>
      </c>
      <c r="N376" cm="1">
        <f t="array" ref="N376">_xll.FDS($A376,"FE_ESTIMATE(EPS,MEAN,STM4_ROLL,,NOW,,,'WIN=45')")</f>
        <v>4.5560239999999999</v>
      </c>
      <c r="O376" cm="1">
        <f t="array" ref="O376">_xll.FDS(A376,"FE_RATING(MEAN,NOTE,0,NOW,,,'')")</f>
        <v>1.25</v>
      </c>
    </row>
    <row r="377" spans="1:15" x14ac:dyDescent="0.4">
      <c r="A377" t="s">
        <v>757</v>
      </c>
      <c r="B377" t="str" cm="1">
        <f t="array" ref="B377">_xll.FDS($A377,B$1)</f>
        <v>Penumbra, Inc.</v>
      </c>
      <c r="C377" t="str" cm="1">
        <f t="array" ref="C377">_xll.FDS($A377,"P_SYMBOL(""LOCAL"")")</f>
        <v>PEN</v>
      </c>
      <c r="D377" cm="1">
        <f t="array" ref="D377">_xll.FDS($A377,D$1)</f>
        <v>224.97</v>
      </c>
      <c r="E377" cm="1">
        <f t="array" ref="E377">_xll.FDS($A377,E$1)</f>
        <v>25.646450000000002</v>
      </c>
      <c r="F377" cm="1">
        <f t="array" ref="F377">_xll.FDS($A377,F$1)</f>
        <v>37.978499999999997</v>
      </c>
      <c r="G377" cm="1">
        <f t="array" ref="G377">_xll.FDS($A377,G$1)</f>
        <v>37.978499999999997</v>
      </c>
      <c r="H377" cm="1">
        <f t="array" ref="H377">_xll.FDS($A377,H$1)</f>
        <v>8544.0240448799996</v>
      </c>
      <c r="I377" cm="1">
        <f t="array" ref="I377">_xll.FDS($A377,I$1)</f>
        <v>2300</v>
      </c>
      <c r="J377" cm="1">
        <f t="array" ref="J377">_xll.FDS($A377,J$1)</f>
        <v>2325</v>
      </c>
      <c r="K377" t="str" cm="1">
        <f t="array" ref="K377">_xll.FDS($A377,K$1)</f>
        <v>Health Technology</v>
      </c>
      <c r="L377" t="str" cm="1">
        <f t="array" ref="L377">_xll.FDS($A377,L$1)</f>
        <v>Medical Specialties</v>
      </c>
      <c r="M377" cm="1">
        <f t="array" ref="M377">_xll.FDS($A377,"FE_ESTIMATE(EPS,MEAN,NTM4_ROLL,,NOW,,,'WIN=45')")</f>
        <v>0.73910889999999996</v>
      </c>
      <c r="N377" cm="1">
        <f t="array" ref="N377">_xll.FDS($A377,"FE_ESTIMATE(EPS,MEAN,STM4_ROLL,,NOW,,,'WIN=45')")</f>
        <v>2.0292370000000002</v>
      </c>
      <c r="O377" cm="1">
        <f t="array" ref="O377">_xll.FDS(A377,"FE_RATING(MEAN,NOTE,0,NOW,,,'')")</f>
        <v>1</v>
      </c>
    </row>
    <row r="378" spans="1:15" x14ac:dyDescent="0.4">
      <c r="A378" t="s">
        <v>759</v>
      </c>
      <c r="B378" t="str" cm="1">
        <f t="array" ref="B378">_xll.FDS($A378,B$1)</f>
        <v>Ingevity Corporation</v>
      </c>
      <c r="C378" t="str" cm="1">
        <f t="array" ref="C378">_xll.FDS($A378,"P_SYMBOL(""LOCAL"")")</f>
        <v>NGVT</v>
      </c>
      <c r="D378" cm="1">
        <f t="array" ref="D378">_xll.FDS($A378,D$1)</f>
        <v>72.08</v>
      </c>
      <c r="E378" cm="1">
        <f t="array" ref="E378">_xll.FDS($A378,E$1)</f>
        <v>16.967849999999999</v>
      </c>
      <c r="F378" cm="1">
        <f t="array" ref="F378">_xll.FDS($A378,F$1)</f>
        <v>37.371600000000001</v>
      </c>
      <c r="G378" cm="1">
        <f t="array" ref="G378">_xll.FDS($A378,G$1)</f>
        <v>37.371600000000001</v>
      </c>
      <c r="H378" cm="1">
        <f t="array" ref="H378">_xll.FDS($A378,H$1)</f>
        <v>2693.7469462399999</v>
      </c>
      <c r="I378" cm="1">
        <f t="array" ref="I378">_xll.FDS($A378,I$1)</f>
        <v>2200</v>
      </c>
      <c r="J378" cm="1">
        <f t="array" ref="J378">_xll.FDS($A378,J$1)</f>
        <v>2205</v>
      </c>
      <c r="K378" t="str" cm="1">
        <f t="array" ref="K378">_xll.FDS($A378,K$1)</f>
        <v>Process Industries</v>
      </c>
      <c r="L378" t="str" cm="1">
        <f t="array" ref="L378">_xll.FDS($A378,L$1)</f>
        <v>Chemicals: Major Diversified</v>
      </c>
      <c r="M378" cm="1">
        <f t="array" ref="M378">_xll.FDS($A378,"FE_ESTIMATE(EPS,MEAN,NTM4_ROLL,,NOW,,,'WIN=45')")</f>
        <v>6.9550000000000001</v>
      </c>
      <c r="N378" cm="1">
        <f t="array" ref="N378">_xll.FDS($A378,"FE_ESTIMATE(EPS,MEAN,STM4_ROLL,,NOW,,,'WIN=45')")</f>
        <v>8.0924999999999994</v>
      </c>
      <c r="O378" cm="1">
        <f t="array" ref="O378">_xll.FDS(A378,"FE_RATING(MEAN,NOTE,0,NOW,,,'')")</f>
        <v>1.3333333999999999</v>
      </c>
    </row>
    <row r="379" spans="1:15" x14ac:dyDescent="0.4">
      <c r="A379" t="s">
        <v>761</v>
      </c>
      <c r="B379" t="str" cm="1">
        <f t="array" ref="B379">_xll.FDS($A379,B$1)</f>
        <v>Valvoline, Inc.</v>
      </c>
      <c r="C379" t="str" cm="1">
        <f t="array" ref="C379">_xll.FDS($A379,"P_SYMBOL(""LOCAL"")")</f>
        <v>VVV</v>
      </c>
      <c r="D379" cm="1">
        <f t="array" ref="D379">_xll.FDS($A379,D$1)</f>
        <v>31.74</v>
      </c>
      <c r="E379" cm="1">
        <f t="array" ref="E379">_xll.FDS($A379,E$1)</f>
        <v>1.7410562180579201</v>
      </c>
      <c r="F379" cm="1">
        <f t="array" ref="F379">_xll.FDS($A379,F$1)</f>
        <v>174.62</v>
      </c>
      <c r="G379" cm="1">
        <f t="array" ref="G379">_xll.FDS($A379,G$1)</f>
        <v>174.62</v>
      </c>
      <c r="H379" cm="1">
        <f t="array" ref="H379">_xll.FDS($A379,H$1)</f>
        <v>5542.4483220000002</v>
      </c>
      <c r="I379" cm="1">
        <f t="array" ref="I379">_xll.FDS($A379,I$1)</f>
        <v>2200</v>
      </c>
      <c r="J379" cm="1">
        <f t="array" ref="J379">_xll.FDS($A379,J$1)</f>
        <v>2205</v>
      </c>
      <c r="K379" t="str" cm="1">
        <f t="array" ref="K379">_xll.FDS($A379,K$1)</f>
        <v>Process Industries</v>
      </c>
      <c r="L379" t="str" cm="1">
        <f t="array" ref="L379">_xll.FDS($A379,L$1)</f>
        <v>Chemicals: Major Diversified</v>
      </c>
      <c r="M379" cm="1">
        <f t="array" ref="M379">_xll.FDS($A379,"FE_ESTIMATE(EPS,MEAN,NTM4_ROLL,,NOW,,,'WIN=45')")</f>
        <v>1.0911299999999999</v>
      </c>
      <c r="N379" cm="1">
        <f t="array" ref="N379">_xll.FDS($A379,"FE_ESTIMATE(EPS,MEAN,STM4_ROLL,,NOW,,,'WIN=45')")</f>
        <v>1.63</v>
      </c>
      <c r="O379" cm="1">
        <f t="array" ref="O379">_xll.FDS(A379,"FE_RATING(MEAN,NOTE,0,NOW,,,'')")</f>
        <v>1.1428571999999999</v>
      </c>
    </row>
    <row r="380" spans="1:15" x14ac:dyDescent="0.4">
      <c r="A380" t="s">
        <v>763</v>
      </c>
      <c r="B380" t="str" cm="1">
        <f t="array" ref="B380">_xll.FDS($A380,B$1)</f>
        <v>Janus Henderson Group PLC</v>
      </c>
      <c r="C380" t="str" cm="1">
        <f t="array" ref="C380">_xll.FDS($A380,"P_SYMBOL(""LOCAL"")")</f>
        <v>JHG</v>
      </c>
      <c r="D380" cm="1">
        <f t="array" ref="D380">_xll.FDS($A380,D$1)</f>
        <v>25.51</v>
      </c>
      <c r="E380" cm="1">
        <f t="array" ref="E380">_xll.FDS($A380,E$1)</f>
        <v>25.623819999999998</v>
      </c>
      <c r="F380" cm="1">
        <f t="array" ref="F380">_xll.FDS($A380,F$1)</f>
        <v>165.65799999999999</v>
      </c>
      <c r="G380" cm="1">
        <f t="array" ref="G380">_xll.FDS($A380,G$1)</f>
        <v>165.65799999999999</v>
      </c>
      <c r="H380" cm="1">
        <f t="array" ref="H380">_xll.FDS($A380,H$1)</f>
        <v>4225.9330289999998</v>
      </c>
      <c r="I380" cm="1">
        <f t="array" ref="I380">_xll.FDS($A380,I$1)</f>
        <v>4800</v>
      </c>
      <c r="J380" cm="1">
        <f t="array" ref="J380">_xll.FDS($A380,J$1)</f>
        <v>4845</v>
      </c>
      <c r="K380" t="str" cm="1">
        <f t="array" ref="K380">_xll.FDS($A380,K$1)</f>
        <v>Finance</v>
      </c>
      <c r="L380" t="str" cm="1">
        <f t="array" ref="L380">_xll.FDS($A380,L$1)</f>
        <v>Investment Managers</v>
      </c>
      <c r="M380" cm="1">
        <f t="array" ref="M380">_xll.FDS($A380,"FE_ESTIMATE(EPS,MEAN,NTM4_ROLL,,NOW,,,'WIN=45')")</f>
        <v>1.92</v>
      </c>
      <c r="N380" cm="1">
        <f t="array" ref="N380">_xll.FDS($A380,"FE_ESTIMATE(EPS,MEAN,STM4_ROLL,,NOW,,,'WIN=45')")</f>
        <v>2.3361706999999998</v>
      </c>
      <c r="O380" cm="1">
        <f t="array" ref="O380">_xll.FDS(A380,"FE_RATING(MEAN,NOTE,0,NOW,,,'')")</f>
        <v>2.6</v>
      </c>
    </row>
    <row r="381" spans="1:15" x14ac:dyDescent="0.4">
      <c r="A381" t="s">
        <v>765</v>
      </c>
      <c r="B381" t="str" cm="1">
        <f t="array" ref="B381">_xll.FDS($A381,B$1)</f>
        <v>Brighthouse Financial, Inc.</v>
      </c>
      <c r="C381" t="str" cm="1">
        <f t="array" ref="C381">_xll.FDS($A381,"P_SYMBOL(""LOCAL"")")</f>
        <v>BHF</v>
      </c>
      <c r="D381" cm="1">
        <f t="array" ref="D381">_xll.FDS($A381,D$1)</f>
        <v>52.32</v>
      </c>
      <c r="E381" cm="1">
        <f t="array" ref="E381">_xll.FDS($A381,E$1)</f>
        <v>82.985349999999997</v>
      </c>
      <c r="F381" cm="1">
        <f t="array" ref="F381">_xll.FDS($A381,F$1)</f>
        <v>69.1297</v>
      </c>
      <c r="G381" cm="1">
        <f t="array" ref="G381">_xll.FDS($A381,G$1)</f>
        <v>69.1297</v>
      </c>
      <c r="H381" cm="1">
        <f t="array" ref="H381">_xll.FDS($A381,H$1)</f>
        <v>3616.8653807999999</v>
      </c>
      <c r="I381" cm="1">
        <f t="array" ref="I381">_xll.FDS($A381,I$1)</f>
        <v>4800</v>
      </c>
      <c r="J381" cm="1">
        <f t="array" ref="J381">_xll.FDS($A381,J$1)</f>
        <v>4865</v>
      </c>
      <c r="K381" t="str" cm="1">
        <f t="array" ref="K381">_xll.FDS($A381,K$1)</f>
        <v>Finance</v>
      </c>
      <c r="L381" t="str" cm="1">
        <f t="array" ref="L381">_xll.FDS($A381,L$1)</f>
        <v>Life/Health Insurance</v>
      </c>
      <c r="M381" cm="1">
        <f t="array" ref="M381">_xll.FDS($A381,"FE_ESTIMATE(EPS,MEAN,NTM4_ROLL,,NOW,,,'WIN=45')")</f>
        <v>13.5153885</v>
      </c>
      <c r="N381" cm="1">
        <f t="array" ref="N381">_xll.FDS($A381,"FE_ESTIMATE(EPS,MEAN,STM4_ROLL,,NOW,,,'WIN=45')")</f>
        <v>16.224433999999999</v>
      </c>
      <c r="O381" cm="1">
        <f t="array" ref="O381">_xll.FDS(A381,"FE_RATING(MEAN,NOTE,0,NOW,,,'')")</f>
        <v>2.0833333000000001</v>
      </c>
    </row>
    <row r="382" spans="1:15" x14ac:dyDescent="0.4">
      <c r="A382" t="s">
        <v>767</v>
      </c>
      <c r="B382" t="str" cm="1">
        <f t="array" ref="B382">_xll.FDS($A382,B$1)</f>
        <v>Cadence Bank</v>
      </c>
      <c r="C382" t="str" cm="1">
        <f t="array" ref="C382">_xll.FDS($A382,"P_SYMBOL(""LOCAL"")")</f>
        <v>CADE</v>
      </c>
      <c r="D382" cm="1">
        <f t="array" ref="D382">_xll.FDS($A382,D$1)</f>
        <v>23.99</v>
      </c>
      <c r="E382" cm="1">
        <f t="array" ref="E382">_xll.FDS($A382,E$1)</f>
        <v>21.924790000000002</v>
      </c>
      <c r="F382" cm="1">
        <f t="array" ref="F382">_xll.FDS($A382,F$1)</f>
        <v>184.376</v>
      </c>
      <c r="G382" cm="1">
        <f t="array" ref="G382">_xll.FDS($A382,G$1)</f>
        <v>184.376</v>
      </c>
      <c r="H382" cm="1">
        <f t="array" ref="H382">_xll.FDS($A382,H$1)</f>
        <v>4423.1867173000001</v>
      </c>
      <c r="I382" cm="1">
        <f t="array" ref="I382">_xll.FDS($A382,I$1)</f>
        <v>4800</v>
      </c>
      <c r="J382" cm="1">
        <f t="array" ref="J382">_xll.FDS($A382,J$1)</f>
        <v>4805</v>
      </c>
      <c r="K382" t="str" cm="1">
        <f t="array" ref="K382">_xll.FDS($A382,K$1)</f>
        <v>Finance</v>
      </c>
      <c r="L382" t="str" cm="1">
        <f t="array" ref="L382">_xll.FDS($A382,L$1)</f>
        <v>Major Banks</v>
      </c>
      <c r="M382" cm="1">
        <f t="array" ref="M382">_xll.FDS($A382,"FE_ESTIMATE(EPS,MEAN,NTM4_ROLL,,NOW,,,'WIN=45')")</f>
        <v>3.0750000000000002</v>
      </c>
      <c r="N382" cm="1">
        <f t="array" ref="N382">_xll.FDS($A382,"FE_ESTIMATE(EPS,MEAN,STM4_ROLL,,NOW,,,'WIN=45')")</f>
        <v>3.2725</v>
      </c>
      <c r="O382" cm="1">
        <f t="array" ref="O382">_xll.FDS(A382,"FE_RATING(MEAN,NOTE,0,NOW,,,'')")</f>
        <v>1.4166666000000001</v>
      </c>
    </row>
    <row r="383" spans="1:15" x14ac:dyDescent="0.4">
      <c r="A383" t="s">
        <v>769</v>
      </c>
      <c r="B383" t="str" cm="1">
        <f t="array" ref="B383">_xll.FDS($A383,B$1)</f>
        <v>Sotera Health Company</v>
      </c>
      <c r="C383" t="str" cm="1">
        <f t="array" ref="C383">_xll.FDS($A383,"P_SYMBOL(""LOCAL"")")</f>
        <v>SHC</v>
      </c>
      <c r="D383" cm="1">
        <f t="array" ref="D383">_xll.FDS($A383,D$1)</f>
        <v>8.94</v>
      </c>
      <c r="E383" cm="1">
        <f t="array" ref="E383">_xll.FDS($A383,E$1)</f>
        <v>2.1506599999999998</v>
      </c>
      <c r="F383" cm="1">
        <f t="array" ref="F383">_xll.FDS($A383,F$1)</f>
        <v>282.11399999999998</v>
      </c>
      <c r="G383" cm="1">
        <f t="array" ref="G383">_xll.FDS($A383,G$1)</f>
        <v>282.11399999999998</v>
      </c>
      <c r="H383" cm="1">
        <f t="array" ref="H383">_xll.FDS($A383,H$1)</f>
        <v>2522.0946899999999</v>
      </c>
      <c r="I383" cm="1">
        <f t="array" ref="I383">_xll.FDS($A383,I$1)</f>
        <v>2300</v>
      </c>
      <c r="J383" cm="1">
        <f t="array" ref="J383">_xll.FDS($A383,J$1)</f>
        <v>2325</v>
      </c>
      <c r="K383" t="str" cm="1">
        <f t="array" ref="K383">_xll.FDS($A383,K$1)</f>
        <v>Health Technology</v>
      </c>
      <c r="L383" t="str" cm="1">
        <f t="array" ref="L383">_xll.FDS($A383,L$1)</f>
        <v>Medical Specialties</v>
      </c>
      <c r="M383" cm="1">
        <f t="array" ref="M383">_xll.FDS($A383,"FE_ESTIMATE(EPS,MEAN,NTM4_ROLL,,NOW,,,'WIN=45')")</f>
        <v>0.99338906999999999</v>
      </c>
      <c r="N383" t="e" cm="1">
        <f t="array" ref="N383">_xll.FDS($A383,"FE_ESTIMATE(EPS,MEAN,STM4_ROLL,,NOW,,,'WIN=45')")</f>
        <v>#N/A</v>
      </c>
      <c r="O383" cm="1">
        <f t="array" ref="O383">_xll.FDS(A383,"FE_RATING(MEAN,NOTE,0,NOW,,,'')")</f>
        <v>2.125</v>
      </c>
    </row>
    <row r="384" spans="1:15" x14ac:dyDescent="0.4">
      <c r="A384" t="s">
        <v>771</v>
      </c>
      <c r="B384" t="str" cm="1">
        <f t="array" ref="B384">_xll.FDS($A384,B$1)</f>
        <v>ASGN Inc</v>
      </c>
      <c r="C384" t="str" cm="1">
        <f t="array" ref="C384">_xll.FDS($A384,"P_SYMBOL(""LOCAL"")")</f>
        <v>ASGN</v>
      </c>
      <c r="D384" cm="1">
        <f t="array" ref="D384">_xll.FDS($A384,D$1)</f>
        <v>86.92</v>
      </c>
      <c r="E384" cm="1">
        <f t="array" ref="E384">_xll.FDS($A384,E$1)</f>
        <v>37.781999999999996</v>
      </c>
      <c r="F384" cm="1">
        <f t="array" ref="F384">_xll.FDS($A384,F$1)</f>
        <v>49.9</v>
      </c>
      <c r="G384" cm="1">
        <f t="array" ref="G384">_xll.FDS($A384,G$1)</f>
        <v>49.9</v>
      </c>
      <c r="H384" cm="1">
        <f t="array" ref="H384">_xll.FDS($A384,H$1)</f>
        <v>4337.308</v>
      </c>
      <c r="I384" cm="1">
        <f t="array" ref="I384">_xll.FDS($A384,I$1)</f>
        <v>3200</v>
      </c>
      <c r="J384" cm="1">
        <f t="array" ref="J384">_xll.FDS($A384,J$1)</f>
        <v>3235</v>
      </c>
      <c r="K384" t="str" cm="1">
        <f t="array" ref="K384">_xll.FDS($A384,K$1)</f>
        <v>Commercial Services</v>
      </c>
      <c r="L384" t="str" cm="1">
        <f t="array" ref="L384">_xll.FDS($A384,L$1)</f>
        <v>Personnel Services</v>
      </c>
      <c r="M384" cm="1">
        <f t="array" ref="M384">_xll.FDS($A384,"FE_ESTIMATE(EPS,MEAN,NTM4_ROLL,,NOW,,,'WIN=45')")</f>
        <v>6.454167</v>
      </c>
      <c r="N384" cm="1">
        <f t="array" ref="N384">_xll.FDS($A384,"FE_ESTIMATE(EPS,MEAN,STM4_ROLL,,NOW,,,'WIN=45')")</f>
        <v>7.13</v>
      </c>
      <c r="O384" cm="1">
        <f t="array" ref="O384">_xll.FDS(A384,"FE_RATING(MEAN,NOTE,0,NOW,,,'')")</f>
        <v>1.7142857</v>
      </c>
    </row>
    <row r="385" spans="1:15" x14ac:dyDescent="0.4">
      <c r="A385" t="s">
        <v>773</v>
      </c>
      <c r="B385" t="str" cm="1">
        <f t="array" ref="B385">_xll.FDS($A385,B$1)</f>
        <v>Wyndham Hotels &amp; Resorts, Inc.</v>
      </c>
      <c r="C385" t="str" cm="1">
        <f t="array" ref="C385">_xll.FDS($A385,"P_SYMBOL(""LOCAL"")")</f>
        <v>WH</v>
      </c>
      <c r="D385" cm="1">
        <f t="array" ref="D385">_xll.FDS($A385,D$1)</f>
        <v>71.33</v>
      </c>
      <c r="E385" cm="1">
        <f t="array" ref="E385">_xll.FDS($A385,E$1)</f>
        <v>11.95595</v>
      </c>
      <c r="F385" cm="1">
        <f t="array" ref="F385">_xll.FDS($A385,F$1)</f>
        <v>88.324200000000005</v>
      </c>
      <c r="G385" cm="1">
        <f t="array" ref="G385">_xll.FDS($A385,G$1)</f>
        <v>88.324200000000005</v>
      </c>
      <c r="H385" cm="1">
        <f t="array" ref="H385">_xll.FDS($A385,H$1)</f>
        <v>6300.1680391999998</v>
      </c>
      <c r="I385" cm="1">
        <f t="array" ref="I385">_xll.FDS($A385,I$1)</f>
        <v>3400</v>
      </c>
      <c r="J385" cm="1">
        <f t="array" ref="J385">_xll.FDS($A385,J$1)</f>
        <v>3440</v>
      </c>
      <c r="K385" t="str" cm="1">
        <f t="array" ref="K385">_xll.FDS($A385,K$1)</f>
        <v>Consumer Services</v>
      </c>
      <c r="L385" t="str" cm="1">
        <f t="array" ref="L385">_xll.FDS($A385,L$1)</f>
        <v>Hotels/Resorts/Cruiselines</v>
      </c>
      <c r="M385" cm="1">
        <f t="array" ref="M385">_xll.FDS($A385,"FE_ESTIMATE(EPS,MEAN,NTM4_ROLL,,NOW,,,'WIN=45')")</f>
        <v>3.7664680000000001</v>
      </c>
      <c r="N385" t="e" cm="1">
        <f t="array" ref="N385">_xll.FDS($A385,"FE_ESTIMATE(EPS,MEAN,STM4_ROLL,,NOW,,,'WIN=45')")</f>
        <v>#N/A</v>
      </c>
      <c r="O385" cm="1">
        <f t="array" ref="O385">_xll.FDS(A385,"FE_RATING(MEAN,NOTE,0,NOW,,,'')")</f>
        <v>1.2272727000000001</v>
      </c>
    </row>
    <row r="386" spans="1:15" x14ac:dyDescent="0.4">
      <c r="A386" t="s">
        <v>775</v>
      </c>
      <c r="B386" t="str" cm="1">
        <f t="array" ref="B386">_xll.FDS($A386,B$1)</f>
        <v>BJ's Wholesale Club Holdings, Inc.</v>
      </c>
      <c r="C386" t="str" cm="1">
        <f t="array" ref="C386">_xll.FDS($A386,"P_SYMBOL(""LOCAL"")")</f>
        <v>BJ</v>
      </c>
      <c r="D386" cm="1">
        <f t="array" ref="D386">_xll.FDS($A386,D$1)</f>
        <v>70.33</v>
      </c>
      <c r="E386" cm="1">
        <f t="array" ref="E386">_xll.FDS($A386,E$1)</f>
        <v>7.0139300000000002</v>
      </c>
      <c r="F386" cm="1">
        <f t="array" ref="F386">_xll.FDS($A386,F$1)</f>
        <v>134.434</v>
      </c>
      <c r="G386" cm="1">
        <f t="array" ref="G386">_xll.FDS($A386,G$1)</f>
        <v>134.434</v>
      </c>
      <c r="H386" cm="1">
        <f t="array" ref="H386">_xll.FDS($A386,H$1)</f>
        <v>9454.7622090999994</v>
      </c>
      <c r="I386" cm="1">
        <f t="array" ref="I386">_xll.FDS($A386,I$1)</f>
        <v>3500</v>
      </c>
      <c r="J386" cm="1">
        <f t="array" ref="J386">_xll.FDS($A386,J$1)</f>
        <v>3540</v>
      </c>
      <c r="K386" t="str" cm="1">
        <f t="array" ref="K386">_xll.FDS($A386,K$1)</f>
        <v>Retail Trade</v>
      </c>
      <c r="L386" t="str" cm="1">
        <f t="array" ref="L386">_xll.FDS($A386,L$1)</f>
        <v>Specialty Stores</v>
      </c>
      <c r="M386" cm="1">
        <f t="array" ref="M386">_xll.FDS($A386,"FE_ESTIMATE(EPS,MEAN,NTM4_ROLL,,NOW,,,'WIN=45')")</f>
        <v>3.6768070000000002</v>
      </c>
      <c r="N386" cm="1">
        <f t="array" ref="N386">_xll.FDS($A386,"FE_ESTIMATE(EPS,MEAN,STM4_ROLL,,NOW,,,'WIN=45')")</f>
        <v>4.1020966000000003</v>
      </c>
      <c r="O386" cm="1">
        <f t="array" ref="O386">_xll.FDS(A386,"FE_RATING(MEAN,NOTE,0,NOW,,,'')")</f>
        <v>1.4523809000000001</v>
      </c>
    </row>
    <row r="387" spans="1:15" x14ac:dyDescent="0.4">
      <c r="A387" t="s">
        <v>777</v>
      </c>
      <c r="B387" t="str" cm="1">
        <f t="array" ref="B387">_xll.FDS($A387,B$1)</f>
        <v>Capri Holdings Limited</v>
      </c>
      <c r="C387" t="str" cm="1">
        <f t="array" ref="C387">_xll.FDS($A387,"P_SYMBOL(""LOCAL"")")</f>
        <v>CPRI</v>
      </c>
      <c r="D387" cm="1">
        <f t="array" ref="D387">_xll.FDS($A387,D$1)</f>
        <v>58.78</v>
      </c>
      <c r="E387" cm="1">
        <f t="array" ref="E387">_xll.FDS($A387,E$1)</f>
        <v>16.347670000000001</v>
      </c>
      <c r="F387" cm="1">
        <f t="array" ref="F387">_xll.FDS($A387,F$1)</f>
        <v>128.79300000000001</v>
      </c>
      <c r="G387" cm="1">
        <f t="array" ref="G387">_xll.FDS($A387,G$1)</f>
        <v>128.79300000000001</v>
      </c>
      <c r="H387" cm="1">
        <f t="array" ref="H387">_xll.FDS($A387,H$1)</f>
        <v>7570.4613570000001</v>
      </c>
      <c r="I387" cm="1">
        <f t="array" ref="I387">_xll.FDS($A387,I$1)</f>
        <v>3500</v>
      </c>
      <c r="J387" cm="1">
        <f t="array" ref="J387">_xll.FDS($A387,J$1)</f>
        <v>3525</v>
      </c>
      <c r="K387" t="str" cm="1">
        <f t="array" ref="K387">_xll.FDS($A387,K$1)</f>
        <v>Retail Trade</v>
      </c>
      <c r="L387" t="str" cm="1">
        <f t="array" ref="L387">_xll.FDS($A387,L$1)</f>
        <v>Apparel/Footwear Retail</v>
      </c>
      <c r="M387" cm="1">
        <f t="array" ref="M387">_xll.FDS($A387,"FE_ESTIMATE(EPS,MEAN,NTM4_ROLL,,NOW,,,'WIN=45')")</f>
        <v>7.2165160000000004</v>
      </c>
      <c r="N387" t="e" cm="1">
        <f t="array" ref="N387">_xll.FDS($A387,"FE_ESTIMATE(EPS,MEAN,STM4_ROLL,,NOW,,,'WIN=45')")</f>
        <v>#N/A</v>
      </c>
      <c r="O387" cm="1">
        <f t="array" ref="O387">_xll.FDS(A387,"FE_RATING(MEAN,NOTE,0,NOW,,,'')")</f>
        <v>1.4318181000000001</v>
      </c>
    </row>
    <row r="388" spans="1:15" x14ac:dyDescent="0.4">
      <c r="A388" t="s">
        <v>779</v>
      </c>
      <c r="B388" t="str" cm="1">
        <f t="array" ref="B388">_xll.FDS($A388,B$1)</f>
        <v>Grocery Outlet Holding Corp.</v>
      </c>
      <c r="C388" t="str" cm="1">
        <f t="array" ref="C388">_xll.FDS($A388,"P_SYMBOL(""LOCAL"")")</f>
        <v>GO</v>
      </c>
      <c r="D388" cm="1">
        <f t="array" ref="D388">_xll.FDS($A388,D$1)</f>
        <v>30.51</v>
      </c>
      <c r="E388" cm="1">
        <f t="array" ref="E388">_xll.FDS($A388,E$1)</f>
        <v>11.16245</v>
      </c>
      <c r="F388" cm="1">
        <f t="array" ref="F388">_xll.FDS($A388,F$1)</f>
        <v>97.278999999999996</v>
      </c>
      <c r="G388" cm="1">
        <f t="array" ref="G388">_xll.FDS($A388,G$1)</f>
        <v>97.278999999999996</v>
      </c>
      <c r="H388" cm="1">
        <f t="array" ref="H388">_xll.FDS($A388,H$1)</f>
        <v>2967.9816798000002</v>
      </c>
      <c r="I388" cm="1">
        <f t="array" ref="I388">_xll.FDS($A388,I$1)</f>
        <v>3500</v>
      </c>
      <c r="J388" cm="1">
        <f t="array" ref="J388">_xll.FDS($A388,J$1)</f>
        <v>3505</v>
      </c>
      <c r="K388" t="str" cm="1">
        <f t="array" ref="K388">_xll.FDS($A388,K$1)</f>
        <v>Retail Trade</v>
      </c>
      <c r="L388" t="str" cm="1">
        <f t="array" ref="L388">_xll.FDS($A388,L$1)</f>
        <v>Food Retail</v>
      </c>
      <c r="M388" cm="1">
        <f t="array" ref="M388">_xll.FDS($A388,"FE_ESTIMATE(EPS,MEAN,NTM4_ROLL,,NOW,,,'WIN=45')")</f>
        <v>1.0991599999999999</v>
      </c>
      <c r="N388" cm="1">
        <f t="array" ref="N388">_xll.FDS($A388,"FE_ESTIMATE(EPS,MEAN,STM4_ROLL,,NOW,,,'WIN=45')")</f>
        <v>1.2720567</v>
      </c>
      <c r="O388" cm="1">
        <f t="array" ref="O388">_xll.FDS(A388,"FE_RATING(MEAN,NOTE,0,NOW,,,'')")</f>
        <v>1.6153846000000001</v>
      </c>
    </row>
    <row r="389" spans="1:15" x14ac:dyDescent="0.4">
      <c r="A389" t="s">
        <v>781</v>
      </c>
      <c r="B389" t="str" cm="1">
        <f t="array" ref="B389">_xll.FDS($A389,B$1)</f>
        <v>Dynatrace, Inc.</v>
      </c>
      <c r="C389" t="str" cm="1">
        <f t="array" ref="C389">_xll.FDS($A389,"P_SYMBOL(""LOCAL"")")</f>
        <v>DT</v>
      </c>
      <c r="D389" cm="1">
        <f t="array" ref="D389">_xll.FDS($A389,D$1)</f>
        <v>40.81</v>
      </c>
      <c r="E389" cm="1">
        <f t="array" ref="E389">_xll.FDS($A389,E$1)</f>
        <v>4.8700999999999999</v>
      </c>
      <c r="F389" cm="1">
        <f t="array" ref="F389">_xll.FDS($A389,F$1)</f>
        <v>287.85300000000001</v>
      </c>
      <c r="G389" cm="1">
        <f t="array" ref="G389">_xll.FDS($A389,G$1)</f>
        <v>287.85300000000001</v>
      </c>
      <c r="H389" cm="1">
        <f t="array" ref="H389">_xll.FDS($A389,H$1)</f>
        <v>11747.280930000001</v>
      </c>
      <c r="I389" cm="1">
        <f t="array" ref="I389">_xll.FDS($A389,I$1)</f>
        <v>3300</v>
      </c>
      <c r="J389" cm="1">
        <f t="array" ref="J389">_xll.FDS($A389,J$1)</f>
        <v>3310</v>
      </c>
      <c r="K389" t="str" cm="1">
        <f t="array" ref="K389">_xll.FDS($A389,K$1)</f>
        <v>Technology Services</v>
      </c>
      <c r="L389" t="str" cm="1">
        <f t="array" ref="L389">_xll.FDS($A389,L$1)</f>
        <v>Packaged Software</v>
      </c>
      <c r="M389" cm="1">
        <f t="array" ref="M389">_xll.FDS($A389,"FE_ESTIMATE(EPS,MEAN,NTM4_ROLL,,NOW,,,'WIN=45')")</f>
        <v>0.87079169999999995</v>
      </c>
      <c r="N389" cm="1">
        <f t="array" ref="N389">_xll.FDS($A389,"FE_ESTIMATE(EPS,MEAN,STM4_ROLL,,NOW,,,'WIN=45')")</f>
        <v>1.0286705</v>
      </c>
      <c r="O389" cm="1">
        <f t="array" ref="O389">_xll.FDS(A389,"FE_RATING(MEAN,NOTE,0,NOW,,,'')")</f>
        <v>1.4074074000000001</v>
      </c>
    </row>
    <row r="390" spans="1:15" x14ac:dyDescent="0.4">
      <c r="A390" t="s">
        <v>783</v>
      </c>
      <c r="B390" t="str" cm="1">
        <f t="array" ref="B390">_xll.FDS($A390,B$1)</f>
        <v>Envista Holdings Corp.</v>
      </c>
      <c r="C390" t="str" cm="1">
        <f t="array" ref="C390">_xll.FDS($A390,"P_SYMBOL(""LOCAL"")")</f>
        <v>NVST</v>
      </c>
      <c r="D390" cm="1">
        <f t="array" ref="D390">_xll.FDS($A390,D$1)</f>
        <v>34.11</v>
      </c>
      <c r="E390" cm="1">
        <f t="array" ref="E390">_xll.FDS($A390,E$1)</f>
        <v>24.281600000000001</v>
      </c>
      <c r="F390" cm="1">
        <f t="array" ref="F390">_xll.FDS($A390,F$1)</f>
        <v>163.04499999999999</v>
      </c>
      <c r="G390" cm="1">
        <f t="array" ref="G390">_xll.FDS($A390,G$1)</f>
        <v>163.04499999999999</v>
      </c>
      <c r="H390" cm="1">
        <f t="array" ref="H390">_xll.FDS($A390,H$1)</f>
        <v>5561.4659732999999</v>
      </c>
      <c r="I390" cm="1">
        <f t="array" ref="I390">_xll.FDS($A390,I$1)</f>
        <v>2300</v>
      </c>
      <c r="J390" cm="1">
        <f t="array" ref="J390">_xll.FDS($A390,J$1)</f>
        <v>2325</v>
      </c>
      <c r="K390" t="str" cm="1">
        <f t="array" ref="K390">_xll.FDS($A390,K$1)</f>
        <v>Health Technology</v>
      </c>
      <c r="L390" t="str" cm="1">
        <f t="array" ref="L390">_xll.FDS($A390,L$1)</f>
        <v>Medical Specialties</v>
      </c>
      <c r="M390" cm="1">
        <f t="array" ref="M390">_xll.FDS($A390,"FE_ESTIMATE(EPS,MEAN,NTM4_ROLL,,NOW,,,'WIN=45')")</f>
        <v>1.9808711000000001</v>
      </c>
      <c r="N390" cm="1">
        <f t="array" ref="N390">_xll.FDS($A390,"FE_ESTIMATE(EPS,MEAN,STM4_ROLL,,NOW,,,'WIN=45')")</f>
        <v>2.1991358000000001</v>
      </c>
      <c r="O390" cm="1">
        <f t="array" ref="O390">_xll.FDS(A390,"FE_RATING(MEAN,NOTE,0,NOW,,,'')")</f>
        <v>1.1000000000000001</v>
      </c>
    </row>
    <row r="391" spans="1:15" x14ac:dyDescent="0.4">
      <c r="A391" t="s">
        <v>785</v>
      </c>
      <c r="B391" t="str" cm="1">
        <f t="array" ref="B391">_xll.FDS($A391,B$1)</f>
        <v>BellRing Brands, Inc.</v>
      </c>
      <c r="C391" t="str" cm="1">
        <f t="array" ref="C391">_xll.FDS($A391,"P_SYMBOL(""LOCAL"")")</f>
        <v>BRBR</v>
      </c>
      <c r="D391" cm="1">
        <f t="array" ref="D391">_xll.FDS($A391,D$1)</f>
        <v>25.23</v>
      </c>
      <c r="E391" cm="1">
        <f t="array" ref="E391">_xll.FDS($A391,E$1)</f>
        <v>-2.7805800000000001</v>
      </c>
      <c r="F391" cm="1">
        <f t="array" ref="F391">_xll.FDS($A391,F$1)</f>
        <v>135.29599999999999</v>
      </c>
      <c r="G391" cm="1">
        <f t="array" ref="G391">_xll.FDS($A391,G$1)</f>
        <v>135.29599999999999</v>
      </c>
      <c r="H391" cm="1">
        <f t="array" ref="H391">_xll.FDS($A391,H$1)</f>
        <v>3413.5074834000002</v>
      </c>
      <c r="I391" cm="1">
        <f t="array" ref="I391">_xll.FDS($A391,I$1)</f>
        <v>2400</v>
      </c>
      <c r="J391" cm="1">
        <f t="array" ref="J391">_xll.FDS($A391,J$1)</f>
        <v>2420</v>
      </c>
      <c r="K391" t="str" cm="1">
        <f t="array" ref="K391">_xll.FDS($A391,K$1)</f>
        <v>Consumer Non-Durables</v>
      </c>
      <c r="L391" t="str" cm="1">
        <f t="array" ref="L391">_xll.FDS($A391,L$1)</f>
        <v>Beverages: Non-Alcoholic</v>
      </c>
      <c r="M391" cm="1">
        <f t="array" ref="M391">_xll.FDS($A391,"FE_ESTIMATE(EPS,MEAN,NTM4_ROLL,,NOW,,,'WIN=45')")</f>
        <v>1.2072970000000001</v>
      </c>
      <c r="N391" cm="1">
        <f t="array" ref="N391">_xll.FDS($A391,"FE_ESTIMATE(EPS,MEAN,STM4_ROLL,,NOW,,,'WIN=45')")</f>
        <v>1.3994758</v>
      </c>
      <c r="O391" cm="1">
        <f t="array" ref="O391">_xll.FDS(A391,"FE_RATING(MEAN,NOTE,0,NOW,,,'')")</f>
        <v>1.15625</v>
      </c>
    </row>
    <row r="392" spans="1:15" x14ac:dyDescent="0.4">
      <c r="A392" t="s">
        <v>787</v>
      </c>
      <c r="B392" t="str" cm="1">
        <f t="array" ref="B392">_xll.FDS($A392,B$1)</f>
        <v>Progyny, Inc.</v>
      </c>
      <c r="C392" t="str" cm="1">
        <f t="array" ref="C392">_xll.FDS($A392,"P_SYMBOL(""LOCAL"")")</f>
        <v>PGNY</v>
      </c>
      <c r="D392" cm="1">
        <f t="array" ref="D392">_xll.FDS($A392,D$1)</f>
        <v>31.23</v>
      </c>
      <c r="E392" cm="1">
        <f t="array" ref="E392">_xll.FDS($A392,E$1)</f>
        <v>3.7444000000000002</v>
      </c>
      <c r="F392" cm="1">
        <f t="array" ref="F392">_xll.FDS($A392,F$1)</f>
        <v>92.883200000000002</v>
      </c>
      <c r="G392" cm="1">
        <f t="array" ref="G392">_xll.FDS($A392,G$1)</f>
        <v>92.883200000000002</v>
      </c>
      <c r="H392" cm="1">
        <f t="array" ref="H392">_xll.FDS($A392,H$1)</f>
        <v>2900.7435851999999</v>
      </c>
      <c r="I392" cm="1">
        <f t="array" ref="I392">_xll.FDS($A392,I$1)</f>
        <v>3200</v>
      </c>
      <c r="J392" cm="1">
        <f t="array" ref="J392">_xll.FDS($A392,J$1)</f>
        <v>3205</v>
      </c>
      <c r="K392" t="str" cm="1">
        <f t="array" ref="K392">_xll.FDS($A392,K$1)</f>
        <v>Commercial Services</v>
      </c>
      <c r="L392" t="str" cm="1">
        <f t="array" ref="L392">_xll.FDS($A392,L$1)</f>
        <v>Miscellaneous Commercial Services</v>
      </c>
      <c r="M392" cm="1">
        <f t="array" ref="M392">_xll.FDS($A392,"FE_ESTIMATE(EPS,MEAN,NTM4_ROLL,,NOW,,,'WIN=45')")</f>
        <v>0.35987019999999997</v>
      </c>
      <c r="N392" t="e" cm="1">
        <f t="array" ref="N392">_xll.FDS($A392,"FE_ESTIMATE(EPS,MEAN,STM4_ROLL,,NOW,,,'WIN=45')")</f>
        <v>#N/A</v>
      </c>
      <c r="O392" cm="1">
        <f t="array" ref="O392">_xll.FDS(A392,"FE_RATING(MEAN,NOTE,0,NOW,,,'')")</f>
        <v>1</v>
      </c>
    </row>
    <row r="393" spans="1:15" x14ac:dyDescent="0.4">
      <c r="A393" t="s">
        <v>789</v>
      </c>
      <c r="B393" t="str" cm="1">
        <f t="array" ref="B393">_xll.FDS($A393,B$1)</f>
        <v>MP Materials Corp Class A</v>
      </c>
      <c r="C393" t="str" cm="1">
        <f t="array" ref="C393">_xll.FDS($A393,"P_SYMBOL(""LOCAL"")")</f>
        <v>MP</v>
      </c>
      <c r="D393" cm="1">
        <f t="array" ref="D393">_xll.FDS($A393,D$1)</f>
        <v>31.13</v>
      </c>
      <c r="E393" cm="1">
        <f t="array" ref="E393">_xll.FDS($A393,E$1)</f>
        <v>6.9975399999999999</v>
      </c>
      <c r="F393" cm="1">
        <f t="array" ref="F393">_xll.FDS($A393,F$1)</f>
        <v>177.54300000000001</v>
      </c>
      <c r="G393" cm="1">
        <f t="array" ref="G393">_xll.FDS($A393,G$1)</f>
        <v>177.54300000000001</v>
      </c>
      <c r="H393" cm="1">
        <f t="array" ref="H393">_xll.FDS($A393,H$1)</f>
        <v>5526.9145238999999</v>
      </c>
      <c r="I393" cm="1">
        <f t="array" ref="I393">_xll.FDS($A393,I$1)</f>
        <v>1100</v>
      </c>
      <c r="J393" cm="1">
        <f t="array" ref="J393">_xll.FDS($A393,J$1)</f>
        <v>1125</v>
      </c>
      <c r="K393" t="str" cm="1">
        <f t="array" ref="K393">_xll.FDS($A393,K$1)</f>
        <v>Non-Energy Minerals</v>
      </c>
      <c r="L393" t="str" cm="1">
        <f t="array" ref="L393">_xll.FDS($A393,L$1)</f>
        <v>Other Metals/Minerals</v>
      </c>
      <c r="M393" cm="1">
        <f t="array" ref="M393">_xll.FDS($A393,"FE_ESTIMATE(EPS,MEAN,NTM4_ROLL,,NOW,,,'WIN=45')")</f>
        <v>0.90253585999999997</v>
      </c>
      <c r="N393" cm="1">
        <f t="array" ref="N393">_xll.FDS($A393,"FE_ESTIMATE(EPS,MEAN,STM4_ROLL,,NOW,,,'WIN=45')")</f>
        <v>1.9383071999999999</v>
      </c>
      <c r="O393" cm="1">
        <f t="array" ref="O393">_xll.FDS(A393,"FE_RATING(MEAN,NOTE,0,NOW,,,'')")</f>
        <v>1.125</v>
      </c>
    </row>
    <row r="394" spans="1:15" x14ac:dyDescent="0.4">
      <c r="A394" t="s">
        <v>791</v>
      </c>
      <c r="B394" t="str" cm="1">
        <f t="array" ref="B394">_xll.FDS($A394,B$1)</f>
        <v>Vontier Corp</v>
      </c>
      <c r="C394" t="str" cm="1">
        <f t="array" ref="C394">_xll.FDS($A394,"P_SYMBOL(""LOCAL"")")</f>
        <v>VNT</v>
      </c>
      <c r="D394" cm="1">
        <f t="array" ref="D394">_xll.FDS($A394,D$1)</f>
        <v>19.79</v>
      </c>
      <c r="E394" cm="1">
        <f t="array" ref="E394">_xll.FDS($A394,E$1)</f>
        <v>3.1476000000000002</v>
      </c>
      <c r="F394" cm="1">
        <f t="array" ref="F394">_xll.FDS($A394,F$1)</f>
        <v>157.99299999999999</v>
      </c>
      <c r="G394" cm="1">
        <f t="array" ref="G394">_xll.FDS($A394,G$1)</f>
        <v>157.99299999999999</v>
      </c>
      <c r="H394" cm="1">
        <f t="array" ref="H394">_xll.FDS($A394,H$1)</f>
        <v>3126.6901776</v>
      </c>
      <c r="I394" cm="1">
        <f t="array" ref="I394">_xll.FDS($A394,I$1)</f>
        <v>4600</v>
      </c>
      <c r="J394" cm="1">
        <f t="array" ref="J394">_xll.FDS($A394,J$1)</f>
        <v>4630</v>
      </c>
      <c r="K394" t="str" cm="1">
        <f t="array" ref="K394">_xll.FDS($A394,K$1)</f>
        <v>Transportation</v>
      </c>
      <c r="L394" t="str" cm="1">
        <f t="array" ref="L394">_xll.FDS($A394,L$1)</f>
        <v>Other Transportation</v>
      </c>
      <c r="M394" cm="1">
        <f t="array" ref="M394">_xll.FDS($A394,"FE_ESTIMATE(EPS,MEAN,NTM4_ROLL,,NOW,,,'WIN=45')")</f>
        <v>2.8066396999999998</v>
      </c>
      <c r="N394" cm="1">
        <f t="array" ref="N394">_xll.FDS($A394,"FE_ESTIMATE(EPS,MEAN,STM4_ROLL,,NOW,,,'WIN=45')")</f>
        <v>2.8294383999999999</v>
      </c>
      <c r="O394" cm="1">
        <f t="array" ref="O394">_xll.FDS(A394,"FE_RATING(MEAN,NOTE,0,NOW,,,'')")</f>
        <v>1.6071428000000001</v>
      </c>
    </row>
    <row r="395" spans="1:15" x14ac:dyDescent="0.4">
      <c r="A395" t="s">
        <v>793</v>
      </c>
      <c r="B395" t="str" cm="1">
        <f t="array" ref="B395">_xll.FDS($A395,B$1)</f>
        <v>Concentrix Corporation</v>
      </c>
      <c r="C395" t="str" cm="1">
        <f t="array" ref="C395">_xll.FDS($A395,"P_SYMBOL(""LOCAL"")")</f>
        <v>CNXC</v>
      </c>
      <c r="D395" cm="1">
        <f t="array" ref="D395">_xll.FDS($A395,D$1)</f>
        <v>125.49</v>
      </c>
      <c r="E395" cm="1">
        <f t="array" ref="E395">_xll.FDS($A395,E$1)</f>
        <v>51.878369999999997</v>
      </c>
      <c r="F395" cm="1">
        <f t="array" ref="F395">_xll.FDS($A395,F$1)</f>
        <v>51.669400000000003</v>
      </c>
      <c r="G395" cm="1">
        <f t="array" ref="G395">_xll.FDS($A395,G$1)</f>
        <v>51.669400000000003</v>
      </c>
      <c r="H395" cm="1">
        <f t="array" ref="H395">_xll.FDS($A395,H$1)</f>
        <v>6483.9942609</v>
      </c>
      <c r="I395" cm="1">
        <f t="array" ref="I395">_xll.FDS($A395,I$1)</f>
        <v>3200</v>
      </c>
      <c r="J395" cm="1">
        <f t="array" ref="J395">_xll.FDS($A395,J$1)</f>
        <v>3205</v>
      </c>
      <c r="K395" t="str" cm="1">
        <f t="array" ref="K395">_xll.FDS($A395,K$1)</f>
        <v>Commercial Services</v>
      </c>
      <c r="L395" t="str" cm="1">
        <f t="array" ref="L395">_xll.FDS($A395,L$1)</f>
        <v>Miscellaneous Commercial Services</v>
      </c>
      <c r="M395" cm="1">
        <f t="array" ref="M395">_xll.FDS($A395,"FE_ESTIMATE(EPS,MEAN,NTM4_ROLL,,NOW,,,'WIN=45')")</f>
        <v>12.14</v>
      </c>
      <c r="N395" t="e" cm="1">
        <f t="array" ref="N395">_xll.FDS($A395,"FE_ESTIMATE(EPS,MEAN,STM4_ROLL,,NOW,,,'WIN=45')")</f>
        <v>#N/A</v>
      </c>
      <c r="O395" cm="1">
        <f t="array" ref="O395">_xll.FDS(A395,"FE_RATING(MEAN,NOTE,0,NOW,,,'')")</f>
        <v>1</v>
      </c>
    </row>
    <row r="396" spans="1:15" x14ac:dyDescent="0.4">
      <c r="A396" t="s">
        <v>795</v>
      </c>
      <c r="B396" t="str" cm="1">
        <f t="array" ref="B396">_xll.FDS($A396,B$1)</f>
        <v>Apartment Income REIT Corp</v>
      </c>
      <c r="C396" t="str" cm="1">
        <f t="array" ref="C396">_xll.FDS($A396,"P_SYMBOL(""LOCAL"")")</f>
        <v>AIRC</v>
      </c>
      <c r="D396" cm="1">
        <f t="array" ref="D396">_xll.FDS($A396,D$1)</f>
        <v>36.630000000000003</v>
      </c>
      <c r="E396" cm="1">
        <f t="array" ref="E396">_xll.FDS($A396,E$1)</f>
        <v>13.341620000000001</v>
      </c>
      <c r="F396" cm="1">
        <f t="array" ref="F396">_xll.FDS($A396,F$1)</f>
        <v>149.928</v>
      </c>
      <c r="G396" cm="1">
        <f t="array" ref="G396">_xll.FDS($A396,G$1)</f>
        <v>149.928</v>
      </c>
      <c r="H396" cm="1">
        <f t="array" ref="H396">_xll.FDS($A396,H$1)</f>
        <v>5491.8739953000004</v>
      </c>
      <c r="I396" cm="1">
        <f t="array" ref="I396">_xll.FDS($A396,I$1)</f>
        <v>4800</v>
      </c>
      <c r="J396" cm="1">
        <f t="array" ref="J396">_xll.FDS($A396,J$1)</f>
        <v>4890</v>
      </c>
      <c r="K396" t="str" cm="1">
        <f t="array" ref="K396">_xll.FDS($A396,K$1)</f>
        <v>Finance</v>
      </c>
      <c r="L396" t="str" cm="1">
        <f t="array" ref="L396">_xll.FDS($A396,L$1)</f>
        <v>Real Estate Investment Trusts</v>
      </c>
      <c r="M396" cm="1">
        <f t="array" ref="M396">_xll.FDS($A396,"FE_ESTIMATE(EPS,MEAN,NTM4_ROLL,,NOW,,,'WIN=45')")</f>
        <v>0.73068010000000005</v>
      </c>
      <c r="N396" cm="1">
        <f t="array" ref="N396">_xll.FDS($A396,"FE_ESTIMATE(EPS,MEAN,STM4_ROLL,,NOW,,,'WIN=45')")</f>
        <v>0.43</v>
      </c>
      <c r="O396" cm="1">
        <f t="array" ref="O396">_xll.FDS(A396,"FE_RATING(MEAN,NOTE,0,NOW,,,'')")</f>
        <v>1.625</v>
      </c>
    </row>
    <row r="397" spans="1:15" x14ac:dyDescent="0.4">
      <c r="A397" t="s">
        <v>797</v>
      </c>
      <c r="B397" t="str" cm="1">
        <f t="array" ref="B397">_xll.FDS($A397,B$1)</f>
        <v>RXO, Inc.</v>
      </c>
      <c r="C397" t="str" cm="1">
        <f t="array" ref="C397">_xll.FDS($A397,"P_SYMBOL(""LOCAL"")")</f>
        <v>RXO</v>
      </c>
      <c r="D397" cm="1">
        <f t="array" ref="D397">_xll.FDS($A397,D$1)</f>
        <v>16.88</v>
      </c>
      <c r="E397" cm="1">
        <f t="array" ref="E397">_xll.FDS($A397,E$1)</f>
        <v>9.8363700000000005</v>
      </c>
      <c r="F397" cm="1">
        <f t="array" ref="F397">_xll.FDS($A397,F$1)</f>
        <v>116.303068</v>
      </c>
      <c r="G397" cm="1">
        <f t="array" ref="G397">_xll.FDS($A397,G$1)</f>
        <v>116.303068</v>
      </c>
      <c r="H397" cm="1">
        <f t="array" ref="H397">_xll.FDS($A397,H$1)</f>
        <v>1963.1958216</v>
      </c>
      <c r="I397" cm="1">
        <f t="array" ref="I397">_xll.FDS($A397,I$1)</f>
        <v>3300</v>
      </c>
      <c r="J397" cm="1">
        <f t="array" ref="J397">_xll.FDS($A397,J$1)</f>
        <v>3310</v>
      </c>
      <c r="K397" t="str" cm="1">
        <f t="array" ref="K397">_xll.FDS($A397,K$1)</f>
        <v>Technology Services</v>
      </c>
      <c r="L397" t="str" cm="1">
        <f t="array" ref="L397">_xll.FDS($A397,L$1)</f>
        <v>Packaged Software</v>
      </c>
      <c r="M397" cm="1">
        <f t="array" ref="M397">_xll.FDS($A397,"FE_ESTIMATE(EPS,MEAN,NTM4_ROLL,,NOW,,,'WIN=45')")</f>
        <v>0.88135149999999995</v>
      </c>
      <c r="N397" cm="1">
        <f t="array" ref="N397">_xll.FDS($A397,"FE_ESTIMATE(EPS,MEAN,STM4_ROLL,,NOW,,,'WIN=45')")</f>
        <v>1.0167463000000001</v>
      </c>
      <c r="O397" cm="1">
        <f t="array" ref="O397">_xll.FDS(A397,"FE_RATING(MEAN,NOTE,0,NOW,,,'')")</f>
        <v>1.5454545</v>
      </c>
    </row>
    <row r="398" spans="1:15" x14ac:dyDescent="0.4">
      <c r="A398" t="s">
        <v>799</v>
      </c>
      <c r="B398" t="str" cm="1">
        <f t="array" ref="B398">_xll.FDS($A398,B$1)</f>
        <v>GXO Logistics Inc</v>
      </c>
      <c r="C398" t="str" cm="1">
        <f t="array" ref="C398">_xll.FDS($A398,"P_SYMBOL(""LOCAL"")")</f>
        <v>GXO</v>
      </c>
      <c r="D398" cm="1">
        <f t="array" ref="D398">_xll.FDS($A398,D$1)</f>
        <v>46.34</v>
      </c>
      <c r="E398" cm="1">
        <f t="array" ref="E398">_xll.FDS($A398,E$1)</f>
        <v>21.655750000000001</v>
      </c>
      <c r="F398" cm="1">
        <f t="array" ref="F398">_xll.FDS($A398,F$1)</f>
        <v>118.639</v>
      </c>
      <c r="G398" cm="1">
        <f t="array" ref="G398">_xll.FDS($A398,G$1)</f>
        <v>118.639</v>
      </c>
      <c r="H398" cm="1">
        <f t="array" ref="H398">_xll.FDS($A398,H$1)</f>
        <v>5497.7192115999997</v>
      </c>
      <c r="I398" cm="1">
        <f t="array" ref="I398">_xll.FDS($A398,I$1)</f>
        <v>4600</v>
      </c>
      <c r="J398" cm="1">
        <f t="array" ref="J398">_xll.FDS($A398,J$1)</f>
        <v>4605</v>
      </c>
      <c r="K398" t="str" cm="1">
        <f t="array" ref="K398">_xll.FDS($A398,K$1)</f>
        <v>Transportation</v>
      </c>
      <c r="L398" t="str" cm="1">
        <f t="array" ref="L398">_xll.FDS($A398,L$1)</f>
        <v>Air Freight/Couriers</v>
      </c>
      <c r="M398" cm="1">
        <f t="array" ref="M398">_xll.FDS($A398,"FE_ESTIMATE(EPS,MEAN,NTM4_ROLL,,NOW,,,'WIN=45')")</f>
        <v>2.4845674</v>
      </c>
      <c r="N398" cm="1">
        <f t="array" ref="N398">_xll.FDS($A398,"FE_ESTIMATE(EPS,MEAN,STM4_ROLL,,NOW,,,'WIN=45')")</f>
        <v>2.910914</v>
      </c>
      <c r="O398" cm="1">
        <f t="array" ref="O398">_xll.FDS(A398,"FE_RATING(MEAN,NOTE,0,NOW,,,'')")</f>
        <v>1.2777778</v>
      </c>
    </row>
    <row r="399" spans="1:15" x14ac:dyDescent="0.4">
      <c r="A399" t="s">
        <v>801</v>
      </c>
      <c r="B399" t="str" cm="1">
        <f t="array" ref="B399">_xll.FDS($A399,B$1)</f>
        <v>Frontier Communications Parent, Inc.</v>
      </c>
      <c r="C399" t="str" cm="1">
        <f t="array" ref="C399">_xll.FDS($A399,"P_SYMBOL(""LOCAL"")")</f>
        <v>FYBR</v>
      </c>
      <c r="D399" cm="1">
        <f t="array" ref="D399">_xll.FDS($A399,D$1)</f>
        <v>24.96</v>
      </c>
      <c r="E399" cm="1">
        <f t="array" ref="E399">_xll.FDS($A399,E$1)</f>
        <v>20.134779999999999</v>
      </c>
      <c r="F399" cm="1">
        <f t="array" ref="F399">_xll.FDS($A399,F$1)</f>
        <v>245.00399999999999</v>
      </c>
      <c r="G399" cm="1">
        <f t="array" ref="G399">_xll.FDS($A399,G$1)</f>
        <v>245.00399999999999</v>
      </c>
      <c r="H399" cm="1">
        <f t="array" ref="H399">_xll.FDS($A399,H$1)</f>
        <v>6115.2998399999997</v>
      </c>
      <c r="I399" cm="1">
        <f t="array" ref="I399">_xll.FDS($A399,I$1)</f>
        <v>4900</v>
      </c>
      <c r="J399" cm="1">
        <f t="array" ref="J399">_xll.FDS($A399,J$1)</f>
        <v>4905</v>
      </c>
      <c r="K399" t="str" cm="1">
        <f t="array" ref="K399">_xll.FDS($A399,K$1)</f>
        <v>Communications</v>
      </c>
      <c r="L399" t="str" cm="1">
        <f t="array" ref="L399">_xll.FDS($A399,L$1)</f>
        <v>Major Telecommunications</v>
      </c>
      <c r="M399" cm="1">
        <f t="array" ref="M399">_xll.FDS($A399,"FE_ESTIMATE(EPS,MEAN,NTM4_ROLL,,NOW,,,'WIN=45')")</f>
        <v>0.3916075</v>
      </c>
      <c r="N399" cm="1">
        <f t="array" ref="N399">_xll.FDS($A399,"FE_ESTIMATE(EPS,MEAN,STM4_ROLL,,NOW,,,'WIN=45')")</f>
        <v>0.29048717000000002</v>
      </c>
      <c r="O399" cm="1">
        <f t="array" ref="O399">_xll.FDS(A399,"FE_RATING(MEAN,NOTE,0,NOW,,,'')")</f>
        <v>1.2272727000000001</v>
      </c>
    </row>
    <row r="400" spans="1:15" x14ac:dyDescent="0.4">
      <c r="A400" t="s">
        <v>803</v>
      </c>
      <c r="B400" t="str" cm="1">
        <f t="array" ref="B400">_xll.FDS($A400,B$1)</f>
        <v>Kyndryl Holdings Incorporation</v>
      </c>
      <c r="C400" t="str" cm="1">
        <f t="array" ref="C400">_xll.FDS($A400,"P_SYMBOL(""LOCAL"")")</f>
        <v>KD</v>
      </c>
      <c r="D400" cm="1">
        <f t="array" ref="D400">_xll.FDS($A400,D$1)</f>
        <v>11.11</v>
      </c>
      <c r="E400" cm="1">
        <f t="array" ref="E400">_xll.FDS($A400,E$1)</f>
        <v>7.2751299999999999</v>
      </c>
      <c r="F400" cm="1">
        <f t="array" ref="F400">_xll.FDS($A400,F$1)</f>
        <v>226.8</v>
      </c>
      <c r="G400" cm="1">
        <f t="array" ref="G400">_xll.FDS($A400,G$1)</f>
        <v>226.8</v>
      </c>
      <c r="H400" cm="1">
        <f t="array" ref="H400">_xll.FDS($A400,H$1)</f>
        <v>2519.6376777</v>
      </c>
      <c r="I400" cm="1">
        <f t="array" ref="I400">_xll.FDS($A400,I$1)</f>
        <v>3300</v>
      </c>
      <c r="J400" cm="1">
        <f t="array" ref="J400">_xll.FDS($A400,J$1)</f>
        <v>3305</v>
      </c>
      <c r="K400" t="str" cm="1">
        <f t="array" ref="K400">_xll.FDS($A400,K$1)</f>
        <v>Technology Services</v>
      </c>
      <c r="L400" t="str" cm="1">
        <f t="array" ref="L400">_xll.FDS($A400,L$1)</f>
        <v>Data Processing Services</v>
      </c>
      <c r="M400" t="e" cm="1">
        <f t="array" ref="M400">_xll.FDS($A400,"FE_ESTIMATE(EPS,MEAN,NTM4_ROLL,,NOW,,,'WIN=45')")</f>
        <v>#N/A</v>
      </c>
      <c r="N400" t="e" cm="1">
        <f t="array" ref="N400">_xll.FDS($A400,"FE_ESTIMATE(EPS,MEAN,STM4_ROLL,,NOW,,,'WIN=45')")</f>
        <v>#N/A</v>
      </c>
      <c r="O400" cm="1">
        <f t="array" ref="O400">_xll.FDS(A400,"FE_RATING(MEAN,NOTE,0,NOW,,,'')")</f>
        <v>2</v>
      </c>
    </row>
    <row r="401" spans="1:15" x14ac:dyDescent="0.4">
      <c r="A401" t="s">
        <v>805</v>
      </c>
      <c r="B401" t="str" cm="1">
        <f t="array" ref="B401">_xll.FDS($A401,B$1)</f>
        <v>ESAB Corporation</v>
      </c>
      <c r="C401" t="str" cm="1">
        <f t="array" ref="C401">_xll.FDS($A401,"P_SYMBOL(""LOCAL"")")</f>
        <v>ESAB</v>
      </c>
      <c r="D401" cm="1">
        <f t="array" ref="D401">_xll.FDS($A401,D$1)</f>
        <v>47.54</v>
      </c>
      <c r="E401" cm="1">
        <f t="array" ref="E401">_xll.FDS($A401,E$1)</f>
        <v>20.127400000000002</v>
      </c>
      <c r="F401" cm="1">
        <f t="array" ref="F401">_xll.FDS($A401,F$1)</f>
        <v>60.076559000000003</v>
      </c>
      <c r="G401" cm="1">
        <f t="array" ref="G401">_xll.FDS($A401,G$1)</f>
        <v>60.076559000000003</v>
      </c>
      <c r="H401" cm="1">
        <f t="array" ref="H401">_xll.FDS($A401,H$1)</f>
        <v>2856.0395197799999</v>
      </c>
      <c r="I401" cm="1">
        <f t="array" ref="I401">_xll.FDS($A401,I$1)</f>
        <v>1200</v>
      </c>
      <c r="J401" cm="1">
        <f t="array" ref="J401">_xll.FDS($A401,J$1)</f>
        <v>1210</v>
      </c>
      <c r="K401" t="str" cm="1">
        <f t="array" ref="K401">_xll.FDS($A401,K$1)</f>
        <v>Producer Manufacturing</v>
      </c>
      <c r="L401" t="str" cm="1">
        <f t="array" ref="L401">_xll.FDS($A401,L$1)</f>
        <v>Industrial Machinery</v>
      </c>
      <c r="M401" cm="1">
        <f t="array" ref="M401">_xll.FDS($A401,"FE_ESTIMATE(EPS,MEAN,NTM4_ROLL,,NOW,,,'WIN=45')")</f>
        <v>3.7208332999999998</v>
      </c>
      <c r="N401" cm="1">
        <f t="array" ref="N401">_xll.FDS($A401,"FE_ESTIMATE(EPS,MEAN,STM4_ROLL,,NOW,,,'WIN=45')")</f>
        <v>3.88</v>
      </c>
      <c r="O401" cm="1">
        <f t="array" ref="O401">_xll.FDS(A401,"FE_RATING(MEAN,NOTE,0,NOW,,,'')")</f>
        <v>1.3</v>
      </c>
    </row>
    <row r="402" spans="1:15" x14ac:dyDescent="0.4">
      <c r="A402" t="s">
        <v>807</v>
      </c>
      <c r="B402" t="str" cm="1">
        <f t="array" ref="B402">_xll.FDS($A402,B$1)</f>
        <v>Aspen Technology, Inc.</v>
      </c>
      <c r="C402" t="str" cm="1">
        <f t="array" ref="C402">_xll.FDS($A402,"P_SYMBOL(""LOCAL"")")</f>
        <v>AZPN</v>
      </c>
      <c r="D402" cm="1">
        <f t="array" ref="D402">_xll.FDS($A402,D$1)</f>
        <v>211.65</v>
      </c>
      <c r="E402" cm="1">
        <f t="array" ref="E402">_xll.FDS($A402,E$1)</f>
        <v>204.09925000000001</v>
      </c>
      <c r="F402" cm="1">
        <f t="array" ref="F402">_xll.FDS($A402,F$1)</f>
        <v>64.531300000000002</v>
      </c>
      <c r="G402" cm="1">
        <f t="array" ref="G402">_xll.FDS($A402,G$1)</f>
        <v>64.531300000000002</v>
      </c>
      <c r="H402" cm="1">
        <f t="array" ref="H402">_xll.FDS($A402,H$1)</f>
        <v>13659.899466000001</v>
      </c>
      <c r="I402" cm="1">
        <f t="array" ref="I402">_xll.FDS($A402,I$1)</f>
        <v>3300</v>
      </c>
      <c r="J402" cm="1">
        <f t="array" ref="J402">_xll.FDS($A402,J$1)</f>
        <v>3310</v>
      </c>
      <c r="K402" t="str" cm="1">
        <f t="array" ref="K402">_xll.FDS($A402,K$1)</f>
        <v>Technology Services</v>
      </c>
      <c r="L402" t="str" cm="1">
        <f t="array" ref="L402">_xll.FDS($A402,L$1)</f>
        <v>Packaged Software</v>
      </c>
      <c r="M402" cm="1">
        <f t="array" ref="M402">_xll.FDS($A402,"FE_ESTIMATE(EPS,MEAN,NTM4_ROLL,,NOW,,,'WIN=45')")</f>
        <v>6.17</v>
      </c>
      <c r="N402" t="e" cm="1">
        <f t="array" ref="N402">_xll.FDS($A402,"FE_ESTIMATE(EPS,MEAN,STM4_ROLL,,NOW,,,'WIN=45')")</f>
        <v>#N/A</v>
      </c>
      <c r="O402" cm="1">
        <f t="array" ref="O402">_xll.FDS(A402,"FE_RATING(MEAN,NOTE,0,NOW,,,'')")</f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42B2-35DC-4171-A51F-CC3C2F7DBD80}">
  <sheetPr filterMode="1"/>
  <dimension ref="A1:P402"/>
  <sheetViews>
    <sheetView zoomScaleNormal="100" workbookViewId="0">
      <selection activeCell="A4" sqref="A4:L177"/>
    </sheetView>
  </sheetViews>
  <sheetFormatPr defaultRowHeight="13.15" x14ac:dyDescent="0.4"/>
  <cols>
    <col min="1" max="1" width="14" bestFit="1" customWidth="1"/>
    <col min="2" max="2" width="14" customWidth="1"/>
    <col min="3" max="3" width="6.42578125" bestFit="1" customWidth="1"/>
    <col min="4" max="10" width="9.140625" hidden="1" customWidth="1"/>
  </cols>
  <sheetData>
    <row r="1" spans="1:16" x14ac:dyDescent="0.4">
      <c r="A1" t="s">
        <v>812</v>
      </c>
      <c r="B1" t="s">
        <v>957</v>
      </c>
      <c r="C1" t="s">
        <v>960</v>
      </c>
      <c r="D1" s="9" t="s">
        <v>943</v>
      </c>
      <c r="E1" s="9" t="s">
        <v>942</v>
      </c>
      <c r="F1" s="9" t="s">
        <v>940</v>
      </c>
      <c r="G1" s="9" t="s">
        <v>941</v>
      </c>
      <c r="H1" s="9" t="s">
        <v>944</v>
      </c>
      <c r="I1" s="9" t="s">
        <v>945</v>
      </c>
      <c r="J1" s="9" t="s">
        <v>946</v>
      </c>
      <c r="K1" s="9" t="s">
        <v>947</v>
      </c>
      <c r="L1" s="9" t="s">
        <v>948</v>
      </c>
      <c r="M1" t="s">
        <v>951</v>
      </c>
      <c r="N1" t="s">
        <v>952</v>
      </c>
      <c r="O1" t="s">
        <v>954</v>
      </c>
      <c r="P1" t="s">
        <v>958</v>
      </c>
    </row>
    <row r="2" spans="1:16" hidden="1" x14ac:dyDescent="0.4">
      <c r="A2" t="s">
        <v>7</v>
      </c>
      <c r="B2" t="s">
        <v>6</v>
      </c>
      <c r="C2" t="s">
        <v>961</v>
      </c>
      <c r="D2">
        <v>197.18</v>
      </c>
      <c r="E2">
        <v>31.28688</v>
      </c>
      <c r="F2">
        <v>27.553000000000001</v>
      </c>
      <c r="G2">
        <v>27.553000000000001</v>
      </c>
      <c r="H2">
        <v>5432.9005399999996</v>
      </c>
      <c r="I2">
        <v>2400</v>
      </c>
      <c r="J2">
        <v>2410</v>
      </c>
      <c r="K2" t="s">
        <v>822</v>
      </c>
      <c r="L2" t="s">
        <v>823</v>
      </c>
      <c r="M2">
        <v>6.3449999999999998</v>
      </c>
      <c r="N2" t="e">
        <v>#N/A</v>
      </c>
      <c r="O2">
        <v>2</v>
      </c>
      <c r="P2" s="10">
        <f>H2/SUM($H$2:$H$402)</f>
        <v>2.387182029270905E-3</v>
      </c>
    </row>
    <row r="3" spans="1:16" hidden="1" x14ac:dyDescent="0.4">
      <c r="A3" t="s">
        <v>9</v>
      </c>
      <c r="B3" t="s">
        <v>8</v>
      </c>
      <c r="C3" t="s">
        <v>962</v>
      </c>
      <c r="D3">
        <v>84.42</v>
      </c>
      <c r="E3">
        <v>72.656059999999997</v>
      </c>
      <c r="F3">
        <v>66.045400000000001</v>
      </c>
      <c r="G3">
        <v>66.045400000000001</v>
      </c>
      <c r="H3">
        <v>5575.5492912</v>
      </c>
      <c r="I3">
        <v>2300</v>
      </c>
      <c r="J3">
        <v>2325</v>
      </c>
      <c r="K3" t="s">
        <v>824</v>
      </c>
      <c r="L3" t="s">
        <v>825</v>
      </c>
      <c r="M3">
        <v>4.9127726999999997</v>
      </c>
      <c r="N3">
        <v>5.8172410000000001</v>
      </c>
      <c r="O3">
        <v>1.375</v>
      </c>
      <c r="P3" s="10">
        <f t="shared" ref="P3:P66" si="0">H3/SUM($H$2:$H$402)</f>
        <v>2.4498609855402899E-3</v>
      </c>
    </row>
    <row r="4" spans="1:16" x14ac:dyDescent="0.4">
      <c r="A4" t="s">
        <v>11</v>
      </c>
      <c r="B4" t="s">
        <v>10</v>
      </c>
      <c r="C4" t="s">
        <v>963</v>
      </c>
      <c r="D4">
        <v>68.989999999999995</v>
      </c>
      <c r="E4" t="e">
        <v>#N/A</v>
      </c>
      <c r="F4">
        <v>25.606300000000001</v>
      </c>
      <c r="G4">
        <v>58.617849999999997</v>
      </c>
      <c r="H4">
        <v>1766.5777401299999</v>
      </c>
      <c r="I4">
        <v>2200</v>
      </c>
      <c r="J4">
        <v>2235</v>
      </c>
      <c r="K4" t="s">
        <v>826</v>
      </c>
      <c r="L4" t="s">
        <v>827</v>
      </c>
      <c r="M4">
        <v>6.3283334</v>
      </c>
      <c r="N4" t="e">
        <v>#N/A</v>
      </c>
      <c r="O4">
        <v>2.25</v>
      </c>
      <c r="P4" s="10">
        <f t="shared" si="0"/>
        <v>7.7622305129634178E-4</v>
      </c>
    </row>
    <row r="5" spans="1:16" hidden="1" x14ac:dyDescent="0.4">
      <c r="A5" t="s">
        <v>13</v>
      </c>
      <c r="B5" t="s">
        <v>12</v>
      </c>
      <c r="C5" t="s">
        <v>964</v>
      </c>
      <c r="D5">
        <v>116.37</v>
      </c>
      <c r="E5">
        <v>25.371649999999999</v>
      </c>
      <c r="F5">
        <v>47.236600000000003</v>
      </c>
      <c r="G5">
        <v>47.236600000000003</v>
      </c>
      <c r="H5">
        <v>5496.91813809</v>
      </c>
      <c r="I5">
        <v>1300</v>
      </c>
      <c r="J5">
        <v>1355</v>
      </c>
      <c r="K5" t="s">
        <v>828</v>
      </c>
      <c r="L5" t="s">
        <v>829</v>
      </c>
      <c r="M5">
        <v>3.9560870000000001</v>
      </c>
      <c r="N5">
        <v>5.4371429999999998</v>
      </c>
      <c r="O5">
        <v>1.3636364000000001</v>
      </c>
      <c r="P5" s="10">
        <f t="shared" si="0"/>
        <v>2.4153109557241647E-3</v>
      </c>
    </row>
    <row r="6" spans="1:16" hidden="1" x14ac:dyDescent="0.4">
      <c r="A6" t="s">
        <v>15</v>
      </c>
      <c r="B6" t="s">
        <v>14</v>
      </c>
      <c r="C6" t="s">
        <v>965</v>
      </c>
      <c r="D6">
        <v>89.15</v>
      </c>
      <c r="E6">
        <v>33.654420000000002</v>
      </c>
      <c r="F6">
        <v>78.234300000000005</v>
      </c>
      <c r="G6">
        <v>78.234300000000005</v>
      </c>
      <c r="H6">
        <v>6974.5842789999997</v>
      </c>
      <c r="I6">
        <v>3100</v>
      </c>
      <c r="J6">
        <v>3115</v>
      </c>
      <c r="K6" t="s">
        <v>830</v>
      </c>
      <c r="L6" t="s">
        <v>831</v>
      </c>
      <c r="M6">
        <v>4.5154715000000003</v>
      </c>
      <c r="N6">
        <v>6.2759913999999997</v>
      </c>
      <c r="O6">
        <v>1.1666666000000001</v>
      </c>
      <c r="P6" s="10">
        <f t="shared" si="0"/>
        <v>3.0645880832679798E-3</v>
      </c>
    </row>
    <row r="7" spans="1:16" hidden="1" x14ac:dyDescent="0.4">
      <c r="A7" t="s">
        <v>17</v>
      </c>
      <c r="B7" t="s">
        <v>16</v>
      </c>
      <c r="C7" t="s">
        <v>966</v>
      </c>
      <c r="D7">
        <v>16.510000000000002</v>
      </c>
      <c r="E7">
        <v>13.6098</v>
      </c>
      <c r="F7">
        <v>167.494</v>
      </c>
      <c r="G7">
        <v>167.494</v>
      </c>
      <c r="H7">
        <v>2765.3317185000001</v>
      </c>
      <c r="I7">
        <v>4800</v>
      </c>
      <c r="J7">
        <v>4805</v>
      </c>
      <c r="K7" t="s">
        <v>832</v>
      </c>
      <c r="L7" t="s">
        <v>833</v>
      </c>
      <c r="M7">
        <v>2.12</v>
      </c>
      <c r="N7">
        <v>2</v>
      </c>
      <c r="O7">
        <v>1.8571428000000001</v>
      </c>
      <c r="P7" s="10">
        <f t="shared" si="0"/>
        <v>1.2150692129872913E-3</v>
      </c>
    </row>
    <row r="8" spans="1:16" hidden="1" x14ac:dyDescent="0.4">
      <c r="A8" t="s">
        <v>19</v>
      </c>
      <c r="B8" t="s">
        <v>18</v>
      </c>
      <c r="C8" t="s">
        <v>967</v>
      </c>
      <c r="D8">
        <v>232.7</v>
      </c>
      <c r="E8">
        <v>84.37415</v>
      </c>
      <c r="F8">
        <v>24.755600000000001</v>
      </c>
      <c r="G8">
        <v>24.755600000000001</v>
      </c>
      <c r="H8">
        <v>5760.623466</v>
      </c>
      <c r="I8">
        <v>1300</v>
      </c>
      <c r="J8">
        <v>1355</v>
      </c>
      <c r="K8" t="s">
        <v>828</v>
      </c>
      <c r="L8" t="s">
        <v>829</v>
      </c>
      <c r="M8">
        <v>13.884047499999999</v>
      </c>
      <c r="N8" t="e">
        <v>#N/A</v>
      </c>
      <c r="O8">
        <v>1.6875</v>
      </c>
      <c r="P8" s="10">
        <f t="shared" si="0"/>
        <v>2.5311814037794764E-3</v>
      </c>
    </row>
    <row r="9" spans="1:16" hidden="1" x14ac:dyDescent="0.4">
      <c r="A9" t="s">
        <v>21</v>
      </c>
      <c r="B9" t="s">
        <v>20</v>
      </c>
      <c r="C9" t="s">
        <v>968</v>
      </c>
      <c r="D9">
        <v>94.85</v>
      </c>
      <c r="E9">
        <v>31.399480000000001</v>
      </c>
      <c r="F9">
        <v>42.597900000000003</v>
      </c>
      <c r="G9">
        <v>42.597900000000003</v>
      </c>
      <c r="H9">
        <v>4040.4089180000001</v>
      </c>
      <c r="I9">
        <v>1200</v>
      </c>
      <c r="J9">
        <v>1230</v>
      </c>
      <c r="K9" t="s">
        <v>834</v>
      </c>
      <c r="L9" t="s">
        <v>835</v>
      </c>
      <c r="M9" t="e">
        <v>#N/A</v>
      </c>
      <c r="N9" t="e">
        <v>#N/A</v>
      </c>
      <c r="O9">
        <v>1.375</v>
      </c>
      <c r="P9" s="10">
        <f t="shared" si="0"/>
        <v>1.7753300449625943E-3</v>
      </c>
    </row>
    <row r="10" spans="1:16" hidden="1" x14ac:dyDescent="0.4">
      <c r="A10" t="s">
        <v>23</v>
      </c>
      <c r="B10" t="s">
        <v>22</v>
      </c>
      <c r="C10" t="s">
        <v>969</v>
      </c>
      <c r="D10">
        <v>17.14</v>
      </c>
      <c r="E10">
        <v>5.5515299999999996</v>
      </c>
      <c r="F10">
        <v>354.40199999999999</v>
      </c>
      <c r="G10">
        <v>354.40199999999999</v>
      </c>
      <c r="H10">
        <v>6074.4425670000001</v>
      </c>
      <c r="I10">
        <v>1400</v>
      </c>
      <c r="J10">
        <v>1435</v>
      </c>
      <c r="K10" t="s">
        <v>836</v>
      </c>
      <c r="L10" t="s">
        <v>837</v>
      </c>
      <c r="M10">
        <v>1.4266665999999999</v>
      </c>
      <c r="N10" t="e">
        <v>#N/A</v>
      </c>
      <c r="O10">
        <v>1.2</v>
      </c>
      <c r="P10" s="10">
        <f t="shared" si="0"/>
        <v>2.6690715257932231E-3</v>
      </c>
    </row>
    <row r="11" spans="1:16" hidden="1" x14ac:dyDescent="0.4">
      <c r="A11" t="s">
        <v>25</v>
      </c>
      <c r="B11" t="s">
        <v>24</v>
      </c>
      <c r="C11" t="s">
        <v>970</v>
      </c>
      <c r="D11">
        <v>37.24</v>
      </c>
      <c r="E11">
        <v>33.00179</v>
      </c>
      <c r="F11">
        <v>138.69</v>
      </c>
      <c r="G11">
        <v>138.69</v>
      </c>
      <c r="H11">
        <v>5164.8163447999996</v>
      </c>
      <c r="I11">
        <v>1300</v>
      </c>
      <c r="J11">
        <v>1315</v>
      </c>
      <c r="K11" t="s">
        <v>828</v>
      </c>
      <c r="L11" t="s">
        <v>838</v>
      </c>
      <c r="M11">
        <v>3.7825744000000001</v>
      </c>
      <c r="N11">
        <v>4.8471755999999999</v>
      </c>
      <c r="O11">
        <v>1.2894737000000001</v>
      </c>
      <c r="P11" s="10">
        <f t="shared" si="0"/>
        <v>2.269387534709259E-3</v>
      </c>
    </row>
    <row r="12" spans="1:16" hidden="1" x14ac:dyDescent="0.4">
      <c r="A12" t="s">
        <v>27</v>
      </c>
      <c r="B12" t="s">
        <v>26</v>
      </c>
      <c r="C12" t="s">
        <v>971</v>
      </c>
      <c r="D12">
        <v>157.11000000000001</v>
      </c>
      <c r="E12">
        <v>73.17989</v>
      </c>
      <c r="F12">
        <v>37.668599999999998</v>
      </c>
      <c r="G12">
        <v>37.668599999999998</v>
      </c>
      <c r="H12">
        <v>5918.1189306300002</v>
      </c>
      <c r="I12">
        <v>4800</v>
      </c>
      <c r="J12">
        <v>4845</v>
      </c>
      <c r="K12" t="s">
        <v>832</v>
      </c>
      <c r="L12" t="s">
        <v>839</v>
      </c>
      <c r="M12">
        <v>19.815484999999999</v>
      </c>
      <c r="N12">
        <v>21.061012000000002</v>
      </c>
      <c r="O12">
        <v>1.4444444000000001</v>
      </c>
      <c r="P12" s="10">
        <f t="shared" si="0"/>
        <v>2.600383911737851E-3</v>
      </c>
    </row>
    <row r="13" spans="1:16" hidden="1" x14ac:dyDescent="0.4">
      <c r="A13" t="s">
        <v>29</v>
      </c>
      <c r="B13" t="s">
        <v>28</v>
      </c>
      <c r="C13" t="s">
        <v>972</v>
      </c>
      <c r="D13">
        <v>25.91</v>
      </c>
      <c r="E13">
        <v>-7.5122600000000004</v>
      </c>
      <c r="F13">
        <v>151.434</v>
      </c>
      <c r="G13">
        <v>151.434</v>
      </c>
      <c r="H13">
        <v>3923.6621948000002</v>
      </c>
      <c r="I13">
        <v>4800</v>
      </c>
      <c r="J13">
        <v>4890</v>
      </c>
      <c r="K13" t="s">
        <v>832</v>
      </c>
      <c r="L13" t="s">
        <v>840</v>
      </c>
      <c r="M13" t="e">
        <v>#N/A</v>
      </c>
      <c r="N13" t="e">
        <v>#N/A</v>
      </c>
      <c r="O13">
        <v>1.5</v>
      </c>
      <c r="P13" s="10">
        <f t="shared" si="0"/>
        <v>1.724032275465915E-3</v>
      </c>
    </row>
    <row r="14" spans="1:16" hidden="1" x14ac:dyDescent="0.4">
      <c r="A14" t="s">
        <v>31</v>
      </c>
      <c r="B14" t="s">
        <v>30</v>
      </c>
      <c r="C14" t="s">
        <v>973</v>
      </c>
      <c r="D14">
        <v>101.66</v>
      </c>
      <c r="E14">
        <v>15.461460000000001</v>
      </c>
      <c r="F14">
        <v>129.09899999999999</v>
      </c>
      <c r="G14">
        <v>129.09899999999999</v>
      </c>
      <c r="H14">
        <v>13124.196207200001</v>
      </c>
      <c r="I14">
        <v>2200</v>
      </c>
      <c r="J14">
        <v>2240</v>
      </c>
      <c r="K14" t="s">
        <v>826</v>
      </c>
      <c r="L14" t="s">
        <v>841</v>
      </c>
      <c r="M14">
        <v>4.6066665999999996</v>
      </c>
      <c r="N14" t="e">
        <v>#N/A</v>
      </c>
      <c r="O14">
        <v>1.7647059</v>
      </c>
      <c r="P14" s="10">
        <f t="shared" si="0"/>
        <v>5.7666885494747555E-3</v>
      </c>
    </row>
    <row r="15" spans="1:16" hidden="1" x14ac:dyDescent="0.4">
      <c r="A15" t="s">
        <v>33</v>
      </c>
      <c r="B15" t="s">
        <v>32</v>
      </c>
      <c r="C15" t="s">
        <v>974</v>
      </c>
      <c r="D15">
        <v>38.840000000000003</v>
      </c>
      <c r="E15">
        <v>28.17033</v>
      </c>
      <c r="F15">
        <v>209.69</v>
      </c>
      <c r="G15">
        <v>209.69</v>
      </c>
      <c r="H15">
        <v>8144.3720288000004</v>
      </c>
      <c r="I15">
        <v>3250</v>
      </c>
      <c r="J15">
        <v>3255</v>
      </c>
      <c r="K15" t="s">
        <v>842</v>
      </c>
      <c r="L15" t="s">
        <v>843</v>
      </c>
      <c r="M15">
        <v>2.8933333999999999</v>
      </c>
      <c r="N15">
        <v>3.37</v>
      </c>
      <c r="O15">
        <v>1.875</v>
      </c>
      <c r="P15" s="10">
        <f t="shared" si="0"/>
        <v>3.578585399034009E-3</v>
      </c>
    </row>
    <row r="16" spans="1:16" hidden="1" x14ac:dyDescent="0.4">
      <c r="A16" t="s">
        <v>35</v>
      </c>
      <c r="B16" t="s">
        <v>34</v>
      </c>
      <c r="C16" t="s">
        <v>975</v>
      </c>
      <c r="D16">
        <v>49.44</v>
      </c>
      <c r="E16" t="e">
        <v>#N/A</v>
      </c>
      <c r="F16">
        <v>57.982399999999998</v>
      </c>
      <c r="G16">
        <v>57.982399999999998</v>
      </c>
      <c r="H16">
        <v>2866.6513392000002</v>
      </c>
      <c r="I16">
        <v>1300</v>
      </c>
      <c r="J16">
        <v>1330</v>
      </c>
      <c r="K16" t="s">
        <v>828</v>
      </c>
      <c r="L16" t="s">
        <v>844</v>
      </c>
      <c r="M16">
        <v>2.1469204</v>
      </c>
      <c r="N16" t="e">
        <v>#N/A</v>
      </c>
      <c r="O16">
        <v>1.6818181000000001</v>
      </c>
      <c r="P16" s="10">
        <f t="shared" si="0"/>
        <v>1.259588411519791E-3</v>
      </c>
    </row>
    <row r="17" spans="1:16" hidden="1" x14ac:dyDescent="0.4">
      <c r="A17" t="s">
        <v>37</v>
      </c>
      <c r="B17" t="s">
        <v>36</v>
      </c>
      <c r="C17" t="s">
        <v>976</v>
      </c>
      <c r="D17">
        <v>103.36</v>
      </c>
      <c r="E17">
        <v>33.139710000000001</v>
      </c>
      <c r="F17">
        <v>39.871000000000002</v>
      </c>
      <c r="G17">
        <v>39.871000000000002</v>
      </c>
      <c r="H17">
        <v>4121.0634591999997</v>
      </c>
      <c r="I17">
        <v>1300</v>
      </c>
      <c r="J17">
        <v>1305</v>
      </c>
      <c r="K17" t="s">
        <v>828</v>
      </c>
      <c r="L17" t="s">
        <v>845</v>
      </c>
      <c r="M17">
        <v>8.7988610000000005</v>
      </c>
      <c r="N17">
        <v>10.607633</v>
      </c>
      <c r="O17">
        <v>1.2272727000000001</v>
      </c>
      <c r="P17" s="10">
        <f t="shared" si="0"/>
        <v>1.8107691386684637E-3</v>
      </c>
    </row>
    <row r="18" spans="1:16" hidden="1" x14ac:dyDescent="0.4">
      <c r="A18" t="s">
        <v>39</v>
      </c>
      <c r="B18" t="s">
        <v>38</v>
      </c>
      <c r="C18" t="s">
        <v>977</v>
      </c>
      <c r="D18">
        <v>78.55</v>
      </c>
      <c r="E18">
        <v>29.85267</v>
      </c>
      <c r="F18">
        <v>55.060600000000001</v>
      </c>
      <c r="G18">
        <v>55.060600000000001</v>
      </c>
      <c r="H18">
        <v>4325.0101299999997</v>
      </c>
      <c r="I18">
        <v>1300</v>
      </c>
      <c r="J18">
        <v>1305</v>
      </c>
      <c r="K18" t="s">
        <v>828</v>
      </c>
      <c r="L18" t="s">
        <v>845</v>
      </c>
      <c r="M18">
        <v>5.5158005000000001</v>
      </c>
      <c r="N18">
        <v>6.9641700000000002</v>
      </c>
      <c r="O18">
        <v>1.3636364000000001</v>
      </c>
      <c r="P18" s="10">
        <f t="shared" si="0"/>
        <v>1.9003820119170855E-3</v>
      </c>
    </row>
    <row r="19" spans="1:16" hidden="1" x14ac:dyDescent="0.4">
      <c r="A19" t="s">
        <v>41</v>
      </c>
      <c r="B19" t="s">
        <v>40</v>
      </c>
      <c r="C19" t="s">
        <v>978</v>
      </c>
      <c r="D19">
        <v>41.78</v>
      </c>
      <c r="E19">
        <v>-1.70444</v>
      </c>
      <c r="F19">
        <v>155.46799999999999</v>
      </c>
      <c r="G19">
        <v>155.46799999999999</v>
      </c>
      <c r="H19">
        <v>6495.4593070000001</v>
      </c>
      <c r="I19">
        <v>3400</v>
      </c>
      <c r="J19">
        <v>3450</v>
      </c>
      <c r="K19" t="s">
        <v>846</v>
      </c>
      <c r="L19" t="s">
        <v>847</v>
      </c>
      <c r="M19">
        <v>3.71</v>
      </c>
      <c r="N19" t="e">
        <v>#N/A</v>
      </c>
      <c r="O19">
        <v>1.75</v>
      </c>
      <c r="P19" s="10">
        <f t="shared" si="0"/>
        <v>2.8540636102885194E-3</v>
      </c>
    </row>
    <row r="20" spans="1:16" hidden="1" x14ac:dyDescent="0.4">
      <c r="A20" t="s">
        <v>43</v>
      </c>
      <c r="B20" t="s">
        <v>42</v>
      </c>
      <c r="C20" t="s">
        <v>979</v>
      </c>
      <c r="D20">
        <v>71.23</v>
      </c>
      <c r="E20">
        <v>15.96485</v>
      </c>
      <c r="F20">
        <v>56.328800000000001</v>
      </c>
      <c r="G20">
        <v>56.328800000000001</v>
      </c>
      <c r="H20">
        <v>4012.3032732000001</v>
      </c>
      <c r="I20">
        <v>2200</v>
      </c>
      <c r="J20">
        <v>2210</v>
      </c>
      <c r="K20" t="s">
        <v>826</v>
      </c>
      <c r="L20" t="s">
        <v>848</v>
      </c>
      <c r="M20">
        <v>6.5135546</v>
      </c>
      <c r="N20">
        <v>7.452318</v>
      </c>
      <c r="O20">
        <v>1</v>
      </c>
      <c r="P20" s="10">
        <f t="shared" si="0"/>
        <v>1.7629806029483969E-3</v>
      </c>
    </row>
    <row r="21" spans="1:16" hidden="1" x14ac:dyDescent="0.4">
      <c r="A21" t="s">
        <v>45</v>
      </c>
      <c r="B21" t="s">
        <v>44</v>
      </c>
      <c r="C21" t="s">
        <v>980</v>
      </c>
      <c r="D21">
        <v>93.58</v>
      </c>
      <c r="E21">
        <v>20.72401</v>
      </c>
      <c r="F21">
        <v>49.593899999999998</v>
      </c>
      <c r="G21">
        <v>49.593899999999998</v>
      </c>
      <c r="H21">
        <v>4640.9949160799997</v>
      </c>
      <c r="I21">
        <v>3300</v>
      </c>
      <c r="J21">
        <v>3305</v>
      </c>
      <c r="K21" t="s">
        <v>849</v>
      </c>
      <c r="L21" t="s">
        <v>850</v>
      </c>
      <c r="M21" t="e">
        <v>#N/A</v>
      </c>
      <c r="N21" t="e">
        <v>#N/A</v>
      </c>
      <c r="O21">
        <v>1.25</v>
      </c>
      <c r="P21" s="10">
        <f t="shared" si="0"/>
        <v>2.0392237222152071E-3</v>
      </c>
    </row>
    <row r="22" spans="1:16" hidden="1" x14ac:dyDescent="0.4">
      <c r="A22" t="s">
        <v>47</v>
      </c>
      <c r="B22" t="s">
        <v>46</v>
      </c>
      <c r="C22" t="s">
        <v>981</v>
      </c>
      <c r="D22">
        <v>88.77</v>
      </c>
      <c r="E22">
        <v>36.957090000000001</v>
      </c>
      <c r="F22">
        <v>60.275199999999998</v>
      </c>
      <c r="G22">
        <v>60.275199999999998</v>
      </c>
      <c r="H22">
        <v>5350.6268409000004</v>
      </c>
      <c r="I22">
        <v>4800</v>
      </c>
      <c r="J22">
        <v>4855</v>
      </c>
      <c r="K22" t="s">
        <v>832</v>
      </c>
      <c r="L22" t="s">
        <v>851</v>
      </c>
      <c r="M22">
        <v>5.6207805000000004</v>
      </c>
      <c r="N22">
        <v>6.72</v>
      </c>
      <c r="O22">
        <v>2</v>
      </c>
      <c r="P22" s="10">
        <f t="shared" si="0"/>
        <v>2.3510314878562154E-3</v>
      </c>
    </row>
    <row r="23" spans="1:16" hidden="1" x14ac:dyDescent="0.4">
      <c r="A23" t="s">
        <v>49</v>
      </c>
      <c r="B23" t="s">
        <v>48</v>
      </c>
      <c r="C23" t="s">
        <v>982</v>
      </c>
      <c r="D23">
        <v>41.06</v>
      </c>
      <c r="E23" t="e">
        <v>#N/A</v>
      </c>
      <c r="F23">
        <v>109.47</v>
      </c>
      <c r="G23">
        <v>109.47</v>
      </c>
      <c r="H23">
        <v>4494.8561021599999</v>
      </c>
      <c r="I23">
        <v>4700</v>
      </c>
      <c r="J23">
        <v>4705</v>
      </c>
      <c r="K23" t="s">
        <v>852</v>
      </c>
      <c r="L23" t="s">
        <v>853</v>
      </c>
      <c r="M23">
        <v>2.3250000000000002</v>
      </c>
      <c r="N23">
        <v>2.44</v>
      </c>
      <c r="O23">
        <v>2.375</v>
      </c>
      <c r="P23" s="10">
        <f t="shared" si="0"/>
        <v>1.9750112545286942E-3</v>
      </c>
    </row>
    <row r="24" spans="1:16" hidden="1" x14ac:dyDescent="0.4">
      <c r="A24" t="s">
        <v>51</v>
      </c>
      <c r="B24" t="s">
        <v>50</v>
      </c>
      <c r="C24" t="s">
        <v>983</v>
      </c>
      <c r="D24">
        <v>605.34</v>
      </c>
      <c r="E24">
        <v>887.13531999999998</v>
      </c>
      <c r="F24">
        <v>3.91777</v>
      </c>
      <c r="G24">
        <v>4.8817709999999996</v>
      </c>
      <c r="H24">
        <v>2371.5853131600002</v>
      </c>
      <c r="I24">
        <v>3400</v>
      </c>
      <c r="J24">
        <v>3450</v>
      </c>
      <c r="K24" t="s">
        <v>846</v>
      </c>
      <c r="L24" t="s">
        <v>847</v>
      </c>
      <c r="M24">
        <v>54.77</v>
      </c>
      <c r="N24" t="e">
        <v>#N/A</v>
      </c>
      <c r="O24">
        <v>3</v>
      </c>
      <c r="P24" s="10">
        <f t="shared" si="0"/>
        <v>1.0420595405301427E-3</v>
      </c>
    </row>
    <row r="25" spans="1:16" hidden="1" x14ac:dyDescent="0.4">
      <c r="A25" t="s">
        <v>53</v>
      </c>
      <c r="B25" t="s">
        <v>52</v>
      </c>
      <c r="C25" t="s">
        <v>984</v>
      </c>
      <c r="D25">
        <v>17.579999999999998</v>
      </c>
      <c r="E25">
        <v>3.79461</v>
      </c>
      <c r="F25">
        <v>160.08099999999999</v>
      </c>
      <c r="G25">
        <v>160.08099999999999</v>
      </c>
      <c r="H25">
        <v>2814.2297813999999</v>
      </c>
      <c r="I25">
        <v>3500</v>
      </c>
      <c r="J25">
        <v>3515</v>
      </c>
      <c r="K25" t="s">
        <v>854</v>
      </c>
      <c r="L25" t="s">
        <v>855</v>
      </c>
      <c r="M25">
        <v>2.4454674999999999</v>
      </c>
      <c r="N25" t="e">
        <v>#N/A</v>
      </c>
      <c r="O25">
        <v>2.0714285000000001</v>
      </c>
      <c r="P25" s="10">
        <f t="shared" si="0"/>
        <v>1.2365547116010829E-3</v>
      </c>
    </row>
    <row r="26" spans="1:16" hidden="1" x14ac:dyDescent="0.4">
      <c r="A26" t="s">
        <v>55</v>
      </c>
      <c r="B26" t="s">
        <v>54</v>
      </c>
      <c r="C26" t="s">
        <v>985</v>
      </c>
      <c r="D26">
        <v>13.89</v>
      </c>
      <c r="E26">
        <v>7.0438400000000003</v>
      </c>
      <c r="F26">
        <v>365.04899999999998</v>
      </c>
      <c r="G26">
        <v>365.04899999999998</v>
      </c>
      <c r="H26">
        <v>5070.5239428000004</v>
      </c>
      <c r="I26">
        <v>3500</v>
      </c>
      <c r="J26">
        <v>3525</v>
      </c>
      <c r="K26" t="s">
        <v>854</v>
      </c>
      <c r="L26" t="s">
        <v>856</v>
      </c>
      <c r="M26">
        <v>9.2464829999999998E-2</v>
      </c>
      <c r="N26" t="e">
        <v>#N/A</v>
      </c>
      <c r="O26">
        <v>2.1190476</v>
      </c>
      <c r="P26" s="10">
        <f t="shared" si="0"/>
        <v>2.227956051490686E-3</v>
      </c>
    </row>
    <row r="27" spans="1:16" hidden="1" x14ac:dyDescent="0.4">
      <c r="A27" t="s">
        <v>57</v>
      </c>
      <c r="B27" t="s">
        <v>56</v>
      </c>
      <c r="C27" t="s">
        <v>986</v>
      </c>
      <c r="D27">
        <v>59.99</v>
      </c>
      <c r="E27">
        <v>42.761780000000002</v>
      </c>
      <c r="F27">
        <v>106.28100000000001</v>
      </c>
      <c r="G27">
        <v>106.28100000000001</v>
      </c>
      <c r="H27">
        <v>6375.7746337600001</v>
      </c>
      <c r="I27">
        <v>4800</v>
      </c>
      <c r="J27">
        <v>4840</v>
      </c>
      <c r="K27" t="s">
        <v>832</v>
      </c>
      <c r="L27" t="s">
        <v>857</v>
      </c>
      <c r="M27">
        <v>6.8934053999999998</v>
      </c>
      <c r="N27">
        <v>7.863969</v>
      </c>
      <c r="O27">
        <v>1.6666666000000001</v>
      </c>
      <c r="P27" s="10">
        <f t="shared" si="0"/>
        <v>2.80147492418353E-3</v>
      </c>
    </row>
    <row r="28" spans="1:16" hidden="1" x14ac:dyDescent="0.4">
      <c r="A28" t="s">
        <v>59</v>
      </c>
      <c r="B28" t="s">
        <v>58</v>
      </c>
      <c r="C28" t="s">
        <v>987</v>
      </c>
      <c r="D28">
        <v>7</v>
      </c>
      <c r="E28">
        <v>10.824070000000001</v>
      </c>
      <c r="F28">
        <v>323.87799999999999</v>
      </c>
      <c r="G28">
        <v>323.87799999999999</v>
      </c>
      <c r="H28">
        <v>2267.1433400000001</v>
      </c>
      <c r="I28">
        <v>4600</v>
      </c>
      <c r="J28">
        <v>4610</v>
      </c>
      <c r="K28" t="s">
        <v>858</v>
      </c>
      <c r="L28" t="s">
        <v>859</v>
      </c>
      <c r="M28">
        <v>0.81506913999999997</v>
      </c>
      <c r="N28" t="e">
        <v>#N/A</v>
      </c>
      <c r="O28">
        <v>2.0714285000000001</v>
      </c>
      <c r="P28" s="10">
        <f t="shared" si="0"/>
        <v>9.9616840013589097E-4</v>
      </c>
    </row>
    <row r="29" spans="1:16" hidden="1" x14ac:dyDescent="0.4">
      <c r="A29" t="s">
        <v>61</v>
      </c>
      <c r="B29" t="s">
        <v>60</v>
      </c>
      <c r="C29" t="s">
        <v>988</v>
      </c>
      <c r="D29">
        <v>33.14</v>
      </c>
      <c r="E29">
        <v>11.78331</v>
      </c>
      <c r="F29">
        <v>132.577</v>
      </c>
      <c r="G29">
        <v>132.577</v>
      </c>
      <c r="H29">
        <v>4393.6150360000001</v>
      </c>
      <c r="I29">
        <v>1400</v>
      </c>
      <c r="J29">
        <v>1420</v>
      </c>
      <c r="K29" t="s">
        <v>836</v>
      </c>
      <c r="L29" t="s">
        <v>860</v>
      </c>
      <c r="M29">
        <v>2.0924999999999998</v>
      </c>
      <c r="N29">
        <v>1.85</v>
      </c>
      <c r="O29">
        <v>2</v>
      </c>
      <c r="P29" s="10">
        <f t="shared" si="0"/>
        <v>1.9305265723626962E-3</v>
      </c>
    </row>
    <row r="30" spans="1:16" hidden="1" x14ac:dyDescent="0.4">
      <c r="A30" t="s">
        <v>63</v>
      </c>
      <c r="B30" t="s">
        <v>62</v>
      </c>
      <c r="C30" t="s">
        <v>989</v>
      </c>
      <c r="D30">
        <v>29.46</v>
      </c>
      <c r="E30">
        <v>23.526789999999998</v>
      </c>
      <c r="F30">
        <v>105.19799999999999</v>
      </c>
      <c r="G30">
        <v>105.19799999999999</v>
      </c>
      <c r="H30">
        <v>3099.1229162999998</v>
      </c>
      <c r="I30">
        <v>4800</v>
      </c>
      <c r="J30">
        <v>4890</v>
      </c>
      <c r="K30" t="s">
        <v>832</v>
      </c>
      <c r="L30" t="s">
        <v>840</v>
      </c>
      <c r="M30">
        <v>1.0783334</v>
      </c>
      <c r="N30">
        <v>1.075</v>
      </c>
      <c r="O30">
        <v>1.5454545</v>
      </c>
      <c r="P30" s="10">
        <f t="shared" si="0"/>
        <v>1.361734947625785E-3</v>
      </c>
    </row>
    <row r="31" spans="1:16" hidden="1" x14ac:dyDescent="0.4">
      <c r="A31" t="s">
        <v>65</v>
      </c>
      <c r="B31" t="s">
        <v>64</v>
      </c>
      <c r="C31" t="s">
        <v>990</v>
      </c>
      <c r="D31">
        <v>82.97</v>
      </c>
      <c r="E31">
        <v>69.562860000000001</v>
      </c>
      <c r="F31">
        <v>60.765300000000003</v>
      </c>
      <c r="G31">
        <v>60.765300000000003</v>
      </c>
      <c r="H31">
        <v>5041.6947837799999</v>
      </c>
      <c r="I31">
        <v>4800</v>
      </c>
      <c r="J31">
        <v>4810</v>
      </c>
      <c r="K31" t="s">
        <v>832</v>
      </c>
      <c r="L31" t="s">
        <v>861</v>
      </c>
      <c r="M31">
        <v>10.591692</v>
      </c>
      <c r="N31">
        <v>10.595855999999999</v>
      </c>
      <c r="O31">
        <v>1.1666666000000001</v>
      </c>
      <c r="P31" s="10">
        <f t="shared" si="0"/>
        <v>2.2152887019184189E-3</v>
      </c>
    </row>
    <row r="32" spans="1:16" hidden="1" x14ac:dyDescent="0.4">
      <c r="A32" t="s">
        <v>67</v>
      </c>
      <c r="B32" t="s">
        <v>66</v>
      </c>
      <c r="C32" t="s">
        <v>991</v>
      </c>
      <c r="D32">
        <v>34.71</v>
      </c>
      <c r="E32">
        <v>18.926290000000002</v>
      </c>
      <c r="F32">
        <v>90.9435</v>
      </c>
      <c r="G32">
        <v>90.9435</v>
      </c>
      <c r="H32">
        <v>3156.6499263000001</v>
      </c>
      <c r="I32">
        <v>2200</v>
      </c>
      <c r="J32">
        <v>2205</v>
      </c>
      <c r="K32" t="s">
        <v>826</v>
      </c>
      <c r="L32" t="s">
        <v>862</v>
      </c>
      <c r="M32">
        <v>2.1411023</v>
      </c>
      <c r="N32" t="e">
        <v>#N/A</v>
      </c>
      <c r="O32">
        <v>1.25</v>
      </c>
      <c r="P32" s="10">
        <f t="shared" si="0"/>
        <v>1.3870119508506017E-3</v>
      </c>
    </row>
    <row r="33" spans="1:16" hidden="1" x14ac:dyDescent="0.4">
      <c r="A33" t="s">
        <v>69</v>
      </c>
      <c r="B33" t="s">
        <v>68</v>
      </c>
      <c r="C33" t="s">
        <v>992</v>
      </c>
      <c r="D33">
        <v>59.03</v>
      </c>
      <c r="E33">
        <v>17.181930000000001</v>
      </c>
      <c r="F33">
        <v>84.171300000000002</v>
      </c>
      <c r="G33">
        <v>84.171300000000002</v>
      </c>
      <c r="H33">
        <v>4968.6324292999998</v>
      </c>
      <c r="I33">
        <v>1300</v>
      </c>
      <c r="J33">
        <v>1330</v>
      </c>
      <c r="K33" t="s">
        <v>828</v>
      </c>
      <c r="L33" t="s">
        <v>844</v>
      </c>
      <c r="M33">
        <v>1.5827291999999999</v>
      </c>
      <c r="N33" t="e">
        <v>#N/A</v>
      </c>
      <c r="O33">
        <v>1.9411764</v>
      </c>
      <c r="P33" s="10">
        <f t="shared" si="0"/>
        <v>2.1831855668901314E-3</v>
      </c>
    </row>
    <row r="34" spans="1:16" hidden="1" x14ac:dyDescent="0.4">
      <c r="A34" t="s">
        <v>71</v>
      </c>
      <c r="B34" t="s">
        <v>70</v>
      </c>
      <c r="C34" t="s">
        <v>993</v>
      </c>
      <c r="D34">
        <v>43.21</v>
      </c>
      <c r="E34">
        <v>15.46637</v>
      </c>
      <c r="F34">
        <v>67.5</v>
      </c>
      <c r="G34">
        <v>67.5</v>
      </c>
      <c r="H34">
        <v>2916.6750000000002</v>
      </c>
      <c r="I34">
        <v>1200</v>
      </c>
      <c r="J34">
        <v>1220</v>
      </c>
      <c r="K34" t="s">
        <v>834</v>
      </c>
      <c r="L34" t="s">
        <v>863</v>
      </c>
      <c r="M34">
        <v>4.6539083000000003</v>
      </c>
      <c r="N34">
        <v>4.9252915000000002</v>
      </c>
      <c r="O34">
        <v>1.4705881999999999</v>
      </c>
      <c r="P34" s="10">
        <f t="shared" si="0"/>
        <v>1.2815684907097006E-3</v>
      </c>
    </row>
    <row r="35" spans="1:16" hidden="1" x14ac:dyDescent="0.4">
      <c r="A35" t="s">
        <v>73</v>
      </c>
      <c r="B35" t="s">
        <v>72</v>
      </c>
      <c r="C35" t="s">
        <v>994</v>
      </c>
      <c r="D35">
        <v>23.77</v>
      </c>
      <c r="E35">
        <v>10.54745</v>
      </c>
      <c r="F35">
        <v>137.4</v>
      </c>
      <c r="G35">
        <v>137.4</v>
      </c>
      <c r="H35">
        <v>3265.998</v>
      </c>
      <c r="I35">
        <v>1300</v>
      </c>
      <c r="J35">
        <v>1315</v>
      </c>
      <c r="K35" t="s">
        <v>828</v>
      </c>
      <c r="L35" t="s">
        <v>838</v>
      </c>
      <c r="M35">
        <v>2.8050000000000002</v>
      </c>
      <c r="N35">
        <v>3.1749999999999998</v>
      </c>
      <c r="O35">
        <v>1.2222222</v>
      </c>
      <c r="P35" s="10">
        <f t="shared" si="0"/>
        <v>1.4350588006963069E-3</v>
      </c>
    </row>
    <row r="36" spans="1:16" hidden="1" x14ac:dyDescent="0.4">
      <c r="A36" t="s">
        <v>75</v>
      </c>
      <c r="B36" t="s">
        <v>74</v>
      </c>
      <c r="C36" t="s">
        <v>995</v>
      </c>
      <c r="D36">
        <v>88.75</v>
      </c>
      <c r="E36">
        <v>-7.82165</v>
      </c>
      <c r="F36">
        <v>35.328200000000002</v>
      </c>
      <c r="G36">
        <v>35.328200000000002</v>
      </c>
      <c r="H36">
        <v>3135.3733124999999</v>
      </c>
      <c r="I36">
        <v>3400</v>
      </c>
      <c r="J36">
        <v>3435</v>
      </c>
      <c r="K36" t="s">
        <v>846</v>
      </c>
      <c r="L36" t="s">
        <v>864</v>
      </c>
      <c r="M36">
        <v>3.1028736000000001</v>
      </c>
      <c r="N36">
        <v>3.6621006</v>
      </c>
      <c r="O36">
        <v>1.2941176999999999</v>
      </c>
      <c r="P36" s="10">
        <f t="shared" si="0"/>
        <v>1.3776631417323148E-3</v>
      </c>
    </row>
    <row r="37" spans="1:16" hidden="1" x14ac:dyDescent="0.4">
      <c r="A37" t="s">
        <v>77</v>
      </c>
      <c r="B37" t="s">
        <v>76</v>
      </c>
      <c r="C37" t="s">
        <v>996</v>
      </c>
      <c r="D37">
        <v>75.540000000000006</v>
      </c>
      <c r="E37">
        <v>13.11796</v>
      </c>
      <c r="F37">
        <v>57.197899999999997</v>
      </c>
      <c r="G37">
        <v>57.197899999999997</v>
      </c>
      <c r="H37">
        <v>4320.7263444</v>
      </c>
      <c r="I37">
        <v>1300</v>
      </c>
      <c r="J37">
        <v>1305</v>
      </c>
      <c r="K37" t="s">
        <v>828</v>
      </c>
      <c r="L37" t="s">
        <v>845</v>
      </c>
      <c r="M37">
        <v>2.2250000000000001</v>
      </c>
      <c r="N37">
        <v>3.3666665999999998</v>
      </c>
      <c r="O37">
        <v>1.5</v>
      </c>
      <c r="P37" s="10">
        <f t="shared" si="0"/>
        <v>1.8984997437021093E-3</v>
      </c>
    </row>
    <row r="38" spans="1:16" hidden="1" x14ac:dyDescent="0.4">
      <c r="A38" t="s">
        <v>79</v>
      </c>
      <c r="B38" t="s">
        <v>78</v>
      </c>
      <c r="C38" t="s">
        <v>997</v>
      </c>
      <c r="D38">
        <v>34.869999999999997</v>
      </c>
      <c r="E38">
        <v>11.612959999999999</v>
      </c>
      <c r="F38">
        <v>142.08799999999999</v>
      </c>
      <c r="G38">
        <v>142.08799999999999</v>
      </c>
      <c r="H38">
        <v>4954.6197184000002</v>
      </c>
      <c r="I38">
        <v>3100</v>
      </c>
      <c r="J38">
        <v>3115</v>
      </c>
      <c r="K38" t="s">
        <v>830</v>
      </c>
      <c r="L38" t="s">
        <v>831</v>
      </c>
      <c r="M38">
        <v>1.723865</v>
      </c>
      <c r="N38">
        <v>1.9970204</v>
      </c>
      <c r="O38">
        <v>1.7727272999999999</v>
      </c>
      <c r="P38" s="10">
        <f t="shared" si="0"/>
        <v>2.1770284706216529E-3</v>
      </c>
    </row>
    <row r="39" spans="1:16" hidden="1" x14ac:dyDescent="0.4">
      <c r="A39" t="s">
        <v>81</v>
      </c>
      <c r="B39" t="s">
        <v>80</v>
      </c>
      <c r="C39" t="s">
        <v>998</v>
      </c>
      <c r="D39">
        <v>52.73</v>
      </c>
      <c r="E39">
        <v>38.156570000000002</v>
      </c>
      <c r="F39">
        <v>63.885100000000001</v>
      </c>
      <c r="G39">
        <v>63.885100000000001</v>
      </c>
      <c r="H39">
        <v>3368.6635903900001</v>
      </c>
      <c r="I39">
        <v>4800</v>
      </c>
      <c r="J39">
        <v>4855</v>
      </c>
      <c r="K39" t="s">
        <v>832</v>
      </c>
      <c r="L39" t="s">
        <v>851</v>
      </c>
      <c r="M39">
        <v>1.2279648000000001</v>
      </c>
      <c r="N39">
        <v>4.7322297000000004</v>
      </c>
      <c r="O39">
        <v>1.7857143</v>
      </c>
      <c r="P39" s="10">
        <f t="shared" si="0"/>
        <v>1.4801694097713435E-3</v>
      </c>
    </row>
    <row r="40" spans="1:16" hidden="1" x14ac:dyDescent="0.4">
      <c r="A40" t="s">
        <v>83</v>
      </c>
      <c r="B40" t="s">
        <v>82</v>
      </c>
      <c r="C40" t="s">
        <v>999</v>
      </c>
      <c r="D40">
        <v>72.900000000000006</v>
      </c>
      <c r="E40">
        <v>25.493980000000001</v>
      </c>
      <c r="F40">
        <v>60.773299999999999</v>
      </c>
      <c r="G40">
        <v>60.773299999999999</v>
      </c>
      <c r="H40">
        <v>4430.3706540000003</v>
      </c>
      <c r="I40">
        <v>3200</v>
      </c>
      <c r="J40">
        <v>3205</v>
      </c>
      <c r="K40" t="s">
        <v>865</v>
      </c>
      <c r="L40" t="s">
        <v>866</v>
      </c>
      <c r="M40">
        <v>2.68</v>
      </c>
      <c r="N40">
        <v>3.24</v>
      </c>
      <c r="O40">
        <v>1.25</v>
      </c>
      <c r="P40" s="10">
        <f t="shared" si="0"/>
        <v>1.9466767577228624E-3</v>
      </c>
    </row>
    <row r="41" spans="1:16" hidden="1" x14ac:dyDescent="0.4">
      <c r="A41" t="s">
        <v>85</v>
      </c>
      <c r="B41" t="s">
        <v>84</v>
      </c>
      <c r="C41" t="s">
        <v>1000</v>
      </c>
      <c r="D41">
        <v>30.69</v>
      </c>
      <c r="E41">
        <v>17.171600000000002</v>
      </c>
      <c r="F41">
        <v>203.351</v>
      </c>
      <c r="G41">
        <v>203.351</v>
      </c>
      <c r="H41">
        <v>6240.8342106</v>
      </c>
      <c r="I41">
        <v>4700</v>
      </c>
      <c r="J41">
        <v>4735</v>
      </c>
      <c r="K41" t="s">
        <v>852</v>
      </c>
      <c r="L41" t="s">
        <v>867</v>
      </c>
      <c r="M41">
        <v>2.0783334</v>
      </c>
      <c r="N41" t="e">
        <v>#N/A</v>
      </c>
      <c r="O41">
        <v>1.5</v>
      </c>
      <c r="P41" s="10">
        <f t="shared" si="0"/>
        <v>2.7421829583508988E-3</v>
      </c>
    </row>
    <row r="42" spans="1:16" hidden="1" x14ac:dyDescent="0.4">
      <c r="A42" t="s">
        <v>87</v>
      </c>
      <c r="B42" t="s">
        <v>86</v>
      </c>
      <c r="C42" t="s">
        <v>1001</v>
      </c>
      <c r="D42">
        <v>50.54</v>
      </c>
      <c r="E42">
        <v>2.66126</v>
      </c>
      <c r="F42">
        <v>55.464700000000001</v>
      </c>
      <c r="G42">
        <v>55.464700000000001</v>
      </c>
      <c r="H42">
        <v>2803.1869488000002</v>
      </c>
      <c r="I42">
        <v>2200</v>
      </c>
      <c r="J42">
        <v>2215</v>
      </c>
      <c r="K42" t="s">
        <v>826</v>
      </c>
      <c r="L42" t="s">
        <v>868</v>
      </c>
      <c r="M42">
        <v>3.6594660000000001</v>
      </c>
      <c r="N42">
        <v>4.8070735999999998</v>
      </c>
      <c r="O42">
        <v>1.5909091</v>
      </c>
      <c r="P42" s="10">
        <f t="shared" si="0"/>
        <v>1.231702561015796E-3</v>
      </c>
    </row>
    <row r="43" spans="1:16" hidden="1" x14ac:dyDescent="0.4">
      <c r="A43" t="s">
        <v>89</v>
      </c>
      <c r="B43" t="s">
        <v>88</v>
      </c>
      <c r="C43" t="s">
        <v>1002</v>
      </c>
      <c r="D43">
        <v>116.99</v>
      </c>
      <c r="E43">
        <v>29.506260000000001</v>
      </c>
      <c r="F43">
        <v>59.840899999999998</v>
      </c>
      <c r="G43">
        <v>83.411533000000006</v>
      </c>
      <c r="H43">
        <v>7000.7824453800004</v>
      </c>
      <c r="I43">
        <v>3500</v>
      </c>
      <c r="J43">
        <v>3540</v>
      </c>
      <c r="K43" t="s">
        <v>854</v>
      </c>
      <c r="L43" t="s">
        <v>869</v>
      </c>
      <c r="M43">
        <v>12.015326</v>
      </c>
      <c r="N43">
        <v>13.68872</v>
      </c>
      <c r="O43">
        <v>1.4807693</v>
      </c>
      <c r="P43" s="10">
        <f t="shared" si="0"/>
        <v>3.0760993913660638E-3</v>
      </c>
    </row>
    <row r="44" spans="1:16" hidden="1" x14ac:dyDescent="0.4">
      <c r="A44" t="s">
        <v>91</v>
      </c>
      <c r="B44" t="s">
        <v>90</v>
      </c>
      <c r="C44" t="s">
        <v>1003</v>
      </c>
      <c r="D44">
        <v>105.87</v>
      </c>
      <c r="E44">
        <v>42.447760000000002</v>
      </c>
      <c r="F44">
        <v>84.997600000000006</v>
      </c>
      <c r="G44">
        <v>84.997600000000006</v>
      </c>
      <c r="H44">
        <v>8998.6916772000004</v>
      </c>
      <c r="I44">
        <v>4800</v>
      </c>
      <c r="J44">
        <v>4890</v>
      </c>
      <c r="K44" t="s">
        <v>832</v>
      </c>
      <c r="L44" t="s">
        <v>840</v>
      </c>
      <c r="M44">
        <v>4.6393089999999999</v>
      </c>
      <c r="N44">
        <v>4.9215099999999996</v>
      </c>
      <c r="O44">
        <v>1.5833333999999999</v>
      </c>
      <c r="P44" s="10">
        <f t="shared" si="0"/>
        <v>3.9539680324723013E-3</v>
      </c>
    </row>
    <row r="45" spans="1:16" hidden="1" x14ac:dyDescent="0.4">
      <c r="A45" t="s">
        <v>93</v>
      </c>
      <c r="B45" t="s">
        <v>92</v>
      </c>
      <c r="C45" t="s">
        <v>1004</v>
      </c>
      <c r="D45">
        <v>43.64</v>
      </c>
      <c r="E45">
        <v>43.532769999999999</v>
      </c>
      <c r="F45">
        <v>91.517300000000006</v>
      </c>
      <c r="G45">
        <v>91.517300000000006</v>
      </c>
      <c r="H45">
        <v>3993.8147974399999</v>
      </c>
      <c r="I45">
        <v>3250</v>
      </c>
      <c r="J45">
        <v>3265</v>
      </c>
      <c r="K45" t="s">
        <v>842</v>
      </c>
      <c r="L45" t="s">
        <v>870</v>
      </c>
      <c r="M45">
        <v>6.7647589999999997</v>
      </c>
      <c r="N45" t="e">
        <v>#N/A</v>
      </c>
      <c r="O45">
        <v>2.3125</v>
      </c>
      <c r="P45" s="10">
        <f t="shared" si="0"/>
        <v>1.754856883996074E-3</v>
      </c>
    </row>
    <row r="46" spans="1:16" hidden="1" x14ac:dyDescent="0.4">
      <c r="A46" t="s">
        <v>95</v>
      </c>
      <c r="B46" t="s">
        <v>94</v>
      </c>
      <c r="C46" t="s">
        <v>1005</v>
      </c>
      <c r="D46">
        <v>107.94</v>
      </c>
      <c r="E46">
        <v>54.948340000000002</v>
      </c>
      <c r="F46">
        <v>50.561900000000001</v>
      </c>
      <c r="G46">
        <v>50.561900000000001</v>
      </c>
      <c r="H46">
        <v>5457.6507304200004</v>
      </c>
      <c r="I46">
        <v>4700</v>
      </c>
      <c r="J46">
        <v>4705</v>
      </c>
      <c r="K46" t="s">
        <v>852</v>
      </c>
      <c r="L46" t="s">
        <v>853</v>
      </c>
      <c r="M46">
        <v>5.2</v>
      </c>
      <c r="N46">
        <v>5.3250000000000002</v>
      </c>
      <c r="O46">
        <v>1.4</v>
      </c>
      <c r="P46" s="10">
        <f t="shared" si="0"/>
        <v>2.3980571059185733E-3</v>
      </c>
    </row>
    <row r="47" spans="1:16" hidden="1" x14ac:dyDescent="0.4">
      <c r="A47" t="s">
        <v>97</v>
      </c>
      <c r="B47" t="s">
        <v>96</v>
      </c>
      <c r="C47" t="s">
        <v>1006</v>
      </c>
      <c r="D47">
        <v>86.69</v>
      </c>
      <c r="E47">
        <v>47.240310000000001</v>
      </c>
      <c r="F47">
        <v>50.557099999999998</v>
      </c>
      <c r="G47">
        <v>50.557099999999998</v>
      </c>
      <c r="H47">
        <v>4382.7978597700003</v>
      </c>
      <c r="I47">
        <v>3200</v>
      </c>
      <c r="J47">
        <v>3235</v>
      </c>
      <c r="K47" t="s">
        <v>865</v>
      </c>
      <c r="L47" t="s">
        <v>871</v>
      </c>
      <c r="M47">
        <v>7.5186666999999998</v>
      </c>
      <c r="N47" t="e">
        <v>#N/A</v>
      </c>
      <c r="O47">
        <v>1.9166666000000001</v>
      </c>
      <c r="P47" s="10">
        <f t="shared" si="0"/>
        <v>1.9257735737547533E-3</v>
      </c>
    </row>
    <row r="48" spans="1:16" hidden="1" x14ac:dyDescent="0.4">
      <c r="A48" t="s">
        <v>99</v>
      </c>
      <c r="B48" t="s">
        <v>98</v>
      </c>
      <c r="C48" t="s">
        <v>1007</v>
      </c>
      <c r="D48">
        <v>55.46</v>
      </c>
      <c r="E48">
        <v>21.429410000000001</v>
      </c>
      <c r="F48">
        <v>53.5227</v>
      </c>
      <c r="G48">
        <v>53.5227</v>
      </c>
      <c r="H48">
        <v>2968.3689420000001</v>
      </c>
      <c r="I48">
        <v>2300</v>
      </c>
      <c r="J48">
        <v>2325</v>
      </c>
      <c r="K48" t="s">
        <v>824</v>
      </c>
      <c r="L48" t="s">
        <v>825</v>
      </c>
      <c r="M48">
        <v>2.514303</v>
      </c>
      <c r="N48">
        <v>2.7533333</v>
      </c>
      <c r="O48">
        <v>1.0714284999999999</v>
      </c>
      <c r="P48" s="10">
        <f t="shared" si="0"/>
        <v>1.3042824808621087E-3</v>
      </c>
    </row>
    <row r="49" spans="1:16" hidden="1" x14ac:dyDescent="0.4">
      <c r="A49" t="s">
        <v>101</v>
      </c>
      <c r="B49" t="s">
        <v>100</v>
      </c>
      <c r="C49" t="s">
        <v>1008</v>
      </c>
      <c r="D49">
        <v>226.42</v>
      </c>
      <c r="E49">
        <v>16.382349999999999</v>
      </c>
      <c r="F49">
        <v>37.403300000000002</v>
      </c>
      <c r="G49">
        <v>37.403300000000002</v>
      </c>
      <c r="H49">
        <v>8468.8483933999996</v>
      </c>
      <c r="I49">
        <v>3400</v>
      </c>
      <c r="J49">
        <v>3430</v>
      </c>
      <c r="K49" t="s">
        <v>846</v>
      </c>
      <c r="L49" t="s">
        <v>872</v>
      </c>
      <c r="M49">
        <v>10.368387</v>
      </c>
      <c r="N49" t="e">
        <v>#N/A</v>
      </c>
      <c r="O49">
        <v>1.1666666000000001</v>
      </c>
      <c r="P49" s="10">
        <f t="shared" si="0"/>
        <v>3.721158255060612E-3</v>
      </c>
    </row>
    <row r="50" spans="1:16" hidden="1" x14ac:dyDescent="0.4">
      <c r="A50" t="s">
        <v>103</v>
      </c>
      <c r="B50" t="s">
        <v>102</v>
      </c>
      <c r="C50" t="s">
        <v>1009</v>
      </c>
      <c r="D50">
        <v>36.409999999999997</v>
      </c>
      <c r="E50">
        <v>34.847940000000001</v>
      </c>
      <c r="F50">
        <v>93.320400000000006</v>
      </c>
      <c r="G50">
        <v>93.320400000000006</v>
      </c>
      <c r="H50">
        <v>3397.7968562999999</v>
      </c>
      <c r="I50">
        <v>3500</v>
      </c>
      <c r="J50">
        <v>3525</v>
      </c>
      <c r="K50" t="s">
        <v>854</v>
      </c>
      <c r="L50" t="s">
        <v>856</v>
      </c>
      <c r="M50">
        <v>3.8344049999999998</v>
      </c>
      <c r="N50" t="e">
        <v>#N/A</v>
      </c>
      <c r="O50">
        <v>1.9285715000000001</v>
      </c>
      <c r="P50" s="10">
        <f t="shared" si="0"/>
        <v>1.4929703819817279E-3</v>
      </c>
    </row>
    <row r="51" spans="1:16" hidden="1" x14ac:dyDescent="0.4">
      <c r="A51" t="s">
        <v>105</v>
      </c>
      <c r="B51" t="s">
        <v>104</v>
      </c>
      <c r="C51" t="s">
        <v>1010</v>
      </c>
      <c r="D51">
        <v>132.65</v>
      </c>
      <c r="E51">
        <v>47.191569999999999</v>
      </c>
      <c r="F51">
        <v>74.598100000000002</v>
      </c>
      <c r="G51">
        <v>74.598100000000002</v>
      </c>
      <c r="H51">
        <v>9895.4347813999993</v>
      </c>
      <c r="I51">
        <v>1200</v>
      </c>
      <c r="J51">
        <v>1220</v>
      </c>
      <c r="K51" t="s">
        <v>834</v>
      </c>
      <c r="L51" t="s">
        <v>863</v>
      </c>
      <c r="M51">
        <v>12.789847999999999</v>
      </c>
      <c r="N51">
        <v>13.022506</v>
      </c>
      <c r="O51">
        <v>1.4473684</v>
      </c>
      <c r="P51" s="10">
        <f t="shared" si="0"/>
        <v>4.3479912632415586E-3</v>
      </c>
    </row>
    <row r="52" spans="1:16" hidden="1" x14ac:dyDescent="0.4">
      <c r="A52" t="s">
        <v>107</v>
      </c>
      <c r="B52" t="s">
        <v>106</v>
      </c>
      <c r="C52" t="s">
        <v>1011</v>
      </c>
      <c r="D52">
        <v>32.85</v>
      </c>
      <c r="E52">
        <v>3.7610399999999999</v>
      </c>
      <c r="F52">
        <v>106.006</v>
      </c>
      <c r="G52">
        <v>106.006</v>
      </c>
      <c r="H52">
        <v>3482.287902</v>
      </c>
      <c r="I52">
        <v>2300</v>
      </c>
      <c r="J52">
        <v>2320</v>
      </c>
      <c r="K52" t="s">
        <v>824</v>
      </c>
      <c r="L52" t="s">
        <v>873</v>
      </c>
      <c r="M52">
        <v>-2.0025556</v>
      </c>
      <c r="N52">
        <v>-4.84</v>
      </c>
      <c r="O52">
        <v>1.2083333999999999</v>
      </c>
      <c r="P52" s="10">
        <f t="shared" si="0"/>
        <v>1.5300952114249238E-3</v>
      </c>
    </row>
    <row r="53" spans="1:16" hidden="1" x14ac:dyDescent="0.4">
      <c r="A53" t="s">
        <v>109</v>
      </c>
      <c r="B53" t="s">
        <v>108</v>
      </c>
      <c r="C53" t="s">
        <v>1012</v>
      </c>
      <c r="D53">
        <v>36.1</v>
      </c>
      <c r="E53">
        <v>10.91554</v>
      </c>
      <c r="F53">
        <v>88.986099999999993</v>
      </c>
      <c r="G53">
        <v>88.995099999999994</v>
      </c>
      <c r="H53">
        <v>3212.3971270000002</v>
      </c>
      <c r="I53">
        <v>4800</v>
      </c>
      <c r="J53">
        <v>4845</v>
      </c>
      <c r="K53" t="s">
        <v>832</v>
      </c>
      <c r="L53" t="s">
        <v>839</v>
      </c>
      <c r="M53">
        <v>2.9611632999999999</v>
      </c>
      <c r="N53" t="e">
        <v>#N/A</v>
      </c>
      <c r="O53">
        <v>1.6666666000000001</v>
      </c>
      <c r="P53" s="10">
        <f t="shared" si="0"/>
        <v>1.4115069171606602E-3</v>
      </c>
    </row>
    <row r="54" spans="1:16" hidden="1" x14ac:dyDescent="0.4">
      <c r="A54" t="s">
        <v>111</v>
      </c>
      <c r="B54" t="s">
        <v>110</v>
      </c>
      <c r="C54" t="s">
        <v>1013</v>
      </c>
      <c r="D54">
        <v>108.66</v>
      </c>
      <c r="E54">
        <v>45.146079999999998</v>
      </c>
      <c r="F54">
        <v>175.571</v>
      </c>
      <c r="G54">
        <v>175.571</v>
      </c>
      <c r="H54">
        <v>19077.589410600001</v>
      </c>
      <c r="I54">
        <v>1100</v>
      </c>
      <c r="J54">
        <v>1105</v>
      </c>
      <c r="K54" t="s">
        <v>874</v>
      </c>
      <c r="L54" t="s">
        <v>875</v>
      </c>
      <c r="M54">
        <v>12.860333000000001</v>
      </c>
      <c r="N54">
        <v>10.345288999999999</v>
      </c>
      <c r="O54">
        <v>1.6666666000000001</v>
      </c>
      <c r="P54" s="10">
        <f t="shared" si="0"/>
        <v>8.3825717528768235E-3</v>
      </c>
    </row>
    <row r="55" spans="1:16" hidden="1" x14ac:dyDescent="0.4">
      <c r="A55" t="s">
        <v>113</v>
      </c>
      <c r="B55" t="s">
        <v>112</v>
      </c>
      <c r="C55" t="s">
        <v>1014</v>
      </c>
      <c r="D55">
        <v>151.79</v>
      </c>
      <c r="E55">
        <v>15.192410000000001</v>
      </c>
      <c r="F55">
        <v>35.690199999999997</v>
      </c>
      <c r="G55">
        <v>35.690199999999997</v>
      </c>
      <c r="H55">
        <v>5417.4169758999997</v>
      </c>
      <c r="I55">
        <v>1300</v>
      </c>
      <c r="J55">
        <v>1315</v>
      </c>
      <c r="K55" t="s">
        <v>828</v>
      </c>
      <c r="L55" t="s">
        <v>838</v>
      </c>
      <c r="M55">
        <v>2.8</v>
      </c>
      <c r="N55" t="e">
        <v>#N/A</v>
      </c>
      <c r="O55">
        <v>1.5</v>
      </c>
      <c r="P55" s="10">
        <f t="shared" si="0"/>
        <v>2.3803786494378952E-3</v>
      </c>
    </row>
    <row r="56" spans="1:16" hidden="1" x14ac:dyDescent="0.4">
      <c r="A56" t="s">
        <v>115</v>
      </c>
      <c r="B56" t="s">
        <v>114</v>
      </c>
      <c r="C56" t="s">
        <v>1015</v>
      </c>
      <c r="D56">
        <v>173.52</v>
      </c>
      <c r="E56">
        <v>17.30547</v>
      </c>
      <c r="F56">
        <v>71.165400000000005</v>
      </c>
      <c r="G56">
        <v>71.165400000000005</v>
      </c>
      <c r="H56">
        <v>12348.611532000001</v>
      </c>
      <c r="I56">
        <v>1300</v>
      </c>
      <c r="J56">
        <v>1330</v>
      </c>
      <c r="K56" t="s">
        <v>828</v>
      </c>
      <c r="L56" t="s">
        <v>844</v>
      </c>
      <c r="M56">
        <v>2.355032</v>
      </c>
      <c r="N56">
        <v>3.4205372000000001</v>
      </c>
      <c r="O56">
        <v>1.1666666000000001</v>
      </c>
      <c r="P56" s="10">
        <f t="shared" si="0"/>
        <v>5.425901563741467E-3</v>
      </c>
    </row>
    <row r="57" spans="1:16" hidden="1" x14ac:dyDescent="0.4">
      <c r="A57" t="s">
        <v>117</v>
      </c>
      <c r="B57" t="s">
        <v>116</v>
      </c>
      <c r="C57" t="s">
        <v>1016</v>
      </c>
      <c r="D57">
        <v>57.24</v>
      </c>
      <c r="E57">
        <v>42.36271</v>
      </c>
      <c r="F57">
        <v>160.696</v>
      </c>
      <c r="G57">
        <v>160.696</v>
      </c>
      <c r="H57">
        <v>9198.2390400000004</v>
      </c>
      <c r="I57">
        <v>4600</v>
      </c>
      <c r="J57">
        <v>4615</v>
      </c>
      <c r="K57" t="s">
        <v>858</v>
      </c>
      <c r="L57" t="s">
        <v>876</v>
      </c>
      <c r="M57">
        <v>4.2821274000000003</v>
      </c>
      <c r="N57">
        <v>4.8417269999999997</v>
      </c>
      <c r="O57">
        <v>1.2954545</v>
      </c>
      <c r="P57" s="10">
        <f t="shared" si="0"/>
        <v>4.0416478776962965E-3</v>
      </c>
    </row>
    <row r="58" spans="1:16" hidden="1" x14ac:dyDescent="0.4">
      <c r="A58" t="s">
        <v>119</v>
      </c>
      <c r="B58" t="s">
        <v>118</v>
      </c>
      <c r="C58" t="s">
        <v>1017</v>
      </c>
      <c r="D58">
        <v>27.38</v>
      </c>
      <c r="E58">
        <v>35.00855</v>
      </c>
      <c r="F58">
        <v>110.48399999999999</v>
      </c>
      <c r="G58">
        <v>110.48399999999999</v>
      </c>
      <c r="H58">
        <v>3025.0554794</v>
      </c>
      <c r="I58">
        <v>3500</v>
      </c>
      <c r="J58">
        <v>3515</v>
      </c>
      <c r="K58" t="s">
        <v>854</v>
      </c>
      <c r="L58" t="s">
        <v>855</v>
      </c>
      <c r="M58">
        <v>3.1389372</v>
      </c>
      <c r="N58">
        <v>3.5649953000000001</v>
      </c>
      <c r="O58">
        <v>1.9705881999999999</v>
      </c>
      <c r="P58" s="10">
        <f t="shared" si="0"/>
        <v>1.3291901857587038E-3</v>
      </c>
    </row>
    <row r="59" spans="1:16" hidden="1" x14ac:dyDescent="0.4">
      <c r="A59" t="s">
        <v>121</v>
      </c>
      <c r="B59" t="s">
        <v>120</v>
      </c>
      <c r="C59" t="s">
        <v>1018</v>
      </c>
      <c r="D59">
        <v>46.61</v>
      </c>
      <c r="E59">
        <v>5.0652299999999997</v>
      </c>
      <c r="F59">
        <v>109.738</v>
      </c>
      <c r="G59">
        <v>109.738</v>
      </c>
      <c r="H59">
        <v>5114.9058918000001</v>
      </c>
      <c r="I59">
        <v>1100</v>
      </c>
      <c r="J59">
        <v>1130</v>
      </c>
      <c r="K59" t="s">
        <v>874</v>
      </c>
      <c r="L59" t="s">
        <v>877</v>
      </c>
      <c r="M59">
        <v>1.4702478999999999</v>
      </c>
      <c r="N59">
        <v>1.6891805</v>
      </c>
      <c r="O59">
        <v>1.7222222</v>
      </c>
      <c r="P59" s="10">
        <f t="shared" si="0"/>
        <v>2.2474571983084439E-3</v>
      </c>
    </row>
    <row r="60" spans="1:16" hidden="1" x14ac:dyDescent="0.4">
      <c r="A60" t="s">
        <v>123</v>
      </c>
      <c r="B60" t="s">
        <v>122</v>
      </c>
      <c r="C60" t="s">
        <v>1019</v>
      </c>
      <c r="D60">
        <v>118.76</v>
      </c>
      <c r="E60">
        <v>33.985100000000003</v>
      </c>
      <c r="F60">
        <v>54.074300000000001</v>
      </c>
      <c r="G60">
        <v>54.074300000000001</v>
      </c>
      <c r="H60">
        <v>6421.8632742</v>
      </c>
      <c r="I60">
        <v>3100</v>
      </c>
      <c r="J60">
        <v>3120</v>
      </c>
      <c r="K60" t="s">
        <v>830</v>
      </c>
      <c r="L60" t="s">
        <v>878</v>
      </c>
      <c r="M60">
        <v>6.6301255000000001</v>
      </c>
      <c r="N60">
        <v>7.4765477000000002</v>
      </c>
      <c r="O60">
        <v>1.25</v>
      </c>
      <c r="P60" s="10">
        <f t="shared" si="0"/>
        <v>2.8217259803922446E-3</v>
      </c>
    </row>
    <row r="61" spans="1:16" hidden="1" x14ac:dyDescent="0.4">
      <c r="A61" t="s">
        <v>125</v>
      </c>
      <c r="B61" t="s">
        <v>124</v>
      </c>
      <c r="C61" t="s">
        <v>1020</v>
      </c>
      <c r="D61">
        <v>518.35</v>
      </c>
      <c r="E61">
        <v>48.729759999999999</v>
      </c>
      <c r="F61">
        <v>14.8703</v>
      </c>
      <c r="G61">
        <v>14.8703</v>
      </c>
      <c r="H61">
        <v>7708.02259675</v>
      </c>
      <c r="I61">
        <v>3350</v>
      </c>
      <c r="J61">
        <v>3360</v>
      </c>
      <c r="K61" t="s">
        <v>879</v>
      </c>
      <c r="L61" t="s">
        <v>880</v>
      </c>
      <c r="M61">
        <v>20.018332999999998</v>
      </c>
      <c r="N61" t="e">
        <v>#N/A</v>
      </c>
      <c r="O61">
        <v>1</v>
      </c>
      <c r="P61" s="10">
        <f t="shared" si="0"/>
        <v>3.3868562269272935E-3</v>
      </c>
    </row>
    <row r="62" spans="1:16" hidden="1" x14ac:dyDescent="0.4">
      <c r="A62" t="s">
        <v>127</v>
      </c>
      <c r="B62" t="s">
        <v>126</v>
      </c>
      <c r="C62" t="s">
        <v>1021</v>
      </c>
      <c r="D62">
        <v>86.92</v>
      </c>
      <c r="E62">
        <v>31.273260000000001</v>
      </c>
      <c r="F62">
        <v>32.491999999999997</v>
      </c>
      <c r="G62">
        <v>32.491999999999997</v>
      </c>
      <c r="H62">
        <v>2824.2037707999998</v>
      </c>
      <c r="I62">
        <v>3350</v>
      </c>
      <c r="J62">
        <v>3365</v>
      </c>
      <c r="K62" t="s">
        <v>879</v>
      </c>
      <c r="L62" t="s">
        <v>881</v>
      </c>
      <c r="M62">
        <v>4.7985110000000004</v>
      </c>
      <c r="N62">
        <v>5.4894756999999998</v>
      </c>
      <c r="O62">
        <v>1.5666667000000001</v>
      </c>
      <c r="P62" s="10">
        <f t="shared" si="0"/>
        <v>1.2409372192653623E-3</v>
      </c>
    </row>
    <row r="63" spans="1:16" hidden="1" x14ac:dyDescent="0.4">
      <c r="A63" t="s">
        <v>129</v>
      </c>
      <c r="B63" t="s">
        <v>128</v>
      </c>
      <c r="C63" t="s">
        <v>1022</v>
      </c>
      <c r="D63">
        <v>31.04</v>
      </c>
      <c r="E63">
        <v>34.35275</v>
      </c>
      <c r="F63">
        <v>75.587000000000003</v>
      </c>
      <c r="G63">
        <v>75.587000000000003</v>
      </c>
      <c r="H63">
        <v>2346.2189279999998</v>
      </c>
      <c r="I63">
        <v>1300</v>
      </c>
      <c r="J63">
        <v>1320</v>
      </c>
      <c r="K63" t="s">
        <v>828</v>
      </c>
      <c r="L63" t="s">
        <v>882</v>
      </c>
      <c r="M63">
        <v>0.2209999</v>
      </c>
      <c r="N63" t="e">
        <v>#N/A</v>
      </c>
      <c r="O63">
        <v>1.5</v>
      </c>
      <c r="P63" s="10">
        <f t="shared" si="0"/>
        <v>1.0309137118230489E-3</v>
      </c>
    </row>
    <row r="64" spans="1:16" hidden="1" x14ac:dyDescent="0.4">
      <c r="A64" t="s">
        <v>131</v>
      </c>
      <c r="B64" t="s">
        <v>130</v>
      </c>
      <c r="C64" t="s">
        <v>1023</v>
      </c>
      <c r="D64">
        <v>123.6</v>
      </c>
      <c r="E64">
        <v>3.1755100000000001</v>
      </c>
      <c r="F64">
        <v>62.396799999999999</v>
      </c>
      <c r="G64">
        <v>62.396799999999999</v>
      </c>
      <c r="H64">
        <v>7712.2497948</v>
      </c>
      <c r="I64">
        <v>3300</v>
      </c>
      <c r="J64">
        <v>3310</v>
      </c>
      <c r="K64" t="s">
        <v>849</v>
      </c>
      <c r="L64" t="s">
        <v>883</v>
      </c>
      <c r="M64">
        <v>2.52</v>
      </c>
      <c r="N64" t="e">
        <v>#N/A</v>
      </c>
      <c r="O64">
        <v>1.3125</v>
      </c>
      <c r="P64" s="10">
        <f t="shared" si="0"/>
        <v>3.3887136309318088E-3</v>
      </c>
    </row>
    <row r="65" spans="1:16" hidden="1" x14ac:dyDescent="0.4">
      <c r="A65" t="s">
        <v>133</v>
      </c>
      <c r="B65" t="s">
        <v>132</v>
      </c>
      <c r="C65" t="s">
        <v>1024</v>
      </c>
      <c r="D65">
        <v>86.58</v>
      </c>
      <c r="E65">
        <v>59.914340000000003</v>
      </c>
      <c r="F65">
        <v>50.251100000000001</v>
      </c>
      <c r="G65">
        <v>50.251100000000001</v>
      </c>
      <c r="H65">
        <v>4350.7393721999997</v>
      </c>
      <c r="I65">
        <v>4600</v>
      </c>
      <c r="J65">
        <v>4630</v>
      </c>
      <c r="K65" t="s">
        <v>858</v>
      </c>
      <c r="L65" t="s">
        <v>884</v>
      </c>
      <c r="M65" t="e">
        <v>#N/A</v>
      </c>
      <c r="N65" t="e">
        <v>#N/A</v>
      </c>
      <c r="O65">
        <v>1.7777778</v>
      </c>
      <c r="P65" s="10">
        <f t="shared" si="0"/>
        <v>1.9116872777054776E-3</v>
      </c>
    </row>
    <row r="66" spans="1:16" hidden="1" x14ac:dyDescent="0.4">
      <c r="A66" t="s">
        <v>135</v>
      </c>
      <c r="B66" t="s">
        <v>134</v>
      </c>
      <c r="C66" t="s">
        <v>1025</v>
      </c>
      <c r="D66">
        <v>51.41</v>
      </c>
      <c r="E66">
        <v>25.028739999999999</v>
      </c>
      <c r="F66">
        <v>110.767</v>
      </c>
      <c r="G66">
        <v>110.767</v>
      </c>
      <c r="H66">
        <v>5694.5288995000001</v>
      </c>
      <c r="I66">
        <v>4800</v>
      </c>
      <c r="J66">
        <v>4810</v>
      </c>
      <c r="K66" t="s">
        <v>832</v>
      </c>
      <c r="L66" t="s">
        <v>861</v>
      </c>
      <c r="M66">
        <v>2.93</v>
      </c>
      <c r="N66" t="e">
        <v>#N/A</v>
      </c>
      <c r="O66">
        <v>1.7142857</v>
      </c>
      <c r="P66" s="10">
        <f t="shared" si="0"/>
        <v>2.5021398705837939E-3</v>
      </c>
    </row>
    <row r="67" spans="1:16" hidden="1" x14ac:dyDescent="0.4">
      <c r="A67" t="s">
        <v>137</v>
      </c>
      <c r="B67" t="s">
        <v>136</v>
      </c>
      <c r="C67" t="s">
        <v>1026</v>
      </c>
      <c r="D67">
        <v>121.52</v>
      </c>
      <c r="E67">
        <v>92.888050000000007</v>
      </c>
      <c r="F67">
        <v>66.151200000000003</v>
      </c>
      <c r="G67">
        <v>66.151200000000003</v>
      </c>
      <c r="H67">
        <v>8038.6986847999997</v>
      </c>
      <c r="I67">
        <v>1200</v>
      </c>
      <c r="J67">
        <v>1210</v>
      </c>
      <c r="K67" t="s">
        <v>834</v>
      </c>
      <c r="L67" t="s">
        <v>885</v>
      </c>
      <c r="M67">
        <v>10.770179000000001</v>
      </c>
      <c r="N67">
        <v>11.49</v>
      </c>
      <c r="O67">
        <v>1.2857143</v>
      </c>
      <c r="P67" s="10">
        <f t="shared" ref="P67:P130" si="1">H67/SUM($H$2:$H$402)</f>
        <v>3.5321532021048594E-3</v>
      </c>
    </row>
    <row r="68" spans="1:16" hidden="1" x14ac:dyDescent="0.4">
      <c r="A68" t="s">
        <v>139</v>
      </c>
      <c r="B68" t="s">
        <v>138</v>
      </c>
      <c r="C68" t="s">
        <v>1027</v>
      </c>
      <c r="D68">
        <v>161.19</v>
      </c>
      <c r="E68">
        <v>83.94032</v>
      </c>
      <c r="F68">
        <v>23.9816</v>
      </c>
      <c r="G68">
        <v>23.9816</v>
      </c>
      <c r="H68">
        <v>3865.5921697200001</v>
      </c>
      <c r="I68">
        <v>2300</v>
      </c>
      <c r="J68">
        <v>2325</v>
      </c>
      <c r="K68" t="s">
        <v>824</v>
      </c>
      <c r="L68" t="s">
        <v>825</v>
      </c>
      <c r="M68">
        <v>6.32</v>
      </c>
      <c r="N68" t="e">
        <v>#N/A</v>
      </c>
      <c r="O68">
        <v>1.375</v>
      </c>
      <c r="P68" s="10">
        <f t="shared" si="1"/>
        <v>1.6985166748600023E-3</v>
      </c>
    </row>
    <row r="69" spans="1:16" hidden="1" x14ac:dyDescent="0.4">
      <c r="A69" t="s">
        <v>141</v>
      </c>
      <c r="B69" t="s">
        <v>140</v>
      </c>
      <c r="C69" t="s">
        <v>1028</v>
      </c>
      <c r="D69">
        <v>26.46</v>
      </c>
      <c r="E69">
        <v>14.245050000000001</v>
      </c>
      <c r="F69">
        <v>244.97499999999999</v>
      </c>
      <c r="G69">
        <v>244.97499999999999</v>
      </c>
      <c r="H69">
        <v>6482.0295035999998</v>
      </c>
      <c r="I69">
        <v>1300</v>
      </c>
      <c r="J69">
        <v>1305</v>
      </c>
      <c r="K69" t="s">
        <v>828</v>
      </c>
      <c r="L69" t="s">
        <v>845</v>
      </c>
      <c r="M69">
        <v>2.7199428000000001</v>
      </c>
      <c r="N69">
        <v>3.1095722000000001</v>
      </c>
      <c r="O69">
        <v>1.5</v>
      </c>
      <c r="P69" s="10">
        <f t="shared" si="1"/>
        <v>2.848162639877395E-3</v>
      </c>
    </row>
    <row r="70" spans="1:16" hidden="1" x14ac:dyDescent="0.4">
      <c r="A70" t="s">
        <v>143</v>
      </c>
      <c r="B70" t="s">
        <v>142</v>
      </c>
      <c r="C70" t="s">
        <v>1029</v>
      </c>
      <c r="D70">
        <v>41.29</v>
      </c>
      <c r="E70">
        <v>32.958649999999999</v>
      </c>
      <c r="F70">
        <v>74.413799999999995</v>
      </c>
      <c r="G70">
        <v>74.413799999999995</v>
      </c>
      <c r="H70">
        <v>3072.5455955500001</v>
      </c>
      <c r="I70">
        <v>4800</v>
      </c>
      <c r="J70">
        <v>4810</v>
      </c>
      <c r="K70" t="s">
        <v>832</v>
      </c>
      <c r="L70" t="s">
        <v>861</v>
      </c>
      <c r="M70">
        <v>5.5449999999999999</v>
      </c>
      <c r="N70">
        <v>5.3650000000000002</v>
      </c>
      <c r="O70">
        <v>1.8333333999999999</v>
      </c>
      <c r="P70" s="10">
        <f t="shared" si="1"/>
        <v>1.3500570415029963E-3</v>
      </c>
    </row>
    <row r="71" spans="1:16" hidden="1" x14ac:dyDescent="0.4">
      <c r="A71" t="s">
        <v>145</v>
      </c>
      <c r="B71" t="s">
        <v>144</v>
      </c>
      <c r="C71" t="s">
        <v>1030</v>
      </c>
      <c r="D71">
        <v>26.32</v>
      </c>
      <c r="E71">
        <v>14.77796</v>
      </c>
      <c r="F71">
        <v>112.423</v>
      </c>
      <c r="G71">
        <v>112.423</v>
      </c>
      <c r="H71">
        <v>2958.9802031999998</v>
      </c>
      <c r="I71">
        <v>4800</v>
      </c>
      <c r="J71">
        <v>4890</v>
      </c>
      <c r="K71" t="s">
        <v>832</v>
      </c>
      <c r="L71" t="s">
        <v>840</v>
      </c>
      <c r="M71" t="e">
        <v>#N/A</v>
      </c>
      <c r="N71" t="e">
        <v>#N/A</v>
      </c>
      <c r="O71">
        <v>1.4166666000000001</v>
      </c>
      <c r="P71" s="10">
        <f t="shared" si="1"/>
        <v>1.3001571285984578E-3</v>
      </c>
    </row>
    <row r="72" spans="1:16" hidden="1" x14ac:dyDescent="0.4">
      <c r="A72" t="s">
        <v>147</v>
      </c>
      <c r="B72" t="s">
        <v>146</v>
      </c>
      <c r="C72" t="s">
        <v>1031</v>
      </c>
      <c r="D72">
        <v>127.95</v>
      </c>
      <c r="E72">
        <v>30.719460000000002</v>
      </c>
      <c r="F72">
        <v>45.3782</v>
      </c>
      <c r="G72">
        <v>45.3782</v>
      </c>
      <c r="H72">
        <v>5806.1368515000004</v>
      </c>
      <c r="I72">
        <v>4800</v>
      </c>
      <c r="J72">
        <v>4860</v>
      </c>
      <c r="K72" t="s">
        <v>832</v>
      </c>
      <c r="L72" t="s">
        <v>886</v>
      </c>
      <c r="M72">
        <v>4.2281630000000003</v>
      </c>
      <c r="N72">
        <v>4.49</v>
      </c>
      <c r="O72">
        <v>1.7142857</v>
      </c>
      <c r="P72" s="10">
        <f t="shared" si="1"/>
        <v>2.5511796966171509E-3</v>
      </c>
    </row>
    <row r="73" spans="1:16" hidden="1" x14ac:dyDescent="0.4">
      <c r="A73" t="s">
        <v>149</v>
      </c>
      <c r="B73" t="s">
        <v>148</v>
      </c>
      <c r="C73" t="s">
        <v>1032</v>
      </c>
      <c r="D73">
        <v>17.84</v>
      </c>
      <c r="E73">
        <v>11.1379</v>
      </c>
      <c r="F73">
        <v>217.053</v>
      </c>
      <c r="G73">
        <v>217.053</v>
      </c>
      <c r="H73">
        <v>3872.2314071999999</v>
      </c>
      <c r="I73">
        <v>4800</v>
      </c>
      <c r="J73">
        <v>4810</v>
      </c>
      <c r="K73" t="s">
        <v>832</v>
      </c>
      <c r="L73" t="s">
        <v>861</v>
      </c>
      <c r="M73">
        <v>2.0333332999999998</v>
      </c>
      <c r="N73">
        <v>2.5018164999999999</v>
      </c>
      <c r="O73">
        <v>1.6666666000000001</v>
      </c>
      <c r="P73" s="10">
        <f t="shared" si="1"/>
        <v>1.7014339136873337E-3</v>
      </c>
    </row>
    <row r="74" spans="1:16" hidden="1" x14ac:dyDescent="0.4">
      <c r="A74" t="s">
        <v>151</v>
      </c>
      <c r="B74" t="s">
        <v>150</v>
      </c>
      <c r="C74" t="s">
        <v>1033</v>
      </c>
      <c r="D74">
        <v>81.22</v>
      </c>
      <c r="E74">
        <v>16.98414</v>
      </c>
      <c r="F74">
        <v>124.21299999999999</v>
      </c>
      <c r="G74">
        <v>124.21299999999999</v>
      </c>
      <c r="H74">
        <v>10088.6026016</v>
      </c>
      <c r="I74">
        <v>1300</v>
      </c>
      <c r="J74">
        <v>1305</v>
      </c>
      <c r="K74" t="s">
        <v>828</v>
      </c>
      <c r="L74" t="s">
        <v>845</v>
      </c>
      <c r="M74">
        <v>-0.16869803</v>
      </c>
      <c r="N74">
        <v>1.3676889000000001</v>
      </c>
      <c r="O74">
        <v>1.375</v>
      </c>
      <c r="P74" s="10">
        <f t="shared" si="1"/>
        <v>4.4328679779209101E-3</v>
      </c>
    </row>
    <row r="75" spans="1:16" hidden="1" x14ac:dyDescent="0.4">
      <c r="A75" t="s">
        <v>153</v>
      </c>
      <c r="B75" t="s">
        <v>152</v>
      </c>
      <c r="C75" t="s">
        <v>1034</v>
      </c>
      <c r="D75">
        <v>159.63</v>
      </c>
      <c r="E75">
        <v>47.777090000000001</v>
      </c>
      <c r="F75">
        <v>34.423099999999998</v>
      </c>
      <c r="G75">
        <v>34.423099999999998</v>
      </c>
      <c r="H75">
        <v>5494.9610493</v>
      </c>
      <c r="I75">
        <v>3200</v>
      </c>
      <c r="J75">
        <v>3205</v>
      </c>
      <c r="K75" t="s">
        <v>865</v>
      </c>
      <c r="L75" t="s">
        <v>866</v>
      </c>
      <c r="M75">
        <v>6.63</v>
      </c>
      <c r="N75" t="e">
        <v>#N/A</v>
      </c>
      <c r="O75">
        <v>1</v>
      </c>
      <c r="P75" s="10">
        <f t="shared" si="1"/>
        <v>2.414451023326217E-3</v>
      </c>
    </row>
    <row r="76" spans="1:16" hidden="1" x14ac:dyDescent="0.4">
      <c r="A76" t="s">
        <v>155</v>
      </c>
      <c r="B76" t="s">
        <v>154</v>
      </c>
      <c r="C76" t="s">
        <v>1035</v>
      </c>
      <c r="D76">
        <v>52.53</v>
      </c>
      <c r="E76">
        <v>31.170919999999999</v>
      </c>
      <c r="F76">
        <v>49.711300000000001</v>
      </c>
      <c r="G76">
        <v>49.711300000000001</v>
      </c>
      <c r="H76">
        <v>2611.3363750200001</v>
      </c>
      <c r="I76">
        <v>1100</v>
      </c>
      <c r="J76">
        <v>1105</v>
      </c>
      <c r="K76" t="s">
        <v>874</v>
      </c>
      <c r="L76" t="s">
        <v>875</v>
      </c>
      <c r="M76">
        <v>3.98</v>
      </c>
      <c r="N76" t="e">
        <v>#N/A</v>
      </c>
      <c r="O76">
        <v>2</v>
      </c>
      <c r="P76" s="10">
        <f t="shared" si="1"/>
        <v>1.1474046360563732E-3</v>
      </c>
    </row>
    <row r="77" spans="1:16" hidden="1" x14ac:dyDescent="0.4">
      <c r="A77" t="s">
        <v>157</v>
      </c>
      <c r="B77" t="s">
        <v>156</v>
      </c>
      <c r="C77" t="s">
        <v>1036</v>
      </c>
      <c r="D77">
        <v>204.03</v>
      </c>
      <c r="E77">
        <v>116.00251</v>
      </c>
      <c r="F77">
        <v>58.690899999999999</v>
      </c>
      <c r="G77">
        <v>58.690899999999999</v>
      </c>
      <c r="H77">
        <v>11974.704939089999</v>
      </c>
      <c r="I77">
        <v>1100</v>
      </c>
      <c r="J77">
        <v>1105</v>
      </c>
      <c r="K77" t="s">
        <v>874</v>
      </c>
      <c r="L77" t="s">
        <v>875</v>
      </c>
      <c r="M77">
        <v>20.111666</v>
      </c>
      <c r="N77" t="e">
        <v>#N/A</v>
      </c>
      <c r="O77">
        <v>1.3333333999999999</v>
      </c>
      <c r="P77" s="10">
        <f t="shared" si="1"/>
        <v>5.2616093789961405E-3</v>
      </c>
    </row>
    <row r="78" spans="1:16" hidden="1" x14ac:dyDescent="0.4">
      <c r="A78" t="s">
        <v>159</v>
      </c>
      <c r="B78" t="s">
        <v>158</v>
      </c>
      <c r="C78" t="s">
        <v>1037</v>
      </c>
      <c r="D78">
        <v>32.11</v>
      </c>
      <c r="E78">
        <v>40.785649999999997</v>
      </c>
      <c r="F78">
        <v>85.584199999999996</v>
      </c>
      <c r="G78">
        <v>85.584199999999996</v>
      </c>
      <c r="H78">
        <v>2748.1093042000002</v>
      </c>
      <c r="I78">
        <v>1400</v>
      </c>
      <c r="J78">
        <v>1415</v>
      </c>
      <c r="K78" t="s">
        <v>836</v>
      </c>
      <c r="L78" t="s">
        <v>887</v>
      </c>
      <c r="M78">
        <v>7.2764854000000003</v>
      </c>
      <c r="N78">
        <v>6.2174160000000001</v>
      </c>
      <c r="O78">
        <v>1.6875</v>
      </c>
      <c r="P78" s="10">
        <f t="shared" si="1"/>
        <v>1.207501793408206E-3</v>
      </c>
    </row>
    <row r="79" spans="1:16" hidden="1" x14ac:dyDescent="0.4">
      <c r="A79" t="s">
        <v>161</v>
      </c>
      <c r="B79" t="s">
        <v>160</v>
      </c>
      <c r="C79" t="s">
        <v>1038</v>
      </c>
      <c r="D79">
        <v>51.76</v>
      </c>
      <c r="E79">
        <v>25.18872</v>
      </c>
      <c r="F79">
        <v>92.184200000000004</v>
      </c>
      <c r="G79">
        <v>92.184200000000004</v>
      </c>
      <c r="H79">
        <v>4771.4552272000001</v>
      </c>
      <c r="I79">
        <v>3100</v>
      </c>
      <c r="J79">
        <v>3120</v>
      </c>
      <c r="K79" t="s">
        <v>830</v>
      </c>
      <c r="L79" t="s">
        <v>878</v>
      </c>
      <c r="M79">
        <v>2.3180000000000001</v>
      </c>
      <c r="N79" t="e">
        <v>#N/A</v>
      </c>
      <c r="O79">
        <v>1.5714284999999999</v>
      </c>
      <c r="P79" s="10">
        <f t="shared" si="1"/>
        <v>2.0965471552406817E-3</v>
      </c>
    </row>
    <row r="80" spans="1:16" hidden="1" x14ac:dyDescent="0.4">
      <c r="A80" t="s">
        <v>163</v>
      </c>
      <c r="B80" t="s">
        <v>162</v>
      </c>
      <c r="C80" t="s">
        <v>1039</v>
      </c>
      <c r="D80">
        <v>12.75</v>
      </c>
      <c r="E80">
        <v>15.10736</v>
      </c>
      <c r="F80">
        <v>360.41399999999999</v>
      </c>
      <c r="G80">
        <v>360.41399999999999</v>
      </c>
      <c r="H80">
        <v>4595.2739099999999</v>
      </c>
      <c r="I80">
        <v>4800</v>
      </c>
      <c r="J80">
        <v>4805</v>
      </c>
      <c r="K80" t="s">
        <v>832</v>
      </c>
      <c r="L80" t="s">
        <v>833</v>
      </c>
      <c r="M80">
        <v>1.6097505999999999</v>
      </c>
      <c r="N80">
        <v>1.6584462</v>
      </c>
      <c r="O80">
        <v>1.3571428000000001</v>
      </c>
      <c r="P80" s="10">
        <f t="shared" si="1"/>
        <v>2.0191342022118901E-3</v>
      </c>
    </row>
    <row r="81" spans="1:16" hidden="1" x14ac:dyDescent="0.4">
      <c r="A81" t="s">
        <v>165</v>
      </c>
      <c r="B81" t="s">
        <v>164</v>
      </c>
      <c r="C81" t="s">
        <v>1040</v>
      </c>
      <c r="D81">
        <v>140.27000000000001</v>
      </c>
      <c r="E81">
        <v>46.369329999999998</v>
      </c>
      <c r="F81">
        <v>53.883499999999998</v>
      </c>
      <c r="G81">
        <v>53.883499999999998</v>
      </c>
      <c r="H81">
        <v>7558.2416309399996</v>
      </c>
      <c r="I81">
        <v>1200</v>
      </c>
      <c r="J81">
        <v>1210</v>
      </c>
      <c r="K81" t="s">
        <v>834</v>
      </c>
      <c r="L81" t="s">
        <v>885</v>
      </c>
      <c r="M81">
        <v>9.5270229999999998</v>
      </c>
      <c r="N81">
        <v>10.271768</v>
      </c>
      <c r="O81">
        <v>1.2727272999999999</v>
      </c>
      <c r="P81" s="10">
        <f t="shared" si="1"/>
        <v>3.321043420807255E-3</v>
      </c>
    </row>
    <row r="82" spans="1:16" hidden="1" x14ac:dyDescent="0.4">
      <c r="A82" t="s">
        <v>167</v>
      </c>
      <c r="B82" t="s">
        <v>166</v>
      </c>
      <c r="C82" t="s">
        <v>1041</v>
      </c>
      <c r="D82">
        <v>33.51</v>
      </c>
      <c r="E82">
        <v>23.14404</v>
      </c>
      <c r="F82">
        <v>155.11799999999999</v>
      </c>
      <c r="G82">
        <v>155.11799999999999</v>
      </c>
      <c r="H82">
        <v>5197.9934567999999</v>
      </c>
      <c r="I82">
        <v>3400</v>
      </c>
      <c r="J82">
        <v>3430</v>
      </c>
      <c r="K82" t="s">
        <v>846</v>
      </c>
      <c r="L82" t="s">
        <v>872</v>
      </c>
      <c r="M82">
        <v>1.9298302000000001</v>
      </c>
      <c r="N82">
        <v>2.6517775000000001</v>
      </c>
      <c r="O82">
        <v>1.3947369000000001</v>
      </c>
      <c r="P82" s="10">
        <f t="shared" si="1"/>
        <v>2.2839653472361767E-3</v>
      </c>
    </row>
    <row r="83" spans="1:16" hidden="1" x14ac:dyDescent="0.4">
      <c r="A83" t="s">
        <v>169</v>
      </c>
      <c r="B83" t="s">
        <v>168</v>
      </c>
      <c r="C83" t="s">
        <v>1042</v>
      </c>
      <c r="D83">
        <v>119.24</v>
      </c>
      <c r="E83">
        <v>16.072839999999999</v>
      </c>
      <c r="F83">
        <v>96.134399999999999</v>
      </c>
      <c r="G83">
        <v>96.134399999999999</v>
      </c>
      <c r="H83">
        <v>11463.0646636</v>
      </c>
      <c r="I83">
        <v>2300</v>
      </c>
      <c r="J83">
        <v>2305</v>
      </c>
      <c r="K83" t="s">
        <v>824</v>
      </c>
      <c r="L83" t="s">
        <v>888</v>
      </c>
      <c r="M83">
        <v>3.9951683999999998</v>
      </c>
      <c r="N83">
        <v>4.7822385000000001</v>
      </c>
      <c r="O83">
        <v>1.537037</v>
      </c>
      <c r="P83" s="10">
        <f t="shared" si="1"/>
        <v>5.0367978879503382E-3</v>
      </c>
    </row>
    <row r="84" spans="1:16" hidden="1" x14ac:dyDescent="0.4">
      <c r="A84" t="s">
        <v>171</v>
      </c>
      <c r="B84" t="s">
        <v>170</v>
      </c>
      <c r="C84" t="s">
        <v>1043</v>
      </c>
      <c r="D84">
        <v>146.15</v>
      </c>
      <c r="E84">
        <v>16.00874</v>
      </c>
      <c r="F84">
        <v>57.738399999999999</v>
      </c>
      <c r="G84">
        <v>57.738399999999999</v>
      </c>
      <c r="H84">
        <v>8438.4671600000001</v>
      </c>
      <c r="I84">
        <v>1200</v>
      </c>
      <c r="J84">
        <v>1210</v>
      </c>
      <c r="K84" t="s">
        <v>834</v>
      </c>
      <c r="L84" t="s">
        <v>885</v>
      </c>
      <c r="M84">
        <v>8.5316670000000006</v>
      </c>
      <c r="N84">
        <v>8.9233329999999995</v>
      </c>
      <c r="O84">
        <v>1.625</v>
      </c>
      <c r="P84" s="10">
        <f t="shared" si="1"/>
        <v>3.7078089338526141E-3</v>
      </c>
    </row>
    <row r="85" spans="1:16" hidden="1" x14ac:dyDescent="0.4">
      <c r="A85" t="s">
        <v>173</v>
      </c>
      <c r="B85" t="s">
        <v>172</v>
      </c>
      <c r="C85" t="s">
        <v>1044</v>
      </c>
      <c r="D85">
        <v>11.25</v>
      </c>
      <c r="E85">
        <v>11.976139999999999</v>
      </c>
      <c r="F85">
        <v>506.35700000000003</v>
      </c>
      <c r="G85">
        <v>506.35700000000003</v>
      </c>
      <c r="H85">
        <v>5696.5131000000001</v>
      </c>
      <c r="I85">
        <v>4800</v>
      </c>
      <c r="J85">
        <v>4805</v>
      </c>
      <c r="K85" t="s">
        <v>832</v>
      </c>
      <c r="L85" t="s">
        <v>833</v>
      </c>
      <c r="M85">
        <v>1.5020807</v>
      </c>
      <c r="N85">
        <v>1.4866667</v>
      </c>
      <c r="O85">
        <v>1.3636364000000001</v>
      </c>
      <c r="P85" s="10">
        <f t="shared" si="1"/>
        <v>2.5030117156951111E-3</v>
      </c>
    </row>
    <row r="86" spans="1:16" hidden="1" x14ac:dyDescent="0.4">
      <c r="A86" t="s">
        <v>175</v>
      </c>
      <c r="B86" t="s">
        <v>174</v>
      </c>
      <c r="C86" t="s">
        <v>1045</v>
      </c>
      <c r="D86">
        <v>606.67999999999995</v>
      </c>
      <c r="E86">
        <v>-31.881489999999999</v>
      </c>
      <c r="F86">
        <v>24.9756</v>
      </c>
      <c r="G86">
        <v>24.9756</v>
      </c>
      <c r="H86">
        <v>15152.207928239999</v>
      </c>
      <c r="I86">
        <v>3300</v>
      </c>
      <c r="J86">
        <v>3310</v>
      </c>
      <c r="K86" t="s">
        <v>849</v>
      </c>
      <c r="L86" t="s">
        <v>883</v>
      </c>
      <c r="M86">
        <v>19.651833</v>
      </c>
      <c r="N86">
        <v>23.557666999999999</v>
      </c>
      <c r="O86">
        <v>1.6875</v>
      </c>
      <c r="P86" s="10">
        <f t="shared" si="1"/>
        <v>6.6577840333647371E-3</v>
      </c>
    </row>
    <row r="87" spans="1:16" hidden="1" x14ac:dyDescent="0.4">
      <c r="A87" t="s">
        <v>177</v>
      </c>
      <c r="B87" t="s">
        <v>176</v>
      </c>
      <c r="C87" t="s">
        <v>1046</v>
      </c>
      <c r="D87">
        <v>46.13</v>
      </c>
      <c r="E87">
        <v>18.37191</v>
      </c>
      <c r="F87">
        <v>146.184</v>
      </c>
      <c r="G87">
        <v>146.184</v>
      </c>
      <c r="H87">
        <v>6743.4688426000002</v>
      </c>
      <c r="I87">
        <v>1400</v>
      </c>
      <c r="J87">
        <v>1405</v>
      </c>
      <c r="K87" t="s">
        <v>836</v>
      </c>
      <c r="L87" t="s">
        <v>889</v>
      </c>
      <c r="M87">
        <v>4.5871367000000003</v>
      </c>
      <c r="N87" t="e">
        <v>#N/A</v>
      </c>
      <c r="O87">
        <v>1.7777778</v>
      </c>
      <c r="P87" s="10">
        <f t="shared" si="1"/>
        <v>2.9630374267817887E-3</v>
      </c>
    </row>
    <row r="88" spans="1:16" hidden="1" x14ac:dyDescent="0.4">
      <c r="A88" t="s">
        <v>179</v>
      </c>
      <c r="B88" t="s">
        <v>178</v>
      </c>
      <c r="C88" t="s">
        <v>1047</v>
      </c>
      <c r="D88">
        <v>53.3</v>
      </c>
      <c r="E88">
        <v>15.36298</v>
      </c>
      <c r="F88">
        <v>110.07899999999999</v>
      </c>
      <c r="G88">
        <v>110.07899999999999</v>
      </c>
      <c r="H88">
        <v>5867.211233</v>
      </c>
      <c r="I88">
        <v>2200</v>
      </c>
      <c r="J88">
        <v>2235</v>
      </c>
      <c r="K88" t="s">
        <v>826</v>
      </c>
      <c r="L88" t="s">
        <v>827</v>
      </c>
      <c r="M88">
        <v>4.0175000000000001</v>
      </c>
      <c r="N88" t="e">
        <v>#N/A</v>
      </c>
      <c r="O88">
        <v>1.5357143</v>
      </c>
      <c r="P88" s="10">
        <f t="shared" si="1"/>
        <v>2.5780153923734427E-3</v>
      </c>
    </row>
    <row r="89" spans="1:16" hidden="1" x14ac:dyDescent="0.4">
      <c r="A89" t="s">
        <v>181</v>
      </c>
      <c r="B89" t="s">
        <v>180</v>
      </c>
      <c r="C89" t="s">
        <v>1048</v>
      </c>
      <c r="D89">
        <v>48.85</v>
      </c>
      <c r="E89">
        <v>27.96857</v>
      </c>
      <c r="F89">
        <v>117.343</v>
      </c>
      <c r="G89">
        <v>117.343</v>
      </c>
      <c r="H89">
        <v>5732.1908949999997</v>
      </c>
      <c r="I89">
        <v>1100</v>
      </c>
      <c r="J89">
        <v>1105</v>
      </c>
      <c r="K89" t="s">
        <v>874</v>
      </c>
      <c r="L89" t="s">
        <v>875</v>
      </c>
      <c r="M89">
        <v>6.8666669999999996</v>
      </c>
      <c r="N89" t="e">
        <v>#N/A</v>
      </c>
      <c r="O89">
        <v>1.5625</v>
      </c>
      <c r="P89" s="10">
        <f t="shared" si="1"/>
        <v>2.5186883124671202E-3</v>
      </c>
    </row>
    <row r="90" spans="1:16" hidden="1" x14ac:dyDescent="0.4">
      <c r="A90" t="s">
        <v>183</v>
      </c>
      <c r="B90" t="s">
        <v>182</v>
      </c>
      <c r="C90" t="s">
        <v>1049</v>
      </c>
      <c r="D90">
        <v>95.11</v>
      </c>
      <c r="E90">
        <v>31.890529999999998</v>
      </c>
      <c r="F90">
        <v>59.763800000000003</v>
      </c>
      <c r="G90">
        <v>59.763800000000003</v>
      </c>
      <c r="H90">
        <v>5684.1302624999998</v>
      </c>
      <c r="I90">
        <v>1200</v>
      </c>
      <c r="J90">
        <v>1210</v>
      </c>
      <c r="K90" t="s">
        <v>834</v>
      </c>
      <c r="L90" t="s">
        <v>885</v>
      </c>
      <c r="M90">
        <v>3.4049999999999998</v>
      </c>
      <c r="N90">
        <v>4.34</v>
      </c>
      <c r="O90">
        <v>2</v>
      </c>
      <c r="P90" s="10">
        <f t="shared" si="1"/>
        <v>2.4975707754581705E-3</v>
      </c>
    </row>
    <row r="91" spans="1:16" hidden="1" x14ac:dyDescent="0.4">
      <c r="A91" t="s">
        <v>185</v>
      </c>
      <c r="B91" t="s">
        <v>184</v>
      </c>
      <c r="C91" t="s">
        <v>1050</v>
      </c>
      <c r="D91">
        <v>48.98</v>
      </c>
      <c r="E91">
        <v>25.652519999999999</v>
      </c>
      <c r="F91">
        <v>85.834900000000005</v>
      </c>
      <c r="G91">
        <v>85.834900000000005</v>
      </c>
      <c r="H91">
        <v>4204.1924224000004</v>
      </c>
      <c r="I91">
        <v>4700</v>
      </c>
      <c r="J91">
        <v>4705</v>
      </c>
      <c r="K91" t="s">
        <v>852</v>
      </c>
      <c r="L91" t="s">
        <v>853</v>
      </c>
      <c r="M91">
        <v>2.6533334000000002</v>
      </c>
      <c r="N91" t="e">
        <v>#N/A</v>
      </c>
      <c r="O91">
        <v>1.6</v>
      </c>
      <c r="P91" s="10">
        <f t="shared" si="1"/>
        <v>1.8472954777026334E-3</v>
      </c>
    </row>
    <row r="92" spans="1:16" hidden="1" x14ac:dyDescent="0.4">
      <c r="A92" t="s">
        <v>187</v>
      </c>
      <c r="B92" t="s">
        <v>186</v>
      </c>
      <c r="C92" t="s">
        <v>1051</v>
      </c>
      <c r="D92">
        <v>69.349999999999994</v>
      </c>
      <c r="E92">
        <v>10.839</v>
      </c>
      <c r="F92">
        <v>153.80600000000001</v>
      </c>
      <c r="G92">
        <v>153.80600000000001</v>
      </c>
      <c r="H92">
        <v>10666.4121185</v>
      </c>
      <c r="I92">
        <v>3400</v>
      </c>
      <c r="J92">
        <v>3450</v>
      </c>
      <c r="K92" t="s">
        <v>846</v>
      </c>
      <c r="L92" t="s">
        <v>847</v>
      </c>
      <c r="M92">
        <v>3.3474724</v>
      </c>
      <c r="N92">
        <v>3.7249207000000002</v>
      </c>
      <c r="O92">
        <v>1.1000000000000001</v>
      </c>
      <c r="P92" s="10">
        <f t="shared" si="1"/>
        <v>4.6867538138440877E-3</v>
      </c>
    </row>
    <row r="93" spans="1:16" hidden="1" x14ac:dyDescent="0.4">
      <c r="A93" t="s">
        <v>189</v>
      </c>
      <c r="B93" t="s">
        <v>188</v>
      </c>
      <c r="C93" t="s">
        <v>1052</v>
      </c>
      <c r="D93">
        <v>22.23</v>
      </c>
      <c r="E93">
        <v>25.010870000000001</v>
      </c>
      <c r="F93">
        <v>150.35900000000001</v>
      </c>
      <c r="G93">
        <v>150.35900000000001</v>
      </c>
      <c r="H93">
        <v>3342.4847937</v>
      </c>
      <c r="I93">
        <v>4800</v>
      </c>
      <c r="J93">
        <v>4805</v>
      </c>
      <c r="K93" t="s">
        <v>832</v>
      </c>
      <c r="L93" t="s">
        <v>833</v>
      </c>
      <c r="M93">
        <v>2.6</v>
      </c>
      <c r="N93">
        <v>2.6392595999999999</v>
      </c>
      <c r="O93">
        <v>1.9</v>
      </c>
      <c r="P93" s="10">
        <f t="shared" si="1"/>
        <v>1.4686666125921584E-3</v>
      </c>
    </row>
    <row r="94" spans="1:16" hidden="1" x14ac:dyDescent="0.4">
      <c r="A94" t="s">
        <v>191</v>
      </c>
      <c r="B94" t="s">
        <v>190</v>
      </c>
      <c r="C94" t="s">
        <v>1053</v>
      </c>
      <c r="D94">
        <v>41.13</v>
      </c>
      <c r="E94">
        <v>34.071489999999997</v>
      </c>
      <c r="F94">
        <v>75.021100000000004</v>
      </c>
      <c r="G94">
        <v>75.021100000000004</v>
      </c>
      <c r="H94">
        <v>3085.6157865</v>
      </c>
      <c r="I94">
        <v>4800</v>
      </c>
      <c r="J94">
        <v>4890</v>
      </c>
      <c r="K94" t="s">
        <v>832</v>
      </c>
      <c r="L94" t="s">
        <v>840</v>
      </c>
      <c r="M94">
        <v>2.4700000000000002</v>
      </c>
      <c r="N94">
        <v>2.64</v>
      </c>
      <c r="O94">
        <v>1.7</v>
      </c>
      <c r="P94" s="10">
        <f t="shared" si="1"/>
        <v>1.3558000004850834E-3</v>
      </c>
    </row>
    <row r="95" spans="1:16" hidden="1" x14ac:dyDescent="0.4">
      <c r="A95" t="s">
        <v>193</v>
      </c>
      <c r="B95" t="s">
        <v>192</v>
      </c>
      <c r="C95" t="s">
        <v>1054</v>
      </c>
      <c r="D95">
        <v>107.77</v>
      </c>
      <c r="E95">
        <v>17.53276</v>
      </c>
      <c r="F95">
        <v>57.958500000000001</v>
      </c>
      <c r="G95">
        <v>57.958500000000001</v>
      </c>
      <c r="H95">
        <v>6246.1891615499999</v>
      </c>
      <c r="I95">
        <v>1400</v>
      </c>
      <c r="J95">
        <v>1435</v>
      </c>
      <c r="K95" t="s">
        <v>836</v>
      </c>
      <c r="L95" t="s">
        <v>837</v>
      </c>
      <c r="M95">
        <v>10.701338</v>
      </c>
      <c r="N95">
        <v>11.146667000000001</v>
      </c>
      <c r="O95">
        <v>1.6764706</v>
      </c>
      <c r="P95" s="10">
        <f t="shared" si="1"/>
        <v>2.7445358898248598E-3</v>
      </c>
    </row>
    <row r="96" spans="1:16" hidden="1" x14ac:dyDescent="0.4">
      <c r="A96" t="s">
        <v>195</v>
      </c>
      <c r="B96" t="s">
        <v>194</v>
      </c>
      <c r="C96" t="s">
        <v>1055</v>
      </c>
      <c r="D96">
        <v>58.38</v>
      </c>
      <c r="E96">
        <v>20.647210000000001</v>
      </c>
      <c r="F96">
        <v>83.518199999999993</v>
      </c>
      <c r="G96">
        <v>83.518199999999993</v>
      </c>
      <c r="H96">
        <v>4875.7905310799997</v>
      </c>
      <c r="I96">
        <v>2300</v>
      </c>
      <c r="J96">
        <v>2325</v>
      </c>
      <c r="K96" t="s">
        <v>824</v>
      </c>
      <c r="L96" t="s">
        <v>825</v>
      </c>
      <c r="M96">
        <v>3.4450626</v>
      </c>
      <c r="N96">
        <v>3.7423302999999999</v>
      </c>
      <c r="O96">
        <v>1.8571428000000001</v>
      </c>
      <c r="P96" s="10">
        <f t="shared" si="1"/>
        <v>2.1423914258300444E-3</v>
      </c>
    </row>
    <row r="97" spans="1:16" hidden="1" x14ac:dyDescent="0.4">
      <c r="A97" t="s">
        <v>197</v>
      </c>
      <c r="B97" t="s">
        <v>196</v>
      </c>
      <c r="C97" t="s">
        <v>1056</v>
      </c>
      <c r="D97">
        <v>113.82</v>
      </c>
      <c r="E97">
        <v>12.348179999999999</v>
      </c>
      <c r="F97">
        <v>104.203</v>
      </c>
      <c r="G97">
        <v>104.203</v>
      </c>
      <c r="H97">
        <v>11860.3444848</v>
      </c>
      <c r="I97">
        <v>1200</v>
      </c>
      <c r="J97">
        <v>1220</v>
      </c>
      <c r="K97" t="s">
        <v>834</v>
      </c>
      <c r="L97" t="s">
        <v>863</v>
      </c>
      <c r="M97">
        <v>5.17</v>
      </c>
      <c r="N97">
        <v>5.5549999999999997</v>
      </c>
      <c r="O97">
        <v>1.8</v>
      </c>
      <c r="P97" s="10">
        <f t="shared" si="1"/>
        <v>5.2113601209192858E-3</v>
      </c>
    </row>
    <row r="98" spans="1:16" hidden="1" x14ac:dyDescent="0.4">
      <c r="A98" t="s">
        <v>199</v>
      </c>
      <c r="B98" t="s">
        <v>198</v>
      </c>
      <c r="C98" t="s">
        <v>1057</v>
      </c>
      <c r="D98">
        <v>25.27</v>
      </c>
      <c r="E98">
        <v>14.828469999999999</v>
      </c>
      <c r="F98">
        <v>80.576400000000007</v>
      </c>
      <c r="G98">
        <v>80.576400000000007</v>
      </c>
      <c r="H98">
        <v>2036.16524895</v>
      </c>
      <c r="I98">
        <v>1200</v>
      </c>
      <c r="J98">
        <v>1210</v>
      </c>
      <c r="K98" t="s">
        <v>834</v>
      </c>
      <c r="L98" t="s">
        <v>885</v>
      </c>
      <c r="M98">
        <v>1.5066054</v>
      </c>
      <c r="N98">
        <v>1.7721800000000001</v>
      </c>
      <c r="O98">
        <v>2.2000000000000002</v>
      </c>
      <c r="P98" s="10">
        <f t="shared" si="1"/>
        <v>8.9467809232512811E-4</v>
      </c>
    </row>
    <row r="99" spans="1:16" hidden="1" x14ac:dyDescent="0.4">
      <c r="A99" t="s">
        <v>201</v>
      </c>
      <c r="B99" t="s">
        <v>200</v>
      </c>
      <c r="C99" t="s">
        <v>1058</v>
      </c>
      <c r="D99">
        <v>40.89</v>
      </c>
      <c r="E99">
        <v>46.539299999999997</v>
      </c>
      <c r="F99">
        <v>116.877</v>
      </c>
      <c r="G99">
        <v>116.877</v>
      </c>
      <c r="H99">
        <v>4779.1193394000002</v>
      </c>
      <c r="I99">
        <v>4800</v>
      </c>
      <c r="J99">
        <v>4890</v>
      </c>
      <c r="K99" t="s">
        <v>832</v>
      </c>
      <c r="L99" t="s">
        <v>840</v>
      </c>
      <c r="M99" t="e">
        <v>#N/A</v>
      </c>
      <c r="N99" t="e">
        <v>#N/A</v>
      </c>
      <c r="O99">
        <v>1.5625</v>
      </c>
      <c r="P99" s="10">
        <f t="shared" si="1"/>
        <v>2.0999147175178581E-3</v>
      </c>
    </row>
    <row r="100" spans="1:16" hidden="1" x14ac:dyDescent="0.4">
      <c r="A100" t="s">
        <v>203</v>
      </c>
      <c r="B100" t="s">
        <v>202</v>
      </c>
      <c r="C100" t="s">
        <v>1059</v>
      </c>
      <c r="D100">
        <v>71.31</v>
      </c>
      <c r="E100">
        <v>50.890619999999998</v>
      </c>
      <c r="F100">
        <v>67.067800000000005</v>
      </c>
      <c r="G100">
        <v>67.067800000000005</v>
      </c>
      <c r="H100">
        <v>4782.6066007500003</v>
      </c>
      <c r="I100">
        <v>4700</v>
      </c>
      <c r="J100">
        <v>4735</v>
      </c>
      <c r="K100" t="s">
        <v>852</v>
      </c>
      <c r="L100" t="s">
        <v>867</v>
      </c>
      <c r="M100">
        <v>3.2160519999999999</v>
      </c>
      <c r="N100" t="e">
        <v>#N/A</v>
      </c>
      <c r="O100">
        <v>1.6666666000000001</v>
      </c>
      <c r="P100" s="10">
        <f t="shared" si="1"/>
        <v>2.1014469980307816E-3</v>
      </c>
    </row>
    <row r="101" spans="1:16" hidden="1" x14ac:dyDescent="0.4">
      <c r="A101" t="s">
        <v>205</v>
      </c>
      <c r="B101" t="s">
        <v>204</v>
      </c>
      <c r="C101" t="s">
        <v>1060</v>
      </c>
      <c r="D101">
        <v>21.98</v>
      </c>
      <c r="E101">
        <v>19.93872</v>
      </c>
      <c r="F101">
        <v>467.86599999999999</v>
      </c>
      <c r="G101">
        <v>467.86599999999999</v>
      </c>
      <c r="H101">
        <v>10283.684569200001</v>
      </c>
      <c r="I101">
        <v>4800</v>
      </c>
      <c r="J101">
        <v>4890</v>
      </c>
      <c r="K101" t="s">
        <v>832</v>
      </c>
      <c r="L101" t="s">
        <v>840</v>
      </c>
      <c r="M101">
        <v>3.4679213</v>
      </c>
      <c r="N101">
        <v>3.480016</v>
      </c>
      <c r="O101">
        <v>1.625</v>
      </c>
      <c r="P101" s="10">
        <f t="shared" si="1"/>
        <v>4.5185857568238773E-3</v>
      </c>
    </row>
    <row r="102" spans="1:16" hidden="1" x14ac:dyDescent="0.4">
      <c r="A102" t="s">
        <v>207</v>
      </c>
      <c r="B102" t="s">
        <v>206</v>
      </c>
      <c r="C102" t="s">
        <v>1061</v>
      </c>
      <c r="D102">
        <v>357.25</v>
      </c>
      <c r="E102">
        <v>87.353489999999994</v>
      </c>
      <c r="F102">
        <v>10.2271</v>
      </c>
      <c r="G102">
        <v>12.2951</v>
      </c>
      <c r="H102">
        <v>3653.6446932499998</v>
      </c>
      <c r="I102">
        <v>2400</v>
      </c>
      <c r="J102">
        <v>2425</v>
      </c>
      <c r="K102" t="s">
        <v>822</v>
      </c>
      <c r="L102" t="s">
        <v>890</v>
      </c>
      <c r="M102">
        <v>11.206922</v>
      </c>
      <c r="N102">
        <v>13.527739</v>
      </c>
      <c r="O102">
        <v>2.15625</v>
      </c>
      <c r="P102" s="10">
        <f t="shared" si="1"/>
        <v>1.6053882983595735E-3</v>
      </c>
    </row>
    <row r="103" spans="1:16" hidden="1" x14ac:dyDescent="0.4">
      <c r="A103" t="s">
        <v>209</v>
      </c>
      <c r="B103" t="s">
        <v>208</v>
      </c>
      <c r="C103" t="s">
        <v>1062</v>
      </c>
      <c r="D103">
        <v>100.6</v>
      </c>
      <c r="E103">
        <v>12.531879999999999</v>
      </c>
      <c r="F103">
        <v>87.263400000000004</v>
      </c>
      <c r="G103">
        <v>101.683485</v>
      </c>
      <c r="H103">
        <v>8778.6960280000003</v>
      </c>
      <c r="I103">
        <v>4800</v>
      </c>
      <c r="J103">
        <v>4890</v>
      </c>
      <c r="K103" t="s">
        <v>832</v>
      </c>
      <c r="L103" t="s">
        <v>840</v>
      </c>
      <c r="M103">
        <v>5.2323409999999999</v>
      </c>
      <c r="N103" t="e">
        <v>#N/A</v>
      </c>
      <c r="O103">
        <v>1.8</v>
      </c>
      <c r="P103" s="10">
        <f t="shared" si="1"/>
        <v>3.8573033399344129E-3</v>
      </c>
    </row>
    <row r="104" spans="1:16" hidden="1" x14ac:dyDescent="0.4">
      <c r="A104" t="s">
        <v>211</v>
      </c>
      <c r="B104" t="s">
        <v>210</v>
      </c>
      <c r="C104" t="s">
        <v>1063</v>
      </c>
      <c r="D104">
        <v>42.3</v>
      </c>
      <c r="E104">
        <v>30.29129</v>
      </c>
      <c r="F104">
        <v>155.45500000000001</v>
      </c>
      <c r="G104">
        <v>155.45500000000001</v>
      </c>
      <c r="H104">
        <v>6575.7583439999999</v>
      </c>
      <c r="I104">
        <v>2100</v>
      </c>
      <c r="J104">
        <v>2105</v>
      </c>
      <c r="K104" t="s">
        <v>891</v>
      </c>
      <c r="L104" t="s">
        <v>892</v>
      </c>
      <c r="M104">
        <v>7.1694659999999999</v>
      </c>
      <c r="N104">
        <v>6.4543967000000002</v>
      </c>
      <c r="O104">
        <v>1.5882353</v>
      </c>
      <c r="P104" s="10">
        <f t="shared" si="1"/>
        <v>2.8893464977043379E-3</v>
      </c>
    </row>
    <row r="105" spans="1:16" hidden="1" x14ac:dyDescent="0.4">
      <c r="A105" t="s">
        <v>213</v>
      </c>
      <c r="B105" t="s">
        <v>212</v>
      </c>
      <c r="C105" t="s">
        <v>1064</v>
      </c>
      <c r="D105">
        <v>16.34</v>
      </c>
      <c r="E105">
        <v>20.84592</v>
      </c>
      <c r="F105">
        <v>155.60300000000001</v>
      </c>
      <c r="G105">
        <v>155.60300000000001</v>
      </c>
      <c r="H105">
        <v>2542.5469742</v>
      </c>
      <c r="I105">
        <v>1300</v>
      </c>
      <c r="J105">
        <v>1345</v>
      </c>
      <c r="K105" t="s">
        <v>828</v>
      </c>
      <c r="L105" t="s">
        <v>893</v>
      </c>
      <c r="M105" t="e">
        <v>#N/A</v>
      </c>
      <c r="N105" t="e">
        <v>#N/A</v>
      </c>
      <c r="O105">
        <v>2.4444444000000001</v>
      </c>
      <c r="P105" s="10">
        <f t="shared" si="1"/>
        <v>1.1171790097573469E-3</v>
      </c>
    </row>
    <row r="106" spans="1:16" hidden="1" x14ac:dyDescent="0.4">
      <c r="A106" t="s">
        <v>215</v>
      </c>
      <c r="B106" t="s">
        <v>214</v>
      </c>
      <c r="C106" t="s">
        <v>1065</v>
      </c>
      <c r="D106">
        <v>40.53</v>
      </c>
      <c r="E106">
        <v>22.181319999999999</v>
      </c>
      <c r="F106">
        <v>200.203</v>
      </c>
      <c r="G106">
        <v>200.203</v>
      </c>
      <c r="H106">
        <v>8114.2142150999998</v>
      </c>
      <c r="I106">
        <v>4700</v>
      </c>
      <c r="J106">
        <v>4705</v>
      </c>
      <c r="K106" t="s">
        <v>852</v>
      </c>
      <c r="L106" t="s">
        <v>853</v>
      </c>
      <c r="M106">
        <v>2.1074480000000002</v>
      </c>
      <c r="N106">
        <v>2.2794888000000002</v>
      </c>
      <c r="O106">
        <v>1.75</v>
      </c>
      <c r="P106" s="10">
        <f t="shared" si="1"/>
        <v>3.5653342470247473E-3</v>
      </c>
    </row>
    <row r="107" spans="1:16" hidden="1" x14ac:dyDescent="0.4">
      <c r="A107" t="s">
        <v>217</v>
      </c>
      <c r="B107" t="s">
        <v>216</v>
      </c>
      <c r="C107" t="s">
        <v>1066</v>
      </c>
      <c r="D107">
        <v>40.159999999999997</v>
      </c>
      <c r="E107">
        <v>8.6045599999999993</v>
      </c>
      <c r="F107">
        <v>130.56899999999999</v>
      </c>
      <c r="G107">
        <v>130.56899999999999</v>
      </c>
      <c r="H107">
        <v>5243.6325663999996</v>
      </c>
      <c r="I107">
        <v>3300</v>
      </c>
      <c r="J107">
        <v>3310</v>
      </c>
      <c r="K107" t="s">
        <v>849</v>
      </c>
      <c r="L107" t="s">
        <v>883</v>
      </c>
      <c r="M107">
        <v>2.3199999999999998</v>
      </c>
      <c r="N107" t="e">
        <v>#N/A</v>
      </c>
      <c r="O107">
        <v>1.5</v>
      </c>
      <c r="P107" s="10">
        <f t="shared" si="1"/>
        <v>2.3040188824457581E-3</v>
      </c>
    </row>
    <row r="108" spans="1:16" hidden="1" x14ac:dyDescent="0.4">
      <c r="A108" t="s">
        <v>219</v>
      </c>
      <c r="B108" t="s">
        <v>218</v>
      </c>
      <c r="C108" t="s">
        <v>1067</v>
      </c>
      <c r="D108">
        <v>68.63</v>
      </c>
      <c r="E108">
        <v>10.61129</v>
      </c>
      <c r="F108">
        <v>168.529</v>
      </c>
      <c r="G108">
        <v>168.529</v>
      </c>
      <c r="H108">
        <v>11566.146642600001</v>
      </c>
      <c r="I108">
        <v>1200</v>
      </c>
      <c r="J108">
        <v>1210</v>
      </c>
      <c r="K108" t="s">
        <v>834</v>
      </c>
      <c r="L108" t="s">
        <v>885</v>
      </c>
      <c r="M108">
        <v>2.7</v>
      </c>
      <c r="N108" t="e">
        <v>#N/A</v>
      </c>
      <c r="O108">
        <v>1.7307693</v>
      </c>
      <c r="P108" s="10">
        <f t="shared" si="1"/>
        <v>5.0820914555389108E-3</v>
      </c>
    </row>
    <row r="109" spans="1:16" hidden="1" x14ac:dyDescent="0.4">
      <c r="A109" t="s">
        <v>221</v>
      </c>
      <c r="B109" t="s">
        <v>220</v>
      </c>
      <c r="C109" t="s">
        <v>1068</v>
      </c>
      <c r="D109">
        <v>20.25</v>
      </c>
      <c r="E109">
        <v>12.392910000000001</v>
      </c>
      <c r="F109">
        <v>392.80500000000001</v>
      </c>
      <c r="G109">
        <v>392.80500000000001</v>
      </c>
      <c r="H109">
        <v>7954.30044</v>
      </c>
      <c r="I109">
        <v>3100</v>
      </c>
      <c r="J109">
        <v>3110</v>
      </c>
      <c r="K109" t="s">
        <v>830</v>
      </c>
      <c r="L109" t="s">
        <v>894</v>
      </c>
      <c r="M109">
        <v>1.0168474000000001</v>
      </c>
      <c r="N109">
        <v>1.4719975999999999</v>
      </c>
      <c r="O109">
        <v>1.52</v>
      </c>
      <c r="P109" s="10">
        <f t="shared" si="1"/>
        <v>3.4950691487883657E-3</v>
      </c>
    </row>
    <row r="110" spans="1:16" hidden="1" x14ac:dyDescent="0.4">
      <c r="A110" t="s">
        <v>223</v>
      </c>
      <c r="B110" t="s">
        <v>222</v>
      </c>
      <c r="C110" t="s">
        <v>1069</v>
      </c>
      <c r="D110">
        <v>39.57</v>
      </c>
      <c r="E110">
        <v>43.487699999999997</v>
      </c>
      <c r="F110">
        <v>198.941</v>
      </c>
      <c r="G110">
        <v>198.941</v>
      </c>
      <c r="H110">
        <v>7872.0910173000002</v>
      </c>
      <c r="I110">
        <v>4800</v>
      </c>
      <c r="J110">
        <v>4860</v>
      </c>
      <c r="K110" t="s">
        <v>832</v>
      </c>
      <c r="L110" t="s">
        <v>886</v>
      </c>
      <c r="M110">
        <v>6.1891274000000003</v>
      </c>
      <c r="N110">
        <v>6.616301</v>
      </c>
      <c r="O110">
        <v>1.9333332999999999</v>
      </c>
      <c r="P110" s="10">
        <f t="shared" si="1"/>
        <v>3.4589468500160463E-3</v>
      </c>
    </row>
    <row r="111" spans="1:16" hidden="1" x14ac:dyDescent="0.4">
      <c r="A111" t="s">
        <v>225</v>
      </c>
      <c r="B111" t="s">
        <v>224</v>
      </c>
      <c r="C111" t="s">
        <v>1070</v>
      </c>
      <c r="D111">
        <v>36.24</v>
      </c>
      <c r="E111">
        <v>44.983420000000002</v>
      </c>
      <c r="F111">
        <v>228.99</v>
      </c>
      <c r="G111">
        <v>228.99</v>
      </c>
      <c r="H111">
        <v>8298.6004991999998</v>
      </c>
      <c r="I111">
        <v>4800</v>
      </c>
      <c r="J111">
        <v>4840</v>
      </c>
      <c r="K111" t="s">
        <v>832</v>
      </c>
      <c r="L111" t="s">
        <v>857</v>
      </c>
      <c r="M111" t="e">
        <v>#N/A</v>
      </c>
      <c r="N111" t="e">
        <v>#N/A</v>
      </c>
      <c r="O111">
        <v>1.4</v>
      </c>
      <c r="P111" s="10">
        <f t="shared" si="1"/>
        <v>3.6463524104545456E-3</v>
      </c>
    </row>
    <row r="112" spans="1:16" hidden="1" x14ac:dyDescent="0.4">
      <c r="A112" t="s">
        <v>227</v>
      </c>
      <c r="B112" t="s">
        <v>226</v>
      </c>
      <c r="C112" t="s">
        <v>1071</v>
      </c>
      <c r="D112">
        <v>35.43</v>
      </c>
      <c r="E112">
        <v>12.384729999999999</v>
      </c>
      <c r="F112">
        <v>146.42400000000001</v>
      </c>
      <c r="G112">
        <v>146.42400000000001</v>
      </c>
      <c r="H112">
        <v>5187.8065716000001</v>
      </c>
      <c r="I112">
        <v>4800</v>
      </c>
      <c r="J112">
        <v>4890</v>
      </c>
      <c r="K112" t="s">
        <v>832</v>
      </c>
      <c r="L112" t="s">
        <v>840</v>
      </c>
      <c r="M112">
        <v>0.64500225</v>
      </c>
      <c r="N112" t="e">
        <v>#N/A</v>
      </c>
      <c r="O112">
        <v>2</v>
      </c>
      <c r="P112" s="10">
        <f t="shared" si="1"/>
        <v>2.2794892945080538E-3</v>
      </c>
    </row>
    <row r="113" spans="1:16" hidden="1" x14ac:dyDescent="0.4">
      <c r="A113" t="s">
        <v>229</v>
      </c>
      <c r="B113" t="s">
        <v>228</v>
      </c>
      <c r="C113" t="s">
        <v>1072</v>
      </c>
      <c r="D113">
        <v>8.85</v>
      </c>
      <c r="E113">
        <v>13.393090000000001</v>
      </c>
      <c r="F113">
        <v>681.13599999999997</v>
      </c>
      <c r="G113">
        <v>681.13599999999997</v>
      </c>
      <c r="H113">
        <v>6028.0518300000003</v>
      </c>
      <c r="I113">
        <v>4800</v>
      </c>
      <c r="J113">
        <v>4825</v>
      </c>
      <c r="K113" t="s">
        <v>832</v>
      </c>
      <c r="L113" t="s">
        <v>895</v>
      </c>
      <c r="M113">
        <v>1.0404370000000001</v>
      </c>
      <c r="N113">
        <v>1.1242087999999999</v>
      </c>
      <c r="O113">
        <v>1.6</v>
      </c>
      <c r="P113" s="10">
        <f t="shared" si="1"/>
        <v>2.6486877302726386E-3</v>
      </c>
    </row>
    <row r="114" spans="1:16" hidden="1" x14ac:dyDescent="0.4">
      <c r="A114" t="s">
        <v>231</v>
      </c>
      <c r="B114" t="s">
        <v>230</v>
      </c>
      <c r="C114" t="s">
        <v>1073</v>
      </c>
      <c r="D114">
        <v>15.35</v>
      </c>
      <c r="E114">
        <v>8.1956299999999995</v>
      </c>
      <c r="F114">
        <v>216.108</v>
      </c>
      <c r="G114">
        <v>216.108</v>
      </c>
      <c r="H114">
        <v>3317.252888</v>
      </c>
      <c r="I114">
        <v>2300</v>
      </c>
      <c r="J114">
        <v>2325</v>
      </c>
      <c r="K114" t="s">
        <v>824</v>
      </c>
      <c r="L114" t="s">
        <v>825</v>
      </c>
      <c r="M114">
        <v>-0.17</v>
      </c>
      <c r="N114">
        <v>-0.03</v>
      </c>
      <c r="O114">
        <v>1.5</v>
      </c>
      <c r="P114" s="10">
        <f t="shared" si="1"/>
        <v>1.4575798733066096E-3</v>
      </c>
    </row>
    <row r="115" spans="1:16" hidden="1" x14ac:dyDescent="0.4">
      <c r="A115" t="s">
        <v>233</v>
      </c>
      <c r="B115" t="s">
        <v>232</v>
      </c>
      <c r="C115" t="s">
        <v>1074</v>
      </c>
      <c r="D115">
        <v>11.2</v>
      </c>
      <c r="E115">
        <v>6.6259399999999999</v>
      </c>
      <c r="F115">
        <v>416.51100000000002</v>
      </c>
      <c r="G115">
        <v>416.51100000000002</v>
      </c>
      <c r="H115">
        <v>4664.9216319999996</v>
      </c>
      <c r="I115">
        <v>3200</v>
      </c>
      <c r="J115">
        <v>3205</v>
      </c>
      <c r="K115" t="s">
        <v>865</v>
      </c>
      <c r="L115" t="s">
        <v>866</v>
      </c>
      <c r="M115">
        <v>0.20346600000000001</v>
      </c>
      <c r="N115">
        <v>0.434674</v>
      </c>
      <c r="O115">
        <v>1.1153846000000001</v>
      </c>
      <c r="P115" s="10">
        <f t="shared" si="1"/>
        <v>2.0497369693919525E-3</v>
      </c>
    </row>
    <row r="116" spans="1:16" hidden="1" x14ac:dyDescent="0.4">
      <c r="A116" t="s">
        <v>235</v>
      </c>
      <c r="B116" t="s">
        <v>234</v>
      </c>
      <c r="C116" t="s">
        <v>1075</v>
      </c>
      <c r="D116">
        <v>156.02000000000001</v>
      </c>
      <c r="E116">
        <v>45.644240000000003</v>
      </c>
      <c r="F116">
        <v>43.573999999999998</v>
      </c>
      <c r="G116">
        <v>43.573999999999998</v>
      </c>
      <c r="H116">
        <v>6798.4217208</v>
      </c>
      <c r="I116">
        <v>4800</v>
      </c>
      <c r="J116">
        <v>4890</v>
      </c>
      <c r="K116" t="s">
        <v>832</v>
      </c>
      <c r="L116" t="s">
        <v>840</v>
      </c>
      <c r="M116" t="e">
        <v>#N/A</v>
      </c>
      <c r="N116" t="e">
        <v>#N/A</v>
      </c>
      <c r="O116">
        <v>1.8235294</v>
      </c>
      <c r="P116" s="10">
        <f t="shared" si="1"/>
        <v>2.9871833728247754E-3</v>
      </c>
    </row>
    <row r="117" spans="1:16" hidden="1" x14ac:dyDescent="0.4">
      <c r="A117" t="s">
        <v>237</v>
      </c>
      <c r="B117" t="s">
        <v>236</v>
      </c>
      <c r="C117" t="s">
        <v>1076</v>
      </c>
      <c r="D117">
        <v>510.98</v>
      </c>
      <c r="E117">
        <v>108.69925000000001</v>
      </c>
      <c r="F117">
        <v>8.3689900000000002</v>
      </c>
      <c r="G117">
        <v>9.3736859999999993</v>
      </c>
      <c r="H117">
        <v>4276.3880431400003</v>
      </c>
      <c r="I117">
        <v>2400</v>
      </c>
      <c r="J117">
        <v>2420</v>
      </c>
      <c r="K117" t="s">
        <v>822</v>
      </c>
      <c r="L117" t="s">
        <v>896</v>
      </c>
      <c r="M117" t="e">
        <v>#N/A</v>
      </c>
      <c r="N117" t="e">
        <v>#N/A</v>
      </c>
      <c r="O117" t="e">
        <v>#N/A</v>
      </c>
      <c r="P117" s="10">
        <f t="shared" si="1"/>
        <v>1.8790177754243924E-3</v>
      </c>
    </row>
    <row r="118" spans="1:16" hidden="1" x14ac:dyDescent="0.4">
      <c r="A118" t="s">
        <v>239</v>
      </c>
      <c r="B118" t="s">
        <v>238</v>
      </c>
      <c r="C118" t="s">
        <v>1077</v>
      </c>
      <c r="D118">
        <v>390.03</v>
      </c>
      <c r="E118">
        <v>57.242510000000003</v>
      </c>
      <c r="F118">
        <v>26.466799999999999</v>
      </c>
      <c r="G118">
        <v>26.466799999999999</v>
      </c>
      <c r="H118">
        <v>10322.84483391</v>
      </c>
      <c r="I118">
        <v>2400</v>
      </c>
      <c r="J118">
        <v>2440</v>
      </c>
      <c r="K118" t="s">
        <v>822</v>
      </c>
      <c r="L118" t="s">
        <v>897</v>
      </c>
      <c r="M118">
        <v>19.774733000000001</v>
      </c>
      <c r="N118" t="e">
        <v>#N/A</v>
      </c>
      <c r="O118">
        <v>1.28125</v>
      </c>
      <c r="P118" s="10">
        <f t="shared" si="1"/>
        <v>4.5357925286925926E-3</v>
      </c>
    </row>
    <row r="119" spans="1:16" hidden="1" x14ac:dyDescent="0.4">
      <c r="A119" t="s">
        <v>241</v>
      </c>
      <c r="B119" t="s">
        <v>240</v>
      </c>
      <c r="C119" t="s">
        <v>1078</v>
      </c>
      <c r="D119">
        <v>83.6</v>
      </c>
      <c r="E119">
        <v>68.064859999999996</v>
      </c>
      <c r="F119">
        <v>53.518700000000003</v>
      </c>
      <c r="G119">
        <v>53.518700000000003</v>
      </c>
      <c r="H119">
        <v>4474.1661623999998</v>
      </c>
      <c r="I119">
        <v>1400</v>
      </c>
      <c r="J119">
        <v>1435</v>
      </c>
      <c r="K119" t="s">
        <v>836</v>
      </c>
      <c r="L119" t="s">
        <v>837</v>
      </c>
      <c r="M119">
        <v>7.3008749999999996</v>
      </c>
      <c r="N119" t="e">
        <v>#N/A</v>
      </c>
      <c r="O119">
        <v>2.0384614000000001</v>
      </c>
      <c r="P119" s="10">
        <f t="shared" si="1"/>
        <v>1.9659202262615411E-3</v>
      </c>
    </row>
    <row r="120" spans="1:16" hidden="1" x14ac:dyDescent="0.4">
      <c r="A120" t="s">
        <v>243</v>
      </c>
      <c r="B120" t="s">
        <v>242</v>
      </c>
      <c r="C120" t="s">
        <v>1079</v>
      </c>
      <c r="D120">
        <v>77.489999999999995</v>
      </c>
      <c r="E120">
        <v>25.25808</v>
      </c>
      <c r="F120">
        <v>42.805599999999998</v>
      </c>
      <c r="G120">
        <v>42.805599999999998</v>
      </c>
      <c r="H120">
        <v>3317.0094310499999</v>
      </c>
      <c r="I120">
        <v>1200</v>
      </c>
      <c r="J120">
        <v>1235</v>
      </c>
      <c r="K120" t="s">
        <v>834</v>
      </c>
      <c r="L120" t="s">
        <v>898</v>
      </c>
      <c r="M120">
        <v>6.4370000000000003</v>
      </c>
      <c r="N120">
        <v>7.1624999999999996</v>
      </c>
      <c r="O120">
        <v>1.3333333999999999</v>
      </c>
      <c r="P120" s="10">
        <f t="shared" si="1"/>
        <v>1.4574728998673458E-3</v>
      </c>
    </row>
    <row r="121" spans="1:16" hidden="1" x14ac:dyDescent="0.4">
      <c r="A121" t="s">
        <v>245</v>
      </c>
      <c r="B121" t="s">
        <v>244</v>
      </c>
      <c r="C121" t="s">
        <v>1080</v>
      </c>
      <c r="D121">
        <v>39.28</v>
      </c>
      <c r="E121">
        <v>32.979509999999998</v>
      </c>
      <c r="F121">
        <v>134.65899999999999</v>
      </c>
      <c r="G121">
        <v>134.65899999999999</v>
      </c>
      <c r="H121">
        <v>5289.4043416000004</v>
      </c>
      <c r="I121">
        <v>4800</v>
      </c>
      <c r="J121">
        <v>4810</v>
      </c>
      <c r="K121" t="s">
        <v>832</v>
      </c>
      <c r="L121" t="s">
        <v>861</v>
      </c>
      <c r="M121">
        <v>2.95</v>
      </c>
      <c r="N121">
        <v>2.97</v>
      </c>
      <c r="O121">
        <v>2</v>
      </c>
      <c r="P121" s="10">
        <f t="shared" si="1"/>
        <v>2.3241307100783084E-3</v>
      </c>
    </row>
    <row r="122" spans="1:16" hidden="1" x14ac:dyDescent="0.4">
      <c r="A122" t="s">
        <v>247</v>
      </c>
      <c r="B122" t="s">
        <v>246</v>
      </c>
      <c r="C122" t="s">
        <v>1081</v>
      </c>
      <c r="D122">
        <v>37.409999999999997</v>
      </c>
      <c r="E122">
        <v>25.388449999999999</v>
      </c>
      <c r="F122">
        <v>145.458</v>
      </c>
      <c r="G122">
        <v>145.458</v>
      </c>
      <c r="H122">
        <v>5441.5796649000004</v>
      </c>
      <c r="I122">
        <v>4800</v>
      </c>
      <c r="J122">
        <v>4810</v>
      </c>
      <c r="K122" t="s">
        <v>832</v>
      </c>
      <c r="L122" t="s">
        <v>861</v>
      </c>
      <c r="M122">
        <v>5.2631363999999996</v>
      </c>
      <c r="N122">
        <v>5.3509669999999998</v>
      </c>
      <c r="O122">
        <v>1.2666667</v>
      </c>
      <c r="P122" s="10">
        <f t="shared" si="1"/>
        <v>2.3909955816889066E-3</v>
      </c>
    </row>
    <row r="123" spans="1:16" hidden="1" x14ac:dyDescent="0.4">
      <c r="A123" t="s">
        <v>249</v>
      </c>
      <c r="B123" t="s">
        <v>248</v>
      </c>
      <c r="C123" t="s">
        <v>1082</v>
      </c>
      <c r="D123">
        <v>85.36</v>
      </c>
      <c r="E123" t="e">
        <v>#N/A</v>
      </c>
      <c r="F123">
        <v>66.506799999999998</v>
      </c>
      <c r="G123">
        <v>66.506799999999998</v>
      </c>
      <c r="H123">
        <v>5677.0178871999997</v>
      </c>
      <c r="I123">
        <v>1200</v>
      </c>
      <c r="J123">
        <v>1210</v>
      </c>
      <c r="K123" t="s">
        <v>834</v>
      </c>
      <c r="L123" t="s">
        <v>885</v>
      </c>
      <c r="M123">
        <v>4.7075833999999999</v>
      </c>
      <c r="N123">
        <v>5.7765684000000004</v>
      </c>
      <c r="O123">
        <v>1.35</v>
      </c>
      <c r="P123" s="10">
        <f t="shared" si="1"/>
        <v>2.4944456428744638E-3</v>
      </c>
    </row>
    <row r="124" spans="1:16" hidden="1" x14ac:dyDescent="0.4">
      <c r="A124" t="s">
        <v>251</v>
      </c>
      <c r="B124" t="s">
        <v>250</v>
      </c>
      <c r="C124" t="s">
        <v>1083</v>
      </c>
      <c r="D124">
        <v>135</v>
      </c>
      <c r="E124">
        <v>46.182479999999998</v>
      </c>
      <c r="F124">
        <v>85.143500000000003</v>
      </c>
      <c r="G124">
        <v>85.143500000000003</v>
      </c>
      <c r="H124">
        <v>11494.372499999999</v>
      </c>
      <c r="I124">
        <v>4800</v>
      </c>
      <c r="J124">
        <v>4855</v>
      </c>
      <c r="K124" t="s">
        <v>832</v>
      </c>
      <c r="L124" t="s">
        <v>851</v>
      </c>
      <c r="M124">
        <v>11.484397</v>
      </c>
      <c r="N124">
        <v>12.558332999999999</v>
      </c>
      <c r="O124">
        <v>1.5</v>
      </c>
      <c r="P124" s="10">
        <f t="shared" si="1"/>
        <v>5.0505543526378795E-3</v>
      </c>
    </row>
    <row r="125" spans="1:16" hidden="1" x14ac:dyDescent="0.4">
      <c r="A125" t="s">
        <v>253</v>
      </c>
      <c r="B125" t="s">
        <v>252</v>
      </c>
      <c r="C125" t="s">
        <v>1084</v>
      </c>
      <c r="D125">
        <v>62.08</v>
      </c>
      <c r="E125">
        <v>22.3385</v>
      </c>
      <c r="F125">
        <v>160.27099999999999</v>
      </c>
      <c r="G125">
        <v>160.27099999999999</v>
      </c>
      <c r="H125">
        <v>9949.6497536000006</v>
      </c>
      <c r="I125">
        <v>2400</v>
      </c>
      <c r="J125">
        <v>2410</v>
      </c>
      <c r="K125" t="s">
        <v>822</v>
      </c>
      <c r="L125" t="s">
        <v>823</v>
      </c>
      <c r="M125">
        <v>6.2762321999999999</v>
      </c>
      <c r="N125">
        <v>7.2795249999999996</v>
      </c>
      <c r="O125">
        <v>1.1000000000000001</v>
      </c>
      <c r="P125" s="10">
        <f t="shared" si="1"/>
        <v>4.3718129780696505E-3</v>
      </c>
    </row>
    <row r="126" spans="1:16" hidden="1" x14ac:dyDescent="0.4">
      <c r="A126" t="s">
        <v>255</v>
      </c>
      <c r="B126" t="s">
        <v>254</v>
      </c>
      <c r="C126" t="s">
        <v>1085</v>
      </c>
      <c r="D126">
        <v>17.43</v>
      </c>
      <c r="E126">
        <v>16.091519999999999</v>
      </c>
      <c r="F126">
        <v>292.89</v>
      </c>
      <c r="G126">
        <v>292.89</v>
      </c>
      <c r="H126">
        <v>5105.0726999999997</v>
      </c>
      <c r="I126">
        <v>4800</v>
      </c>
      <c r="J126">
        <v>4805</v>
      </c>
      <c r="K126" t="s">
        <v>832</v>
      </c>
      <c r="L126" t="s">
        <v>833</v>
      </c>
      <c r="M126">
        <v>2.3066665999999998</v>
      </c>
      <c r="N126" t="e">
        <v>#N/A</v>
      </c>
      <c r="O126">
        <v>1.4285715000000001</v>
      </c>
      <c r="P126" s="10">
        <f t="shared" si="1"/>
        <v>2.2431365562163405E-3</v>
      </c>
    </row>
    <row r="127" spans="1:16" hidden="1" x14ac:dyDescent="0.4">
      <c r="A127" t="s">
        <v>257</v>
      </c>
      <c r="B127" t="s">
        <v>256</v>
      </c>
      <c r="C127" t="s">
        <v>1086</v>
      </c>
      <c r="D127">
        <v>90.93</v>
      </c>
      <c r="E127">
        <v>38.853119999999997</v>
      </c>
      <c r="F127">
        <v>46.318100000000001</v>
      </c>
      <c r="G127">
        <v>46.318100000000001</v>
      </c>
      <c r="H127">
        <v>4211.7017413800004</v>
      </c>
      <c r="I127">
        <v>4800</v>
      </c>
      <c r="J127">
        <v>4830</v>
      </c>
      <c r="K127" t="s">
        <v>832</v>
      </c>
      <c r="L127" t="s">
        <v>899</v>
      </c>
      <c r="M127">
        <v>5.5915422000000001</v>
      </c>
      <c r="N127">
        <v>6.4501586</v>
      </c>
      <c r="O127">
        <v>1.7857143</v>
      </c>
      <c r="P127" s="10">
        <f t="shared" si="1"/>
        <v>1.8505950248209981E-3</v>
      </c>
    </row>
    <row r="128" spans="1:16" hidden="1" x14ac:dyDescent="0.4">
      <c r="A128" t="s">
        <v>259</v>
      </c>
      <c r="B128" t="s">
        <v>258</v>
      </c>
      <c r="C128" t="s">
        <v>1087</v>
      </c>
      <c r="D128">
        <v>57.94</v>
      </c>
      <c r="E128">
        <v>12.19439</v>
      </c>
      <c r="F128">
        <v>99.788499999999999</v>
      </c>
      <c r="G128">
        <v>99.788499999999999</v>
      </c>
      <c r="H128">
        <v>5781.7439518000001</v>
      </c>
      <c r="I128">
        <v>3350</v>
      </c>
      <c r="J128">
        <v>3365</v>
      </c>
      <c r="K128" t="s">
        <v>879</v>
      </c>
      <c r="L128" t="s">
        <v>881</v>
      </c>
      <c r="M128">
        <v>3.1069526999999999</v>
      </c>
      <c r="N128">
        <v>3.6086276000000002</v>
      </c>
      <c r="O128">
        <v>1</v>
      </c>
      <c r="P128" s="10">
        <f t="shared" si="1"/>
        <v>2.5404616112450875E-3</v>
      </c>
    </row>
    <row r="129" spans="1:16" hidden="1" x14ac:dyDescent="0.4">
      <c r="A129" t="s">
        <v>261</v>
      </c>
      <c r="B129" t="s">
        <v>260</v>
      </c>
      <c r="C129" t="s">
        <v>1088</v>
      </c>
      <c r="D129">
        <v>44.06</v>
      </c>
      <c r="E129">
        <v>21.938500000000001</v>
      </c>
      <c r="F129">
        <v>63.202100000000002</v>
      </c>
      <c r="G129">
        <v>63.202100000000002</v>
      </c>
      <c r="H129">
        <v>2784.68245518</v>
      </c>
      <c r="I129">
        <v>4600</v>
      </c>
      <c r="J129">
        <v>4615</v>
      </c>
      <c r="K129" t="s">
        <v>858</v>
      </c>
      <c r="L129" t="s">
        <v>876</v>
      </c>
      <c r="M129">
        <v>3.3972064999999998</v>
      </c>
      <c r="N129">
        <v>4.1516514000000004</v>
      </c>
      <c r="O129">
        <v>1.6578946999999999</v>
      </c>
      <c r="P129" s="10">
        <f t="shared" si="1"/>
        <v>1.2235718039174115E-3</v>
      </c>
    </row>
    <row r="130" spans="1:16" hidden="1" x14ac:dyDescent="0.4">
      <c r="A130" t="s">
        <v>263</v>
      </c>
      <c r="B130" t="s">
        <v>262</v>
      </c>
      <c r="C130" t="s">
        <v>1089</v>
      </c>
      <c r="D130">
        <v>64.7</v>
      </c>
      <c r="E130">
        <v>22.736550000000001</v>
      </c>
      <c r="F130">
        <v>91.485299999999995</v>
      </c>
      <c r="G130">
        <v>91.485299999999995</v>
      </c>
      <c r="H130">
        <v>5919.0982629999999</v>
      </c>
      <c r="I130">
        <v>2100</v>
      </c>
      <c r="J130">
        <v>2110</v>
      </c>
      <c r="K130" t="s">
        <v>891</v>
      </c>
      <c r="L130" t="s">
        <v>900</v>
      </c>
      <c r="M130">
        <v>7.03</v>
      </c>
      <c r="N130">
        <v>7.88</v>
      </c>
      <c r="O130">
        <v>1.6666666000000001</v>
      </c>
      <c r="P130" s="10">
        <f t="shared" si="1"/>
        <v>2.6008142241680408E-3</v>
      </c>
    </row>
    <row r="131" spans="1:16" hidden="1" x14ac:dyDescent="0.4">
      <c r="A131" t="s">
        <v>265</v>
      </c>
      <c r="B131" t="s">
        <v>264</v>
      </c>
      <c r="C131" t="s">
        <v>1090</v>
      </c>
      <c r="D131">
        <v>29.44</v>
      </c>
      <c r="E131">
        <v>15.791399999999999</v>
      </c>
      <c r="F131">
        <v>234.18299999999999</v>
      </c>
      <c r="G131">
        <v>234.18299999999999</v>
      </c>
      <c r="H131">
        <v>6894.3416319999997</v>
      </c>
      <c r="I131">
        <v>4800</v>
      </c>
      <c r="J131">
        <v>4890</v>
      </c>
      <c r="K131" t="s">
        <v>832</v>
      </c>
      <c r="L131" t="s">
        <v>840</v>
      </c>
      <c r="M131">
        <v>1.738</v>
      </c>
      <c r="N131">
        <v>1.5133333</v>
      </c>
      <c r="O131">
        <v>1.9</v>
      </c>
      <c r="P131" s="10">
        <f t="shared" ref="P131:P194" si="2">H131/SUM($H$2:$H$402)</f>
        <v>3.0293299732604057E-3</v>
      </c>
    </row>
    <row r="132" spans="1:16" hidden="1" x14ac:dyDescent="0.4">
      <c r="A132" t="s">
        <v>267</v>
      </c>
      <c r="B132" t="s">
        <v>266</v>
      </c>
      <c r="C132" t="s">
        <v>1091</v>
      </c>
      <c r="D132">
        <v>147.56</v>
      </c>
      <c r="E132">
        <v>38.65334</v>
      </c>
      <c r="F132">
        <v>47.655299999999997</v>
      </c>
      <c r="G132">
        <v>47.655299999999997</v>
      </c>
      <c r="H132">
        <v>7032.0086899999997</v>
      </c>
      <c r="I132">
        <v>3100</v>
      </c>
      <c r="J132">
        <v>3115</v>
      </c>
      <c r="K132" t="s">
        <v>830</v>
      </c>
      <c r="L132" t="s">
        <v>831</v>
      </c>
      <c r="M132" t="e">
        <v>#N/A</v>
      </c>
      <c r="N132" t="e">
        <v>#N/A</v>
      </c>
      <c r="O132">
        <v>1</v>
      </c>
      <c r="P132" s="10">
        <f t="shared" si="2"/>
        <v>3.089820005143116E-3</v>
      </c>
    </row>
    <row r="133" spans="1:16" hidden="1" x14ac:dyDescent="0.4">
      <c r="A133" t="s">
        <v>269</v>
      </c>
      <c r="B133" t="s">
        <v>268</v>
      </c>
      <c r="C133" t="s">
        <v>1092</v>
      </c>
      <c r="D133">
        <v>76.09</v>
      </c>
      <c r="E133">
        <v>27.5517</v>
      </c>
      <c r="F133">
        <v>40.012799999999999</v>
      </c>
      <c r="G133">
        <v>40.012799999999999</v>
      </c>
      <c r="H133">
        <v>3044.5764629700002</v>
      </c>
      <c r="I133">
        <v>4800</v>
      </c>
      <c r="J133">
        <v>4810</v>
      </c>
      <c r="K133" t="s">
        <v>832</v>
      </c>
      <c r="L133" t="s">
        <v>861</v>
      </c>
      <c r="M133">
        <v>6.01</v>
      </c>
      <c r="N133">
        <v>5.91</v>
      </c>
      <c r="O133">
        <v>1.9285715000000001</v>
      </c>
      <c r="P133" s="10">
        <f t="shared" si="2"/>
        <v>1.3377675820921912E-3</v>
      </c>
    </row>
    <row r="134" spans="1:16" hidden="1" x14ac:dyDescent="0.4">
      <c r="A134" t="s">
        <v>271</v>
      </c>
      <c r="B134" t="s">
        <v>270</v>
      </c>
      <c r="C134" t="s">
        <v>1093</v>
      </c>
      <c r="D134">
        <v>310.64999999999998</v>
      </c>
      <c r="E134">
        <v>67.606750000000005</v>
      </c>
      <c r="F134">
        <v>9.8714399999999998</v>
      </c>
      <c r="G134">
        <v>9.8714399999999998</v>
      </c>
      <c r="H134">
        <v>3066.5628360000001</v>
      </c>
      <c r="I134">
        <v>2200</v>
      </c>
      <c r="J134">
        <v>2210</v>
      </c>
      <c r="K134" t="s">
        <v>826</v>
      </c>
      <c r="L134" t="s">
        <v>848</v>
      </c>
      <c r="M134" t="e">
        <v>#N/A</v>
      </c>
      <c r="N134" t="e">
        <v>#N/A</v>
      </c>
      <c r="O134" t="e">
        <v>#N/A</v>
      </c>
      <c r="P134" s="10">
        <f t="shared" si="2"/>
        <v>1.3474282549132074E-3</v>
      </c>
    </row>
    <row r="135" spans="1:16" hidden="1" x14ac:dyDescent="0.4">
      <c r="A135" t="s">
        <v>273</v>
      </c>
      <c r="B135" t="s">
        <v>272</v>
      </c>
      <c r="C135" t="s">
        <v>1094</v>
      </c>
      <c r="D135">
        <v>65.67</v>
      </c>
      <c r="E135">
        <v>49.633670000000002</v>
      </c>
      <c r="F135">
        <v>59.9</v>
      </c>
      <c r="G135">
        <v>59.9</v>
      </c>
      <c r="H135">
        <v>3933.6329999999998</v>
      </c>
      <c r="I135">
        <v>4600</v>
      </c>
      <c r="J135">
        <v>4625</v>
      </c>
      <c r="K135" t="s">
        <v>858</v>
      </c>
      <c r="L135" t="s">
        <v>901</v>
      </c>
      <c r="M135">
        <v>3.2004600000000001</v>
      </c>
      <c r="N135">
        <v>4.5015749999999999</v>
      </c>
      <c r="O135">
        <v>1</v>
      </c>
      <c r="P135" s="10">
        <f t="shared" si="2"/>
        <v>1.7284133840129159E-3</v>
      </c>
    </row>
    <row r="136" spans="1:16" hidden="1" x14ac:dyDescent="0.4">
      <c r="A136" t="s">
        <v>275</v>
      </c>
      <c r="B136" t="s">
        <v>274</v>
      </c>
      <c r="C136" t="s">
        <v>1095</v>
      </c>
      <c r="D136">
        <v>63.95</v>
      </c>
      <c r="E136">
        <v>18.984500000000001</v>
      </c>
      <c r="F136">
        <v>71.695499999999996</v>
      </c>
      <c r="G136">
        <v>71.695499999999996</v>
      </c>
      <c r="H136">
        <v>4584.9246670000002</v>
      </c>
      <c r="I136">
        <v>1100</v>
      </c>
      <c r="J136">
        <v>1130</v>
      </c>
      <c r="K136" t="s">
        <v>874</v>
      </c>
      <c r="L136" t="s">
        <v>877</v>
      </c>
      <c r="M136">
        <v>4.2024445999999998</v>
      </c>
      <c r="N136">
        <v>4.0875000000000004</v>
      </c>
      <c r="O136">
        <v>1.6363635999999999</v>
      </c>
      <c r="P136" s="10">
        <f t="shared" si="2"/>
        <v>2.0145868104964959E-3</v>
      </c>
    </row>
    <row r="137" spans="1:16" hidden="1" x14ac:dyDescent="0.4">
      <c r="A137" t="s">
        <v>277</v>
      </c>
      <c r="B137" t="s">
        <v>276</v>
      </c>
      <c r="C137" t="s">
        <v>1096</v>
      </c>
      <c r="D137">
        <v>16.37</v>
      </c>
      <c r="E137">
        <v>10.79893</v>
      </c>
      <c r="F137">
        <v>180.477</v>
      </c>
      <c r="G137">
        <v>180.477</v>
      </c>
      <c r="H137">
        <v>2954.4083263000002</v>
      </c>
      <c r="I137">
        <v>2100</v>
      </c>
      <c r="J137">
        <v>2110</v>
      </c>
      <c r="K137" t="s">
        <v>891</v>
      </c>
      <c r="L137" t="s">
        <v>900</v>
      </c>
      <c r="M137">
        <v>2.5104668000000001</v>
      </c>
      <c r="N137">
        <v>2.0760339999999999</v>
      </c>
      <c r="O137">
        <v>2.2083333000000001</v>
      </c>
      <c r="P137" s="10">
        <f t="shared" si="2"/>
        <v>1.2981482748940021E-3</v>
      </c>
    </row>
    <row r="138" spans="1:16" x14ac:dyDescent="0.4">
      <c r="A138" t="s">
        <v>279</v>
      </c>
      <c r="B138" t="s">
        <v>278</v>
      </c>
      <c r="C138" t="s">
        <v>1097</v>
      </c>
      <c r="D138">
        <v>54.97</v>
      </c>
      <c r="E138">
        <v>10.27589</v>
      </c>
      <c r="F138">
        <v>32.305300000000003</v>
      </c>
      <c r="G138">
        <v>44.063518000000002</v>
      </c>
      <c r="H138">
        <v>1775.82305561</v>
      </c>
      <c r="I138">
        <v>1300</v>
      </c>
      <c r="J138">
        <v>1310</v>
      </c>
      <c r="K138" t="s">
        <v>828</v>
      </c>
      <c r="L138" t="s">
        <v>902</v>
      </c>
      <c r="M138" t="e">
        <v>#N/A</v>
      </c>
      <c r="N138" t="e">
        <v>#N/A</v>
      </c>
      <c r="O138">
        <v>1</v>
      </c>
      <c r="P138" s="10">
        <f t="shared" si="2"/>
        <v>7.8028538426310661E-4</v>
      </c>
    </row>
    <row r="139" spans="1:16" hidden="1" x14ac:dyDescent="0.4">
      <c r="A139" t="s">
        <v>281</v>
      </c>
      <c r="B139" t="s">
        <v>280</v>
      </c>
      <c r="C139" t="s">
        <v>1098</v>
      </c>
      <c r="D139">
        <v>71.47</v>
      </c>
      <c r="E139">
        <v>28.780539999999998</v>
      </c>
      <c r="F139">
        <v>72.743600000000001</v>
      </c>
      <c r="G139">
        <v>72.743600000000001</v>
      </c>
      <c r="H139">
        <v>5198.9843773000002</v>
      </c>
      <c r="I139">
        <v>1200</v>
      </c>
      <c r="J139">
        <v>1205</v>
      </c>
      <c r="K139" t="s">
        <v>834</v>
      </c>
      <c r="L139" t="s">
        <v>903</v>
      </c>
      <c r="M139">
        <v>6.5549999999999997</v>
      </c>
      <c r="N139">
        <v>6.99</v>
      </c>
      <c r="O139">
        <v>1.3636364000000001</v>
      </c>
      <c r="P139" s="10">
        <f t="shared" si="2"/>
        <v>2.2844007514171696E-3</v>
      </c>
    </row>
    <row r="140" spans="1:16" hidden="1" x14ac:dyDescent="0.4">
      <c r="A140" t="s">
        <v>283</v>
      </c>
      <c r="B140" t="s">
        <v>282</v>
      </c>
      <c r="C140" t="s">
        <v>1099</v>
      </c>
      <c r="D140">
        <v>156.71</v>
      </c>
      <c r="E140">
        <v>22.330400000000001</v>
      </c>
      <c r="F140">
        <v>52.981099999999998</v>
      </c>
      <c r="G140">
        <v>52.981099999999998</v>
      </c>
      <c r="H140">
        <v>8302.6750762400006</v>
      </c>
      <c r="I140">
        <v>3100</v>
      </c>
      <c r="J140">
        <v>3115</v>
      </c>
      <c r="K140" t="s">
        <v>830</v>
      </c>
      <c r="L140" t="s">
        <v>831</v>
      </c>
      <c r="M140">
        <v>4.9139999999999997</v>
      </c>
      <c r="N140">
        <v>5.375</v>
      </c>
      <c r="O140">
        <v>1.5714284999999999</v>
      </c>
      <c r="P140" s="10">
        <f t="shared" si="2"/>
        <v>3.648142753755542E-3</v>
      </c>
    </row>
    <row r="141" spans="1:16" hidden="1" x14ac:dyDescent="0.4">
      <c r="A141" t="s">
        <v>285</v>
      </c>
      <c r="B141" t="s">
        <v>284</v>
      </c>
      <c r="C141" t="s">
        <v>1100</v>
      </c>
      <c r="D141">
        <v>178.1</v>
      </c>
      <c r="E141">
        <v>58.847700000000003</v>
      </c>
      <c r="F141">
        <v>32.1584</v>
      </c>
      <c r="G141">
        <v>32.1584</v>
      </c>
      <c r="H141">
        <v>5727.4085465999997</v>
      </c>
      <c r="I141">
        <v>1200</v>
      </c>
      <c r="J141">
        <v>1235</v>
      </c>
      <c r="K141" t="s">
        <v>834</v>
      </c>
      <c r="L141" t="s">
        <v>898</v>
      </c>
      <c r="M141">
        <v>14.066388</v>
      </c>
      <c r="N141" t="e">
        <v>#N/A</v>
      </c>
      <c r="O141">
        <v>1.6666666000000001</v>
      </c>
      <c r="P141" s="10">
        <f t="shared" si="2"/>
        <v>2.5165869789208605E-3</v>
      </c>
    </row>
    <row r="142" spans="1:16" hidden="1" x14ac:dyDescent="0.4">
      <c r="A142" t="s">
        <v>287</v>
      </c>
      <c r="B142" t="s">
        <v>286</v>
      </c>
      <c r="C142" t="s">
        <v>1101</v>
      </c>
      <c r="D142">
        <v>50.79</v>
      </c>
      <c r="E142" t="e">
        <v>#N/A</v>
      </c>
      <c r="F142">
        <v>113.33</v>
      </c>
      <c r="G142">
        <v>113.33</v>
      </c>
      <c r="H142">
        <v>5756.0307000000003</v>
      </c>
      <c r="I142">
        <v>1400</v>
      </c>
      <c r="J142">
        <v>1415</v>
      </c>
      <c r="K142" t="s">
        <v>836</v>
      </c>
      <c r="L142" t="s">
        <v>887</v>
      </c>
      <c r="M142">
        <v>8.3825400000000005</v>
      </c>
      <c r="N142">
        <v>7.4596442999999999</v>
      </c>
      <c r="O142">
        <v>1.7631578000000001</v>
      </c>
      <c r="P142" s="10">
        <f t="shared" si="2"/>
        <v>2.5291633715370074E-3</v>
      </c>
    </row>
    <row r="143" spans="1:16" hidden="1" x14ac:dyDescent="0.4">
      <c r="A143" t="s">
        <v>289</v>
      </c>
      <c r="B143" t="s">
        <v>288</v>
      </c>
      <c r="C143" t="s">
        <v>1102</v>
      </c>
      <c r="D143">
        <v>72.599999999999994</v>
      </c>
      <c r="E143">
        <v>18.089359999999999</v>
      </c>
      <c r="F143">
        <v>134.63900000000001</v>
      </c>
      <c r="G143">
        <v>134.63900000000001</v>
      </c>
      <c r="H143">
        <v>9774.760182</v>
      </c>
      <c r="I143">
        <v>1300</v>
      </c>
      <c r="J143">
        <v>1310</v>
      </c>
      <c r="K143" t="s">
        <v>828</v>
      </c>
      <c r="L143" t="s">
        <v>902</v>
      </c>
      <c r="M143">
        <v>8.3732579999999999</v>
      </c>
      <c r="N143">
        <v>9.0773189999999992</v>
      </c>
      <c r="O143">
        <v>1.1666666000000001</v>
      </c>
      <c r="P143" s="10">
        <f t="shared" si="2"/>
        <v>4.2949676098622633E-3</v>
      </c>
    </row>
    <row r="144" spans="1:16" hidden="1" x14ac:dyDescent="0.4">
      <c r="A144" t="s">
        <v>291</v>
      </c>
      <c r="B144" t="s">
        <v>290</v>
      </c>
      <c r="C144" t="s">
        <v>1103</v>
      </c>
      <c r="D144">
        <v>28.81</v>
      </c>
      <c r="E144">
        <v>10.725540000000001</v>
      </c>
      <c r="F144">
        <v>97.067999999999998</v>
      </c>
      <c r="G144">
        <v>97.067999999999998</v>
      </c>
      <c r="H144">
        <v>2796.5290799999998</v>
      </c>
      <c r="I144">
        <v>3250</v>
      </c>
      <c r="J144">
        <v>3270</v>
      </c>
      <c r="K144" t="s">
        <v>842</v>
      </c>
      <c r="L144" t="s">
        <v>904</v>
      </c>
      <c r="M144">
        <v>2.3417119999999998</v>
      </c>
      <c r="N144">
        <v>2.5022361000000002</v>
      </c>
      <c r="O144">
        <v>1.75</v>
      </c>
      <c r="P144" s="10">
        <f t="shared" si="2"/>
        <v>1.2287771357046592E-3</v>
      </c>
    </row>
    <row r="145" spans="1:16" hidden="1" x14ac:dyDescent="0.4">
      <c r="A145" t="s">
        <v>293</v>
      </c>
      <c r="B145" t="s">
        <v>292</v>
      </c>
      <c r="C145" t="s">
        <v>1104</v>
      </c>
      <c r="D145">
        <v>83.71</v>
      </c>
      <c r="E145">
        <v>24.169740000000001</v>
      </c>
      <c r="F145">
        <v>47.2196</v>
      </c>
      <c r="G145">
        <v>55.873609999999999</v>
      </c>
      <c r="H145">
        <v>3952.7514603499999</v>
      </c>
      <c r="I145">
        <v>3250</v>
      </c>
      <c r="J145">
        <v>3255</v>
      </c>
      <c r="K145" t="s">
        <v>842</v>
      </c>
      <c r="L145" t="s">
        <v>843</v>
      </c>
      <c r="M145">
        <v>6.1310690000000001</v>
      </c>
      <c r="N145">
        <v>6.15</v>
      </c>
      <c r="O145">
        <v>1.6666666000000001</v>
      </c>
      <c r="P145" s="10">
        <f t="shared" si="2"/>
        <v>1.7368139141972672E-3</v>
      </c>
    </row>
    <row r="146" spans="1:16" hidden="1" x14ac:dyDescent="0.4">
      <c r="A146" t="s">
        <v>295</v>
      </c>
      <c r="B146" t="s">
        <v>294</v>
      </c>
      <c r="C146" t="s">
        <v>1105</v>
      </c>
      <c r="D146">
        <v>31.07</v>
      </c>
      <c r="E146">
        <v>12.70636</v>
      </c>
      <c r="F146">
        <v>130.696</v>
      </c>
      <c r="G146">
        <v>130.696</v>
      </c>
      <c r="H146">
        <v>4060.7203702000002</v>
      </c>
      <c r="I146">
        <v>1200</v>
      </c>
      <c r="J146">
        <v>1210</v>
      </c>
      <c r="K146" t="s">
        <v>834</v>
      </c>
      <c r="L146" t="s">
        <v>885</v>
      </c>
      <c r="M146">
        <v>1.5758220999999999</v>
      </c>
      <c r="N146">
        <v>2.0310009999999998</v>
      </c>
      <c r="O146">
        <v>1.6923077</v>
      </c>
      <c r="P146" s="10">
        <f t="shared" si="2"/>
        <v>1.7842547681971254E-3</v>
      </c>
    </row>
    <row r="147" spans="1:16" hidden="1" x14ac:dyDescent="0.4">
      <c r="A147" t="s">
        <v>297</v>
      </c>
      <c r="B147" t="s">
        <v>296</v>
      </c>
      <c r="C147" t="s">
        <v>1106</v>
      </c>
      <c r="D147">
        <v>46.13</v>
      </c>
      <c r="E147">
        <v>22.418669999999999</v>
      </c>
      <c r="F147">
        <v>178.733</v>
      </c>
      <c r="G147">
        <v>178.733</v>
      </c>
      <c r="H147">
        <v>8244.9436026999992</v>
      </c>
      <c r="I147">
        <v>4800</v>
      </c>
      <c r="J147">
        <v>4890</v>
      </c>
      <c r="K147" t="s">
        <v>832</v>
      </c>
      <c r="L147" t="s">
        <v>840</v>
      </c>
      <c r="M147">
        <v>1.8875</v>
      </c>
      <c r="N147">
        <v>1.9524999999999999</v>
      </c>
      <c r="O147">
        <v>1.6666666000000001</v>
      </c>
      <c r="P147" s="10">
        <f t="shared" si="2"/>
        <v>3.6227759105484291E-3</v>
      </c>
    </row>
    <row r="148" spans="1:16" hidden="1" x14ac:dyDescent="0.4">
      <c r="A148" t="s">
        <v>299</v>
      </c>
      <c r="B148" t="s">
        <v>298</v>
      </c>
      <c r="C148" t="s">
        <v>1107</v>
      </c>
      <c r="D148">
        <v>304.7</v>
      </c>
      <c r="E148">
        <v>134.42212000000001</v>
      </c>
      <c r="F148">
        <v>23.4969</v>
      </c>
      <c r="G148">
        <v>23.4969</v>
      </c>
      <c r="H148">
        <v>7159.5167038999998</v>
      </c>
      <c r="I148">
        <v>3300</v>
      </c>
      <c r="J148">
        <v>3308</v>
      </c>
      <c r="K148" t="s">
        <v>849</v>
      </c>
      <c r="L148" t="s">
        <v>905</v>
      </c>
      <c r="M148">
        <v>18.633130000000001</v>
      </c>
      <c r="N148" t="e">
        <v>#N/A</v>
      </c>
      <c r="O148">
        <v>1.4</v>
      </c>
      <c r="P148" s="10">
        <f t="shared" si="2"/>
        <v>3.1458462175004117E-3</v>
      </c>
    </row>
    <row r="149" spans="1:16" hidden="1" x14ac:dyDescent="0.4">
      <c r="A149" t="s">
        <v>301</v>
      </c>
      <c r="B149" t="s">
        <v>300</v>
      </c>
      <c r="C149" t="s">
        <v>1108</v>
      </c>
      <c r="D149">
        <v>79.66</v>
      </c>
      <c r="E149">
        <v>52.236879999999999</v>
      </c>
      <c r="F149">
        <v>48.3123</v>
      </c>
      <c r="G149">
        <v>48.3123</v>
      </c>
      <c r="H149">
        <v>3848.5578180000002</v>
      </c>
      <c r="I149">
        <v>4800</v>
      </c>
      <c r="J149">
        <v>4805</v>
      </c>
      <c r="K149" t="s">
        <v>832</v>
      </c>
      <c r="L149" t="s">
        <v>833</v>
      </c>
      <c r="M149">
        <v>8.0864729999999998</v>
      </c>
      <c r="N149">
        <v>8.6044929999999997</v>
      </c>
      <c r="O149">
        <v>1.7</v>
      </c>
      <c r="P149" s="10">
        <f t="shared" si="2"/>
        <v>1.6910318887854419E-3</v>
      </c>
    </row>
    <row r="150" spans="1:16" hidden="1" x14ac:dyDescent="0.4">
      <c r="A150" t="s">
        <v>303</v>
      </c>
      <c r="B150" t="s">
        <v>302</v>
      </c>
      <c r="C150" t="s">
        <v>1109</v>
      </c>
      <c r="D150">
        <v>172.12</v>
      </c>
      <c r="E150">
        <v>24.305260000000001</v>
      </c>
      <c r="F150">
        <v>35.9253</v>
      </c>
      <c r="G150">
        <v>35.9253</v>
      </c>
      <c r="H150">
        <v>6183.4567839199999</v>
      </c>
      <c r="I150">
        <v>4600</v>
      </c>
      <c r="J150">
        <v>4615</v>
      </c>
      <c r="K150" t="s">
        <v>858</v>
      </c>
      <c r="L150" t="s">
        <v>876</v>
      </c>
      <c r="M150">
        <v>9.3612579999999994</v>
      </c>
      <c r="N150" t="e">
        <v>#N/A</v>
      </c>
      <c r="O150">
        <v>2.1176472</v>
      </c>
      <c r="P150" s="10">
        <f t="shared" si="2"/>
        <v>2.7169716810878874E-3</v>
      </c>
    </row>
    <row r="151" spans="1:16" hidden="1" x14ac:dyDescent="0.4">
      <c r="A151" t="s">
        <v>305</v>
      </c>
      <c r="B151" t="s">
        <v>304</v>
      </c>
      <c r="C151" t="s">
        <v>1110</v>
      </c>
      <c r="D151">
        <v>49.88</v>
      </c>
      <c r="E151">
        <v>18.880130000000001</v>
      </c>
      <c r="F151">
        <v>96.386499999999998</v>
      </c>
      <c r="G151">
        <v>96.386499999999998</v>
      </c>
      <c r="H151">
        <v>4807.7586199999996</v>
      </c>
      <c r="I151">
        <v>4700</v>
      </c>
      <c r="J151">
        <v>4735</v>
      </c>
      <c r="K151" t="s">
        <v>852</v>
      </c>
      <c r="L151" t="s">
        <v>867</v>
      </c>
      <c r="M151">
        <v>2.5</v>
      </c>
      <c r="N151">
        <v>2.67</v>
      </c>
      <c r="O151">
        <v>2.1428569999999998</v>
      </c>
      <c r="P151" s="10">
        <f t="shared" si="2"/>
        <v>2.1124986357170246E-3</v>
      </c>
    </row>
    <row r="152" spans="1:16" hidden="1" x14ac:dyDescent="0.4">
      <c r="A152" t="s">
        <v>307</v>
      </c>
      <c r="B152" t="s">
        <v>306</v>
      </c>
      <c r="C152" t="s">
        <v>1111</v>
      </c>
      <c r="D152">
        <v>6.25</v>
      </c>
      <c r="E152">
        <v>1.2813699999999999</v>
      </c>
      <c r="F152">
        <v>1103.58</v>
      </c>
      <c r="G152">
        <v>1103.58</v>
      </c>
      <c r="H152">
        <v>6897.36625</v>
      </c>
      <c r="I152">
        <v>2100</v>
      </c>
      <c r="J152">
        <v>2110</v>
      </c>
      <c r="K152" t="s">
        <v>891</v>
      </c>
      <c r="L152" t="s">
        <v>900</v>
      </c>
      <c r="M152">
        <v>1.8741003000000001</v>
      </c>
      <c r="N152">
        <v>2.7580182999999998</v>
      </c>
      <c r="O152">
        <v>1.6136364000000001</v>
      </c>
      <c r="P152" s="10">
        <f t="shared" si="2"/>
        <v>3.0306589712204915E-3</v>
      </c>
    </row>
    <row r="153" spans="1:16" hidden="1" x14ac:dyDescent="0.4">
      <c r="A153" t="s">
        <v>309</v>
      </c>
      <c r="B153" t="s">
        <v>308</v>
      </c>
      <c r="C153" t="s">
        <v>1112</v>
      </c>
      <c r="D153">
        <v>66.12</v>
      </c>
      <c r="E153">
        <v>18.724699999999999</v>
      </c>
      <c r="F153">
        <v>125.32</v>
      </c>
      <c r="G153">
        <v>125.32</v>
      </c>
      <c r="H153">
        <v>8286.1716240000005</v>
      </c>
      <c r="I153">
        <v>4800</v>
      </c>
      <c r="J153">
        <v>4810</v>
      </c>
      <c r="K153" t="s">
        <v>832</v>
      </c>
      <c r="L153" t="s">
        <v>861</v>
      </c>
      <c r="M153">
        <v>4.0817204</v>
      </c>
      <c r="N153">
        <v>4.2925662999999998</v>
      </c>
      <c r="O153">
        <v>2</v>
      </c>
      <c r="P153" s="10">
        <f t="shared" si="2"/>
        <v>3.6408912415443026E-3</v>
      </c>
    </row>
    <row r="154" spans="1:16" hidden="1" x14ac:dyDescent="0.4">
      <c r="A154" t="s">
        <v>311</v>
      </c>
      <c r="B154" t="s">
        <v>310</v>
      </c>
      <c r="C154" t="s">
        <v>1113</v>
      </c>
      <c r="D154">
        <v>73.099999999999994</v>
      </c>
      <c r="E154">
        <v>3.2236600000000002</v>
      </c>
      <c r="F154">
        <v>137.059</v>
      </c>
      <c r="G154">
        <v>137.059</v>
      </c>
      <c r="H154">
        <v>10019.043602</v>
      </c>
      <c r="I154">
        <v>1300</v>
      </c>
      <c r="J154">
        <v>1305</v>
      </c>
      <c r="K154" t="s">
        <v>828</v>
      </c>
      <c r="L154" t="s">
        <v>845</v>
      </c>
      <c r="M154">
        <v>1.9599108999999999</v>
      </c>
      <c r="N154">
        <v>2.2972307000000001</v>
      </c>
      <c r="O154">
        <v>1.375</v>
      </c>
      <c r="P154" s="10">
        <f t="shared" si="2"/>
        <v>4.4023041948005248E-3</v>
      </c>
    </row>
    <row r="155" spans="1:16" hidden="1" x14ac:dyDescent="0.4">
      <c r="A155" t="s">
        <v>313</v>
      </c>
      <c r="B155" t="s">
        <v>312</v>
      </c>
      <c r="C155" t="s">
        <v>1114</v>
      </c>
      <c r="D155">
        <v>117.82</v>
      </c>
      <c r="E155">
        <v>5.2908999999999997</v>
      </c>
      <c r="F155">
        <v>53.299199999999999</v>
      </c>
      <c r="G155">
        <v>53.299199999999999</v>
      </c>
      <c r="H155">
        <v>6279.7119796400002</v>
      </c>
      <c r="I155">
        <v>3400</v>
      </c>
      <c r="J155">
        <v>3440</v>
      </c>
      <c r="K155" t="s">
        <v>846</v>
      </c>
      <c r="L155" t="s">
        <v>906</v>
      </c>
      <c r="M155">
        <v>5.7669907</v>
      </c>
      <c r="N155">
        <v>6.2606989999999998</v>
      </c>
      <c r="O155">
        <v>2.2999999999999998</v>
      </c>
      <c r="P155" s="10">
        <f t="shared" si="2"/>
        <v>2.7592656034144568E-3</v>
      </c>
    </row>
    <row r="156" spans="1:16" hidden="1" x14ac:dyDescent="0.4">
      <c r="A156" t="s">
        <v>315</v>
      </c>
      <c r="B156" t="s">
        <v>314</v>
      </c>
      <c r="C156" t="s">
        <v>1115</v>
      </c>
      <c r="D156">
        <v>50.36</v>
      </c>
      <c r="E156">
        <v>18.28379</v>
      </c>
      <c r="F156">
        <v>132.13499999999999</v>
      </c>
      <c r="G156">
        <v>132.13499999999999</v>
      </c>
      <c r="H156">
        <v>6654.3236360000001</v>
      </c>
      <c r="I156">
        <v>4800</v>
      </c>
      <c r="J156">
        <v>4890</v>
      </c>
      <c r="K156" t="s">
        <v>832</v>
      </c>
      <c r="L156" t="s">
        <v>840</v>
      </c>
      <c r="M156">
        <v>1.0854865</v>
      </c>
      <c r="N156">
        <v>1.2050000000000001</v>
      </c>
      <c r="O156">
        <v>1.5357143</v>
      </c>
      <c r="P156" s="10">
        <f t="shared" si="2"/>
        <v>2.9238675885665723E-3</v>
      </c>
    </row>
    <row r="157" spans="1:16" hidden="1" x14ac:dyDescent="0.4">
      <c r="A157" t="s">
        <v>317</v>
      </c>
      <c r="B157" t="s">
        <v>316</v>
      </c>
      <c r="C157" t="s">
        <v>1116</v>
      </c>
      <c r="D157">
        <v>59.86</v>
      </c>
      <c r="E157">
        <v>9.4750200000000007</v>
      </c>
      <c r="F157">
        <v>121.687</v>
      </c>
      <c r="G157">
        <v>121.687</v>
      </c>
      <c r="H157">
        <v>7284.1790312000003</v>
      </c>
      <c r="I157">
        <v>1200</v>
      </c>
      <c r="J157">
        <v>1225</v>
      </c>
      <c r="K157" t="s">
        <v>834</v>
      </c>
      <c r="L157" t="s">
        <v>907</v>
      </c>
      <c r="M157">
        <v>2.9916665999999998</v>
      </c>
      <c r="N157" t="e">
        <v>#N/A</v>
      </c>
      <c r="O157">
        <v>1.7857143</v>
      </c>
      <c r="P157" s="10">
        <f t="shared" si="2"/>
        <v>3.2006220532195852E-3</v>
      </c>
    </row>
    <row r="158" spans="1:16" hidden="1" x14ac:dyDescent="0.4">
      <c r="A158" t="s">
        <v>319</v>
      </c>
      <c r="B158" t="s">
        <v>318</v>
      </c>
      <c r="C158" t="s">
        <v>1117</v>
      </c>
      <c r="D158">
        <v>70.36</v>
      </c>
      <c r="E158">
        <v>44.35557</v>
      </c>
      <c r="F158">
        <v>65.078299999999999</v>
      </c>
      <c r="G158">
        <v>65.078299999999999</v>
      </c>
      <c r="H158">
        <v>4578.9063735999998</v>
      </c>
      <c r="I158">
        <v>4700</v>
      </c>
      <c r="J158">
        <v>4705</v>
      </c>
      <c r="K158" t="s">
        <v>852</v>
      </c>
      <c r="L158" t="s">
        <v>853</v>
      </c>
      <c r="M158">
        <v>4.0147500000000003</v>
      </c>
      <c r="N158">
        <v>4.5899409999999996</v>
      </c>
      <c r="O158">
        <v>1.4285715000000001</v>
      </c>
      <c r="P158" s="10">
        <f t="shared" si="2"/>
        <v>2.0119424105584545E-3</v>
      </c>
    </row>
    <row r="159" spans="1:16" hidden="1" x14ac:dyDescent="0.4">
      <c r="A159" t="s">
        <v>321</v>
      </c>
      <c r="B159" t="s">
        <v>320</v>
      </c>
      <c r="C159" t="s">
        <v>1118</v>
      </c>
      <c r="D159">
        <v>48.74</v>
      </c>
      <c r="E159">
        <v>20.370920000000002</v>
      </c>
      <c r="F159">
        <v>262.291</v>
      </c>
      <c r="G159">
        <v>262.291</v>
      </c>
      <c r="H159">
        <v>12784.0565164</v>
      </c>
      <c r="I159">
        <v>4700</v>
      </c>
      <c r="J159">
        <v>4755</v>
      </c>
      <c r="K159" t="s">
        <v>852</v>
      </c>
      <c r="L159" t="s">
        <v>908</v>
      </c>
      <c r="M159">
        <v>1.8053485</v>
      </c>
      <c r="N159">
        <v>1.9866667</v>
      </c>
      <c r="O159">
        <v>1.4545455</v>
      </c>
      <c r="P159" s="10">
        <f t="shared" si="2"/>
        <v>5.617233327288868E-3</v>
      </c>
    </row>
    <row r="160" spans="1:16" hidden="1" x14ac:dyDescent="0.4">
      <c r="A160" t="s">
        <v>323</v>
      </c>
      <c r="B160" t="s">
        <v>322</v>
      </c>
      <c r="C160" t="s">
        <v>1119</v>
      </c>
      <c r="D160">
        <v>114.43</v>
      </c>
      <c r="E160">
        <v>43.152509999999999</v>
      </c>
      <c r="F160">
        <v>88.113200000000006</v>
      </c>
      <c r="G160">
        <v>88.113200000000006</v>
      </c>
      <c r="H160">
        <v>10082.7888988</v>
      </c>
      <c r="I160">
        <v>3500</v>
      </c>
      <c r="J160">
        <v>3540</v>
      </c>
      <c r="K160" t="s">
        <v>854</v>
      </c>
      <c r="L160" t="s">
        <v>869</v>
      </c>
      <c r="M160">
        <v>21.47</v>
      </c>
      <c r="N160" t="e">
        <v>#N/A</v>
      </c>
      <c r="O160">
        <v>1.5</v>
      </c>
      <c r="P160" s="10">
        <f t="shared" si="2"/>
        <v>4.4303134737945227E-3</v>
      </c>
    </row>
    <row r="161" spans="1:16" hidden="1" x14ac:dyDescent="0.4">
      <c r="A161" t="s">
        <v>325</v>
      </c>
      <c r="B161" t="s">
        <v>324</v>
      </c>
      <c r="C161" t="s">
        <v>1120</v>
      </c>
      <c r="D161">
        <v>177.42</v>
      </c>
      <c r="E161">
        <v>33.053330000000003</v>
      </c>
      <c r="F161">
        <v>55.5244</v>
      </c>
      <c r="G161">
        <v>55.5244</v>
      </c>
      <c r="H161">
        <v>9851.1461447999991</v>
      </c>
      <c r="I161">
        <v>2300</v>
      </c>
      <c r="J161">
        <v>2305</v>
      </c>
      <c r="K161" t="s">
        <v>824</v>
      </c>
      <c r="L161" t="s">
        <v>888</v>
      </c>
      <c r="M161">
        <v>2.7869899999999999</v>
      </c>
      <c r="N161">
        <v>3.5967929999999999</v>
      </c>
      <c r="O161">
        <v>1.25</v>
      </c>
      <c r="P161" s="10">
        <f t="shared" si="2"/>
        <v>4.3285311173003578E-3</v>
      </c>
    </row>
    <row r="162" spans="1:16" hidden="1" x14ac:dyDescent="0.4">
      <c r="A162" t="s">
        <v>327</v>
      </c>
      <c r="B162" t="s">
        <v>326</v>
      </c>
      <c r="C162" t="s">
        <v>1121</v>
      </c>
      <c r="D162">
        <v>29.05</v>
      </c>
      <c r="E162">
        <v>6.7955500000000004</v>
      </c>
      <c r="F162">
        <v>211.13300000000001</v>
      </c>
      <c r="G162">
        <v>211.13300000000001</v>
      </c>
      <c r="H162">
        <v>6133.417136</v>
      </c>
      <c r="I162">
        <v>2400</v>
      </c>
      <c r="J162">
        <v>2410</v>
      </c>
      <c r="K162" t="s">
        <v>822</v>
      </c>
      <c r="L162" t="s">
        <v>823</v>
      </c>
      <c r="M162">
        <v>1.3091154</v>
      </c>
      <c r="N162">
        <v>1.3882414999999999</v>
      </c>
      <c r="O162">
        <v>1.8</v>
      </c>
      <c r="P162" s="10">
        <f t="shared" si="2"/>
        <v>2.6949845772588766E-3</v>
      </c>
    </row>
    <row r="163" spans="1:16" hidden="1" x14ac:dyDescent="0.4">
      <c r="A163" t="s">
        <v>329</v>
      </c>
      <c r="B163" t="s">
        <v>328</v>
      </c>
      <c r="C163" t="s">
        <v>1122</v>
      </c>
      <c r="D163">
        <v>10.87</v>
      </c>
      <c r="E163">
        <v>17.975269999999998</v>
      </c>
      <c r="F163">
        <v>282.86099999999999</v>
      </c>
      <c r="G163">
        <v>282.86099999999999</v>
      </c>
      <c r="H163">
        <v>3074.6992873999998</v>
      </c>
      <c r="I163">
        <v>1400</v>
      </c>
      <c r="J163">
        <v>1410</v>
      </c>
      <c r="K163" t="s">
        <v>836</v>
      </c>
      <c r="L163" t="s">
        <v>909</v>
      </c>
      <c r="M163">
        <v>1.5882517</v>
      </c>
      <c r="N163" t="e">
        <v>#N/A</v>
      </c>
      <c r="O163">
        <v>1.5</v>
      </c>
      <c r="P163" s="10">
        <f t="shared" si="2"/>
        <v>1.3510033600381975E-3</v>
      </c>
    </row>
    <row r="164" spans="1:16" hidden="1" x14ac:dyDescent="0.4">
      <c r="A164" t="s">
        <v>331</v>
      </c>
      <c r="B164" t="s">
        <v>330</v>
      </c>
      <c r="C164" t="s">
        <v>1123</v>
      </c>
      <c r="D164">
        <v>276.70999999999998</v>
      </c>
      <c r="E164">
        <v>100.12927999999999</v>
      </c>
      <c r="F164">
        <v>45.576999999999998</v>
      </c>
      <c r="G164">
        <v>45.576999999999998</v>
      </c>
      <c r="H164">
        <v>12611.59894134</v>
      </c>
      <c r="I164">
        <v>2300</v>
      </c>
      <c r="J164">
        <v>2305</v>
      </c>
      <c r="K164" t="s">
        <v>824</v>
      </c>
      <c r="L164" t="s">
        <v>888</v>
      </c>
      <c r="M164">
        <v>19.870338</v>
      </c>
      <c r="N164" t="e">
        <v>#N/A</v>
      </c>
      <c r="O164">
        <v>1.4</v>
      </c>
      <c r="P164" s="10">
        <f t="shared" si="2"/>
        <v>5.5414565629318185E-3</v>
      </c>
    </row>
    <row r="165" spans="1:16" hidden="1" x14ac:dyDescent="0.4">
      <c r="A165" t="s">
        <v>333</v>
      </c>
      <c r="B165" t="s">
        <v>332</v>
      </c>
      <c r="C165" t="s">
        <v>1124</v>
      </c>
      <c r="D165">
        <v>24</v>
      </c>
      <c r="E165">
        <v>18.659649999999999</v>
      </c>
      <c r="F165">
        <v>304.30399999999997</v>
      </c>
      <c r="G165">
        <v>304.30399999999997</v>
      </c>
      <c r="H165">
        <v>7303.2875999999997</v>
      </c>
      <c r="I165">
        <v>4800</v>
      </c>
      <c r="J165">
        <v>4875</v>
      </c>
      <c r="K165" t="s">
        <v>832</v>
      </c>
      <c r="L165" t="s">
        <v>910</v>
      </c>
      <c r="M165" t="e">
        <v>#N/A</v>
      </c>
      <c r="N165" t="e">
        <v>#N/A</v>
      </c>
      <c r="O165">
        <v>1.8333333999999999</v>
      </c>
      <c r="P165" s="10">
        <f t="shared" si="2"/>
        <v>3.2090182371196209E-3</v>
      </c>
    </row>
    <row r="166" spans="1:16" hidden="1" x14ac:dyDescent="0.4">
      <c r="A166" t="s">
        <v>335</v>
      </c>
      <c r="B166" t="s">
        <v>334</v>
      </c>
      <c r="C166" t="s">
        <v>1125</v>
      </c>
      <c r="D166">
        <v>26.45</v>
      </c>
      <c r="E166">
        <v>8.9295500000000008</v>
      </c>
      <c r="F166">
        <v>241.63499999999999</v>
      </c>
      <c r="G166">
        <v>241.63499999999999</v>
      </c>
      <c r="H166">
        <v>6391.2499820000003</v>
      </c>
      <c r="I166">
        <v>2100</v>
      </c>
      <c r="J166">
        <v>2105</v>
      </c>
      <c r="K166" t="s">
        <v>891</v>
      </c>
      <c r="L166" t="s">
        <v>892</v>
      </c>
      <c r="M166">
        <v>5.157254</v>
      </c>
      <c r="N166">
        <v>5.1208580000000001</v>
      </c>
      <c r="O166">
        <v>1.7115384</v>
      </c>
      <c r="P166" s="10">
        <f t="shared" si="2"/>
        <v>2.8082746940197799E-3</v>
      </c>
    </row>
    <row r="167" spans="1:16" hidden="1" x14ac:dyDescent="0.4">
      <c r="A167" t="s">
        <v>337</v>
      </c>
      <c r="B167" t="s">
        <v>336</v>
      </c>
      <c r="C167" t="s">
        <v>1126</v>
      </c>
      <c r="D167">
        <v>99.99</v>
      </c>
      <c r="E167">
        <v>46.77205</v>
      </c>
      <c r="F167">
        <v>65.555300000000003</v>
      </c>
      <c r="G167">
        <v>65.555300000000003</v>
      </c>
      <c r="H167">
        <v>6554.8764467999999</v>
      </c>
      <c r="I167">
        <v>2400</v>
      </c>
      <c r="J167">
        <v>2410</v>
      </c>
      <c r="K167" t="s">
        <v>822</v>
      </c>
      <c r="L167" t="s">
        <v>823</v>
      </c>
      <c r="M167">
        <v>7.5287189999999997</v>
      </c>
      <c r="N167">
        <v>8.6366119999999995</v>
      </c>
      <c r="O167">
        <v>1.6875</v>
      </c>
      <c r="P167" s="10">
        <f t="shared" si="2"/>
        <v>2.8801711245558868E-3</v>
      </c>
    </row>
    <row r="168" spans="1:16" hidden="1" x14ac:dyDescent="0.4">
      <c r="A168" t="s">
        <v>339</v>
      </c>
      <c r="B168" t="s">
        <v>338</v>
      </c>
      <c r="C168" t="s">
        <v>1127</v>
      </c>
      <c r="D168">
        <v>74</v>
      </c>
      <c r="E168">
        <v>22.706150000000001</v>
      </c>
      <c r="F168">
        <v>42.037700000000001</v>
      </c>
      <c r="G168">
        <v>42.037700000000001</v>
      </c>
      <c r="H168">
        <v>3110.7886899999999</v>
      </c>
      <c r="I168">
        <v>2400</v>
      </c>
      <c r="J168">
        <v>2410</v>
      </c>
      <c r="K168" t="s">
        <v>822</v>
      </c>
      <c r="L168" t="s">
        <v>823</v>
      </c>
      <c r="M168">
        <v>3.35</v>
      </c>
      <c r="N168">
        <v>3.61</v>
      </c>
      <c r="O168">
        <v>1.3333333999999999</v>
      </c>
      <c r="P168" s="10">
        <f t="shared" si="2"/>
        <v>1.3668608145782806E-3</v>
      </c>
    </row>
    <row r="169" spans="1:16" hidden="1" x14ac:dyDescent="0.4">
      <c r="A169" t="s">
        <v>341</v>
      </c>
      <c r="B169" t="s">
        <v>340</v>
      </c>
      <c r="C169" t="s">
        <v>1128</v>
      </c>
      <c r="D169">
        <v>109.28</v>
      </c>
      <c r="E169">
        <v>84.472579999999994</v>
      </c>
      <c r="F169">
        <v>61.508299999999998</v>
      </c>
      <c r="G169">
        <v>61.508299999999998</v>
      </c>
      <c r="H169">
        <v>6721.6226527999997</v>
      </c>
      <c r="I169">
        <v>3250</v>
      </c>
      <c r="J169">
        <v>3265</v>
      </c>
      <c r="K169" t="s">
        <v>842</v>
      </c>
      <c r="L169" t="s">
        <v>870</v>
      </c>
      <c r="M169">
        <v>17.768318000000001</v>
      </c>
      <c r="N169">
        <v>15.2125</v>
      </c>
      <c r="O169">
        <v>2.0625</v>
      </c>
      <c r="P169" s="10">
        <f t="shared" si="2"/>
        <v>2.9534383495826684E-3</v>
      </c>
    </row>
    <row r="170" spans="1:16" hidden="1" x14ac:dyDescent="0.4">
      <c r="A170" t="s">
        <v>343</v>
      </c>
      <c r="B170" t="s">
        <v>342</v>
      </c>
      <c r="C170" t="s">
        <v>1129</v>
      </c>
      <c r="D170">
        <v>64.38</v>
      </c>
      <c r="E170">
        <v>40.170079999999999</v>
      </c>
      <c r="F170">
        <v>140.947</v>
      </c>
      <c r="G170">
        <v>140.947</v>
      </c>
      <c r="H170">
        <v>9074.1395327999999</v>
      </c>
      <c r="I170">
        <v>4800</v>
      </c>
      <c r="J170">
        <v>4810</v>
      </c>
      <c r="K170" t="s">
        <v>832</v>
      </c>
      <c r="L170" t="s">
        <v>861</v>
      </c>
      <c r="M170">
        <v>8.7233330000000002</v>
      </c>
      <c r="N170">
        <v>8.7206949999999992</v>
      </c>
      <c r="O170">
        <v>1.2727272999999999</v>
      </c>
      <c r="P170" s="10">
        <f t="shared" si="2"/>
        <v>3.9871193415583579E-3</v>
      </c>
    </row>
    <row r="171" spans="1:16" hidden="1" x14ac:dyDescent="0.4">
      <c r="A171" t="s">
        <v>345</v>
      </c>
      <c r="B171" t="s">
        <v>344</v>
      </c>
      <c r="C171" t="s">
        <v>1130</v>
      </c>
      <c r="D171">
        <v>45.17</v>
      </c>
      <c r="E171">
        <v>43.318359999999998</v>
      </c>
      <c r="F171">
        <v>174.00899999999999</v>
      </c>
      <c r="G171">
        <v>174.00899999999999</v>
      </c>
      <c r="H171">
        <v>7860.0059530999997</v>
      </c>
      <c r="I171">
        <v>4800</v>
      </c>
      <c r="J171">
        <v>4825</v>
      </c>
      <c r="K171" t="s">
        <v>832</v>
      </c>
      <c r="L171" t="s">
        <v>895</v>
      </c>
      <c r="M171">
        <v>6.8098640000000001</v>
      </c>
      <c r="N171">
        <v>7.3918176000000004</v>
      </c>
      <c r="O171">
        <v>1.3333333999999999</v>
      </c>
      <c r="P171" s="10">
        <f t="shared" si="2"/>
        <v>3.4536367494779597E-3</v>
      </c>
    </row>
    <row r="172" spans="1:16" hidden="1" x14ac:dyDescent="0.4">
      <c r="A172" t="s">
        <v>347</v>
      </c>
      <c r="B172" t="s">
        <v>346</v>
      </c>
      <c r="C172" t="s">
        <v>1131</v>
      </c>
      <c r="D172">
        <v>266.23</v>
      </c>
      <c r="E172">
        <v>49.276290000000003</v>
      </c>
      <c r="F172">
        <v>33.263100000000001</v>
      </c>
      <c r="G172">
        <v>38.736220000000003</v>
      </c>
      <c r="H172">
        <v>8855.6239313400001</v>
      </c>
      <c r="I172">
        <v>1200</v>
      </c>
      <c r="J172">
        <v>1230</v>
      </c>
      <c r="K172" t="s">
        <v>834</v>
      </c>
      <c r="L172" t="s">
        <v>835</v>
      </c>
      <c r="M172">
        <v>13.075849</v>
      </c>
      <c r="N172" t="e">
        <v>#N/A</v>
      </c>
      <c r="O172">
        <v>1.9285715000000001</v>
      </c>
      <c r="P172" s="10">
        <f t="shared" si="2"/>
        <v>3.8911049726075442E-3</v>
      </c>
    </row>
    <row r="173" spans="1:16" hidden="1" x14ac:dyDescent="0.4">
      <c r="A173" t="s">
        <v>349</v>
      </c>
      <c r="B173" t="s">
        <v>348</v>
      </c>
      <c r="C173" t="s">
        <v>1132</v>
      </c>
      <c r="D173">
        <v>58.53</v>
      </c>
      <c r="E173">
        <v>4.3404699999999998</v>
      </c>
      <c r="F173">
        <v>46.449599999999997</v>
      </c>
      <c r="G173">
        <v>46.449599999999997</v>
      </c>
      <c r="H173">
        <v>2718.6955562399999</v>
      </c>
      <c r="I173">
        <v>3200</v>
      </c>
      <c r="J173">
        <v>3205</v>
      </c>
      <c r="K173" t="s">
        <v>865</v>
      </c>
      <c r="L173" t="s">
        <v>866</v>
      </c>
      <c r="M173" t="e">
        <v>#N/A</v>
      </c>
      <c r="N173" t="e">
        <v>#N/A</v>
      </c>
      <c r="O173">
        <v>1</v>
      </c>
      <c r="P173" s="10">
        <f t="shared" si="2"/>
        <v>1.1945775791645165E-3</v>
      </c>
    </row>
    <row r="174" spans="1:16" hidden="1" x14ac:dyDescent="0.4">
      <c r="A174" t="s">
        <v>351</v>
      </c>
      <c r="B174" t="s">
        <v>350</v>
      </c>
      <c r="C174" t="s">
        <v>1133</v>
      </c>
      <c r="D174">
        <v>49.25</v>
      </c>
      <c r="E174">
        <v>25.431059999999999</v>
      </c>
      <c r="F174">
        <v>44.649799999999999</v>
      </c>
      <c r="G174">
        <v>44.649799999999999</v>
      </c>
      <c r="H174">
        <v>2199.0046200000002</v>
      </c>
      <c r="I174">
        <v>3300</v>
      </c>
      <c r="J174">
        <v>3308</v>
      </c>
      <c r="K174" t="s">
        <v>849</v>
      </c>
      <c r="L174" t="s">
        <v>905</v>
      </c>
      <c r="M174">
        <v>1.1595238000000001</v>
      </c>
      <c r="N174">
        <v>2.4435712999999999</v>
      </c>
      <c r="O174">
        <v>1.3</v>
      </c>
      <c r="P174" s="10">
        <f t="shared" si="2"/>
        <v>9.6622867886105197E-4</v>
      </c>
    </row>
    <row r="175" spans="1:16" hidden="1" x14ac:dyDescent="0.4">
      <c r="A175" t="s">
        <v>353</v>
      </c>
      <c r="B175" t="s">
        <v>352</v>
      </c>
      <c r="C175" t="s">
        <v>1134</v>
      </c>
      <c r="D175">
        <v>167.13</v>
      </c>
      <c r="E175">
        <v>121.46499</v>
      </c>
      <c r="F175">
        <v>47.462600000000002</v>
      </c>
      <c r="G175">
        <v>47.462600000000002</v>
      </c>
      <c r="H175">
        <v>7932.4181541899998</v>
      </c>
      <c r="I175">
        <v>4800</v>
      </c>
      <c r="J175">
        <v>4885</v>
      </c>
      <c r="K175" t="s">
        <v>832</v>
      </c>
      <c r="L175" t="s">
        <v>911</v>
      </c>
      <c r="M175">
        <v>15.105316999999999</v>
      </c>
      <c r="N175">
        <v>19.66</v>
      </c>
      <c r="O175">
        <v>1.5</v>
      </c>
      <c r="P175" s="10">
        <f t="shared" si="2"/>
        <v>3.4854542112314557E-3</v>
      </c>
    </row>
    <row r="176" spans="1:16" hidden="1" x14ac:dyDescent="0.4">
      <c r="A176" t="s">
        <v>355</v>
      </c>
      <c r="B176" t="s">
        <v>354</v>
      </c>
      <c r="C176" t="s">
        <v>1135</v>
      </c>
      <c r="D176">
        <v>65.83</v>
      </c>
      <c r="E176">
        <v>11.39362</v>
      </c>
      <c r="F176">
        <v>93.673599999999993</v>
      </c>
      <c r="G176">
        <v>93.673599999999993</v>
      </c>
      <c r="H176">
        <v>6166.5324296999997</v>
      </c>
      <c r="I176">
        <v>3400</v>
      </c>
      <c r="J176">
        <v>3445</v>
      </c>
      <c r="K176" t="s">
        <v>846</v>
      </c>
      <c r="L176" t="s">
        <v>912</v>
      </c>
      <c r="M176">
        <v>1.5973139999999999</v>
      </c>
      <c r="N176">
        <v>2.702855</v>
      </c>
      <c r="O176">
        <v>1.625</v>
      </c>
      <c r="P176" s="10">
        <f t="shared" si="2"/>
        <v>2.7095352272169682E-3</v>
      </c>
    </row>
    <row r="177" spans="1:16" x14ac:dyDescent="0.4">
      <c r="A177" t="s">
        <v>357</v>
      </c>
      <c r="B177" t="s">
        <v>356</v>
      </c>
      <c r="C177" t="s">
        <v>1136</v>
      </c>
      <c r="D177">
        <v>29.57</v>
      </c>
      <c r="E177">
        <v>12.41291</v>
      </c>
      <c r="F177">
        <v>63.837699999999998</v>
      </c>
      <c r="G177">
        <v>63.837699999999998</v>
      </c>
      <c r="H177">
        <v>1887.6816761</v>
      </c>
      <c r="I177">
        <v>1300</v>
      </c>
      <c r="J177">
        <v>1305</v>
      </c>
      <c r="K177" t="s">
        <v>828</v>
      </c>
      <c r="L177" t="s">
        <v>845</v>
      </c>
      <c r="M177">
        <v>2.08</v>
      </c>
      <c r="N177">
        <v>2.8444444999999998</v>
      </c>
      <c r="O177">
        <v>1.5909091</v>
      </c>
      <c r="P177" s="10">
        <f t="shared" si="2"/>
        <v>8.2943535244065067E-4</v>
      </c>
    </row>
    <row r="178" spans="1:16" hidden="1" x14ac:dyDescent="0.4">
      <c r="A178" t="s">
        <v>359</v>
      </c>
      <c r="B178" t="s">
        <v>358</v>
      </c>
      <c r="C178" t="s">
        <v>1137</v>
      </c>
      <c r="D178">
        <v>111.56</v>
      </c>
      <c r="E178">
        <v>41.278730000000003</v>
      </c>
      <c r="F178">
        <v>65.643699999999995</v>
      </c>
      <c r="G178">
        <v>65.643699999999995</v>
      </c>
      <c r="H178">
        <v>7323.2122876000003</v>
      </c>
      <c r="I178">
        <v>1100</v>
      </c>
      <c r="J178">
        <v>1120</v>
      </c>
      <c r="K178" t="s">
        <v>874</v>
      </c>
      <c r="L178" t="s">
        <v>913</v>
      </c>
      <c r="M178">
        <v>3.4686308000000001</v>
      </c>
      <c r="N178">
        <v>4.0656949999999998</v>
      </c>
      <c r="O178">
        <v>1.6785715000000001</v>
      </c>
      <c r="P178" s="10">
        <f t="shared" si="2"/>
        <v>3.2177730184426673E-3</v>
      </c>
    </row>
    <row r="179" spans="1:16" hidden="1" x14ac:dyDescent="0.4">
      <c r="A179" t="s">
        <v>361</v>
      </c>
      <c r="B179" t="s">
        <v>360</v>
      </c>
      <c r="C179" t="s">
        <v>1138</v>
      </c>
      <c r="D179">
        <v>87.68</v>
      </c>
      <c r="E179">
        <v>29.221530000000001</v>
      </c>
      <c r="F179">
        <v>62.113599999999998</v>
      </c>
      <c r="G179">
        <v>62.113599999999998</v>
      </c>
      <c r="H179">
        <v>5446.1226399999996</v>
      </c>
      <c r="I179">
        <v>2400</v>
      </c>
      <c r="J179">
        <v>2440</v>
      </c>
      <c r="K179" t="s">
        <v>822</v>
      </c>
      <c r="L179" t="s">
        <v>897</v>
      </c>
      <c r="M179">
        <v>5.0987453</v>
      </c>
      <c r="N179" t="e">
        <v>#N/A</v>
      </c>
      <c r="O179">
        <v>1.5909091</v>
      </c>
      <c r="P179" s="10">
        <f t="shared" si="2"/>
        <v>2.3929917361258041E-3</v>
      </c>
    </row>
    <row r="180" spans="1:16" hidden="1" x14ac:dyDescent="0.4">
      <c r="A180" t="s">
        <v>363</v>
      </c>
      <c r="B180" t="s">
        <v>362</v>
      </c>
      <c r="C180" t="s">
        <v>1139</v>
      </c>
      <c r="D180">
        <v>108.24</v>
      </c>
      <c r="E180">
        <v>28.708760000000002</v>
      </c>
      <c r="F180">
        <v>65.284000000000006</v>
      </c>
      <c r="G180">
        <v>65.284000000000006</v>
      </c>
      <c r="H180">
        <v>7066.3405929600003</v>
      </c>
      <c r="I180">
        <v>2200</v>
      </c>
      <c r="J180">
        <v>2235</v>
      </c>
      <c r="K180" t="s">
        <v>826</v>
      </c>
      <c r="L180" t="s">
        <v>827</v>
      </c>
      <c r="M180">
        <v>3.6033331999999998</v>
      </c>
      <c r="N180" t="e">
        <v>#N/A</v>
      </c>
      <c r="O180">
        <v>1.5909091</v>
      </c>
      <c r="P180" s="10">
        <f t="shared" si="2"/>
        <v>3.1049052254915059E-3</v>
      </c>
    </row>
    <row r="181" spans="1:16" hidden="1" x14ac:dyDescent="0.4">
      <c r="A181" t="s">
        <v>365</v>
      </c>
      <c r="B181" t="s">
        <v>364</v>
      </c>
      <c r="C181" t="s">
        <v>1140</v>
      </c>
      <c r="D181">
        <v>116.25</v>
      </c>
      <c r="E181">
        <v>21.229569999999999</v>
      </c>
      <c r="F181">
        <v>66.567400000000006</v>
      </c>
      <c r="G181">
        <v>66.567400000000006</v>
      </c>
      <c r="H181">
        <v>7738.4648999999999</v>
      </c>
      <c r="I181">
        <v>3500</v>
      </c>
      <c r="J181">
        <v>3540</v>
      </c>
      <c r="K181" t="s">
        <v>854</v>
      </c>
      <c r="L181" t="s">
        <v>869</v>
      </c>
      <c r="M181">
        <v>14.751211</v>
      </c>
      <c r="N181">
        <v>13.903525999999999</v>
      </c>
      <c r="O181">
        <v>1.9782609</v>
      </c>
      <c r="P181" s="10">
        <f t="shared" si="2"/>
        <v>3.4002323818399355E-3</v>
      </c>
    </row>
    <row r="182" spans="1:16" hidden="1" x14ac:dyDescent="0.4">
      <c r="A182" t="s">
        <v>367</v>
      </c>
      <c r="B182" t="s">
        <v>366</v>
      </c>
      <c r="C182" t="s">
        <v>1141</v>
      </c>
      <c r="D182">
        <v>22.31</v>
      </c>
      <c r="E182">
        <v>13.38931</v>
      </c>
      <c r="F182">
        <v>129.56800000000001</v>
      </c>
      <c r="G182">
        <v>141.66514799999999</v>
      </c>
      <c r="H182">
        <v>2890.6565025</v>
      </c>
      <c r="I182">
        <v>1300</v>
      </c>
      <c r="J182">
        <v>1355</v>
      </c>
      <c r="K182" t="s">
        <v>828</v>
      </c>
      <c r="L182" t="s">
        <v>829</v>
      </c>
      <c r="M182">
        <v>2.6575000000000002</v>
      </c>
      <c r="N182" t="e">
        <v>#N/A</v>
      </c>
      <c r="O182">
        <v>1.7</v>
      </c>
      <c r="P182" s="10">
        <f t="shared" si="2"/>
        <v>1.2701361279776138E-3</v>
      </c>
    </row>
    <row r="183" spans="1:16" hidden="1" x14ac:dyDescent="0.4">
      <c r="A183" t="s">
        <v>369</v>
      </c>
      <c r="B183" t="s">
        <v>368</v>
      </c>
      <c r="C183" t="s">
        <v>1142</v>
      </c>
      <c r="D183">
        <v>33.450000000000003</v>
      </c>
      <c r="E183">
        <v>30.219750000000001</v>
      </c>
      <c r="F183">
        <v>65.309600000000003</v>
      </c>
      <c r="G183">
        <v>65.309600000000003</v>
      </c>
      <c r="H183">
        <v>2184.6054509999999</v>
      </c>
      <c r="I183">
        <v>4800</v>
      </c>
      <c r="J183">
        <v>4805</v>
      </c>
      <c r="K183" t="s">
        <v>832</v>
      </c>
      <c r="L183" t="s">
        <v>833</v>
      </c>
      <c r="M183">
        <v>4.03</v>
      </c>
      <c r="N183">
        <v>4.3166665999999996</v>
      </c>
      <c r="O183">
        <v>1.3333333999999999</v>
      </c>
      <c r="P183" s="10">
        <f t="shared" si="2"/>
        <v>9.5990177535524343E-4</v>
      </c>
    </row>
    <row r="184" spans="1:16" hidden="1" x14ac:dyDescent="0.4">
      <c r="A184" t="s">
        <v>371</v>
      </c>
      <c r="B184" t="s">
        <v>370</v>
      </c>
      <c r="C184" t="s">
        <v>1143</v>
      </c>
      <c r="D184">
        <v>244.65</v>
      </c>
      <c r="E184">
        <v>67.442539999999994</v>
      </c>
      <c r="F184">
        <v>37.258600000000001</v>
      </c>
      <c r="G184">
        <v>37.258600000000001</v>
      </c>
      <c r="H184">
        <v>9115.3213830000004</v>
      </c>
      <c r="I184">
        <v>3500</v>
      </c>
      <c r="J184">
        <v>3540</v>
      </c>
      <c r="K184" t="s">
        <v>854</v>
      </c>
      <c r="L184" t="s">
        <v>869</v>
      </c>
      <c r="M184">
        <v>10.144883999999999</v>
      </c>
      <c r="N184" t="e">
        <v>#N/A</v>
      </c>
      <c r="O184">
        <v>1.5</v>
      </c>
      <c r="P184" s="10">
        <f t="shared" si="2"/>
        <v>4.0052143852658149E-3</v>
      </c>
    </row>
    <row r="185" spans="1:16" hidden="1" x14ac:dyDescent="0.4">
      <c r="A185" t="s">
        <v>373</v>
      </c>
      <c r="B185" t="s">
        <v>372</v>
      </c>
      <c r="C185" t="s">
        <v>1144</v>
      </c>
      <c r="D185">
        <v>45.87</v>
      </c>
      <c r="E185">
        <v>11.44061</v>
      </c>
      <c r="F185">
        <v>108.123</v>
      </c>
      <c r="G185">
        <v>108.123</v>
      </c>
      <c r="H185">
        <v>4959.6104500800002</v>
      </c>
      <c r="I185">
        <v>3350</v>
      </c>
      <c r="J185">
        <v>3360</v>
      </c>
      <c r="K185" t="s">
        <v>879</v>
      </c>
      <c r="L185" t="s">
        <v>880</v>
      </c>
      <c r="M185">
        <v>4.7009470000000002</v>
      </c>
      <c r="N185">
        <v>6.3066874000000004</v>
      </c>
      <c r="O185">
        <v>1.25</v>
      </c>
      <c r="P185" s="10">
        <f t="shared" si="2"/>
        <v>2.1792213664590964E-3</v>
      </c>
    </row>
    <row r="186" spans="1:16" hidden="1" x14ac:dyDescent="0.4">
      <c r="A186" t="s">
        <v>375</v>
      </c>
      <c r="B186" t="s">
        <v>374</v>
      </c>
      <c r="C186" t="s">
        <v>1145</v>
      </c>
      <c r="D186">
        <v>141.37</v>
      </c>
      <c r="E186">
        <v>46.276290000000003</v>
      </c>
      <c r="F186">
        <v>33.282899999999998</v>
      </c>
      <c r="G186">
        <v>33.282899999999998</v>
      </c>
      <c r="H186">
        <v>4705.2032902600004</v>
      </c>
      <c r="I186">
        <v>1300</v>
      </c>
      <c r="J186">
        <v>1305</v>
      </c>
      <c r="K186" t="s">
        <v>828</v>
      </c>
      <c r="L186" t="s">
        <v>845</v>
      </c>
      <c r="M186">
        <v>3.9234805000000001</v>
      </c>
      <c r="N186" t="e">
        <v>#N/A</v>
      </c>
      <c r="O186">
        <v>1.6363635999999999</v>
      </c>
      <c r="P186" s="10">
        <f t="shared" si="2"/>
        <v>2.0674364744720703E-3</v>
      </c>
    </row>
    <row r="187" spans="1:16" hidden="1" x14ac:dyDescent="0.4">
      <c r="A187" t="s">
        <v>377</v>
      </c>
      <c r="B187" t="s">
        <v>376</v>
      </c>
      <c r="C187" t="s">
        <v>1146</v>
      </c>
      <c r="D187">
        <v>16.7</v>
      </c>
      <c r="E187">
        <v>6.9191799999999999</v>
      </c>
      <c r="F187">
        <v>250.197</v>
      </c>
      <c r="G187">
        <v>250.197</v>
      </c>
      <c r="H187">
        <v>4178.2868939999998</v>
      </c>
      <c r="I187">
        <v>4800</v>
      </c>
      <c r="J187">
        <v>4830</v>
      </c>
      <c r="K187" t="s">
        <v>832</v>
      </c>
      <c r="L187" t="s">
        <v>899</v>
      </c>
      <c r="M187">
        <v>2.6012710000000001</v>
      </c>
      <c r="N187">
        <v>2.8783056999999999</v>
      </c>
      <c r="O187">
        <v>1.5769230999999999</v>
      </c>
      <c r="P187" s="10">
        <f t="shared" si="2"/>
        <v>1.8359127528763755E-3</v>
      </c>
    </row>
    <row r="188" spans="1:16" hidden="1" x14ac:dyDescent="0.4">
      <c r="A188" t="s">
        <v>379</v>
      </c>
      <c r="B188" t="s">
        <v>378</v>
      </c>
      <c r="C188" t="s">
        <v>1147</v>
      </c>
      <c r="D188">
        <v>54.24</v>
      </c>
      <c r="E188">
        <v>18.610949999999999</v>
      </c>
      <c r="F188">
        <v>136.96100000000001</v>
      </c>
      <c r="G188">
        <v>136.96100000000001</v>
      </c>
      <c r="H188">
        <v>7428.7554191999998</v>
      </c>
      <c r="I188">
        <v>2200</v>
      </c>
      <c r="J188">
        <v>2240</v>
      </c>
      <c r="K188" t="s">
        <v>826</v>
      </c>
      <c r="L188" t="s">
        <v>841</v>
      </c>
      <c r="M188">
        <v>5.7586535999999997</v>
      </c>
      <c r="N188">
        <v>6.5927267000000001</v>
      </c>
      <c r="O188">
        <v>1.3888887999999999</v>
      </c>
      <c r="P188" s="10">
        <f t="shared" si="2"/>
        <v>3.2641480008693642E-3</v>
      </c>
    </row>
    <row r="189" spans="1:16" hidden="1" x14ac:dyDescent="0.4">
      <c r="A189" t="s">
        <v>381</v>
      </c>
      <c r="B189" t="s">
        <v>380</v>
      </c>
      <c r="C189" t="s">
        <v>1148</v>
      </c>
      <c r="D189">
        <v>58.56</v>
      </c>
      <c r="E189">
        <v>6.64147</v>
      </c>
      <c r="F189">
        <v>48.206299999999999</v>
      </c>
      <c r="G189">
        <v>48.206299999999999</v>
      </c>
      <c r="H189">
        <v>2822.960928</v>
      </c>
      <c r="I189">
        <v>2300</v>
      </c>
      <c r="J189">
        <v>2325</v>
      </c>
      <c r="K189" t="s">
        <v>824</v>
      </c>
      <c r="L189" t="s">
        <v>825</v>
      </c>
      <c r="M189">
        <v>1.1869749999999999</v>
      </c>
      <c r="N189">
        <v>1.9841875</v>
      </c>
      <c r="O189">
        <v>1.1818181000000001</v>
      </c>
      <c r="P189" s="10">
        <f t="shared" si="2"/>
        <v>1.2403911220240224E-3</v>
      </c>
    </row>
    <row r="190" spans="1:16" hidden="1" x14ac:dyDescent="0.4">
      <c r="A190" t="s">
        <v>383</v>
      </c>
      <c r="B190" t="s">
        <v>382</v>
      </c>
      <c r="C190" t="s">
        <v>1149</v>
      </c>
      <c r="D190">
        <v>60.78</v>
      </c>
      <c r="E190">
        <v>14.31813</v>
      </c>
      <c r="F190">
        <v>134.828</v>
      </c>
      <c r="G190">
        <v>134.828</v>
      </c>
      <c r="H190">
        <v>8194.8750144000005</v>
      </c>
      <c r="I190">
        <v>4800</v>
      </c>
      <c r="J190">
        <v>4845</v>
      </c>
      <c r="K190" t="s">
        <v>832</v>
      </c>
      <c r="L190" t="s">
        <v>839</v>
      </c>
      <c r="M190">
        <v>3.31</v>
      </c>
      <c r="N190">
        <v>3.8366666</v>
      </c>
      <c r="O190">
        <v>1.9166666000000001</v>
      </c>
      <c r="P190" s="10">
        <f t="shared" si="2"/>
        <v>3.6007760905000536E-3</v>
      </c>
    </row>
    <row r="191" spans="1:16" hidden="1" x14ac:dyDescent="0.4">
      <c r="A191" t="s">
        <v>385</v>
      </c>
      <c r="B191" t="s">
        <v>384</v>
      </c>
      <c r="C191" t="s">
        <v>1150</v>
      </c>
      <c r="D191">
        <v>224.57</v>
      </c>
      <c r="E191">
        <v>181.22545</v>
      </c>
      <c r="F191">
        <v>27.3384</v>
      </c>
      <c r="G191">
        <v>27.3384</v>
      </c>
      <c r="H191">
        <v>6139.3869582699999</v>
      </c>
      <c r="I191">
        <v>3500</v>
      </c>
      <c r="J191">
        <v>3540</v>
      </c>
      <c r="K191" t="s">
        <v>854</v>
      </c>
      <c r="L191" t="s">
        <v>869</v>
      </c>
      <c r="M191">
        <v>39.709980000000002</v>
      </c>
      <c r="N191" t="e">
        <v>#N/A</v>
      </c>
      <c r="O191">
        <v>1.3333333999999999</v>
      </c>
      <c r="P191" s="10">
        <f t="shared" si="2"/>
        <v>2.6976076792899115E-3</v>
      </c>
    </row>
    <row r="192" spans="1:16" hidden="1" x14ac:dyDescent="0.4">
      <c r="A192" t="s">
        <v>387</v>
      </c>
      <c r="B192" t="s">
        <v>386</v>
      </c>
      <c r="C192" t="s">
        <v>1151</v>
      </c>
      <c r="D192">
        <v>81.39</v>
      </c>
      <c r="E192">
        <v>14.40573</v>
      </c>
      <c r="F192">
        <v>50.608400000000003</v>
      </c>
      <c r="G192">
        <v>50.608400000000003</v>
      </c>
      <c r="H192">
        <v>4119.0144203999998</v>
      </c>
      <c r="I192">
        <v>2300</v>
      </c>
      <c r="J192">
        <v>2325</v>
      </c>
      <c r="K192" t="s">
        <v>824</v>
      </c>
      <c r="L192" t="s">
        <v>825</v>
      </c>
      <c r="M192">
        <v>2.9795799999999999</v>
      </c>
      <c r="N192">
        <v>3.4580000000000002</v>
      </c>
      <c r="O192">
        <v>1.4375</v>
      </c>
      <c r="P192" s="10">
        <f t="shared" si="2"/>
        <v>1.8098688040194811E-3</v>
      </c>
    </row>
    <row r="193" spans="1:16" hidden="1" x14ac:dyDescent="0.4">
      <c r="A193" t="s">
        <v>389</v>
      </c>
      <c r="B193" t="s">
        <v>388</v>
      </c>
      <c r="C193" t="s">
        <v>1152</v>
      </c>
      <c r="D193">
        <v>103.03</v>
      </c>
      <c r="E193">
        <v>30.431139999999999</v>
      </c>
      <c r="F193">
        <v>56.144399999999997</v>
      </c>
      <c r="G193">
        <v>56.144399999999997</v>
      </c>
      <c r="H193">
        <v>5784.5606229000005</v>
      </c>
      <c r="I193">
        <v>1200</v>
      </c>
      <c r="J193">
        <v>1210</v>
      </c>
      <c r="K193" t="s">
        <v>834</v>
      </c>
      <c r="L193" t="s">
        <v>885</v>
      </c>
      <c r="M193">
        <v>8.2249999999999996</v>
      </c>
      <c r="N193" t="e">
        <v>#N/A</v>
      </c>
      <c r="O193">
        <v>1.3125</v>
      </c>
      <c r="P193" s="10">
        <f t="shared" si="2"/>
        <v>2.5416992386565933E-3</v>
      </c>
    </row>
    <row r="194" spans="1:16" hidden="1" x14ac:dyDescent="0.4">
      <c r="A194" t="s">
        <v>391</v>
      </c>
      <c r="B194" t="s">
        <v>390</v>
      </c>
      <c r="C194" t="s">
        <v>1153</v>
      </c>
      <c r="D194">
        <v>42.39</v>
      </c>
      <c r="E194">
        <v>22.299689999999998</v>
      </c>
      <c r="F194">
        <v>134.21199999999999</v>
      </c>
      <c r="G194">
        <v>155.101</v>
      </c>
      <c r="H194">
        <v>5689.2564296999999</v>
      </c>
      <c r="I194">
        <v>2400</v>
      </c>
      <c r="J194">
        <v>2440</v>
      </c>
      <c r="K194" t="s">
        <v>822</v>
      </c>
      <c r="L194" t="s">
        <v>897</v>
      </c>
      <c r="M194">
        <v>2.8252380000000001</v>
      </c>
      <c r="N194" t="e">
        <v>#N/A</v>
      </c>
      <c r="O194">
        <v>1.4230769000000001</v>
      </c>
      <c r="P194" s="10">
        <f t="shared" si="2"/>
        <v>2.4998231808038567E-3</v>
      </c>
    </row>
    <row r="195" spans="1:16" hidden="1" x14ac:dyDescent="0.4">
      <c r="A195" t="s">
        <v>393</v>
      </c>
      <c r="B195" t="s">
        <v>392</v>
      </c>
      <c r="C195" t="s">
        <v>1154</v>
      </c>
      <c r="D195">
        <v>109.24</v>
      </c>
      <c r="E195">
        <v>59.629629999999999</v>
      </c>
      <c r="F195">
        <v>54.139400000000002</v>
      </c>
      <c r="G195">
        <v>54.139400000000002</v>
      </c>
      <c r="H195">
        <v>5914.1877282799996</v>
      </c>
      <c r="I195">
        <v>2200</v>
      </c>
      <c r="J195">
        <v>2210</v>
      </c>
      <c r="K195" t="s">
        <v>826</v>
      </c>
      <c r="L195" t="s">
        <v>848</v>
      </c>
      <c r="M195">
        <v>6.2587023000000004</v>
      </c>
      <c r="N195">
        <v>7.3321414000000003</v>
      </c>
      <c r="O195">
        <v>1.2857143</v>
      </c>
      <c r="P195" s="10">
        <f t="shared" ref="P195:P258" si="3">H195/SUM($H$2:$H$402)</f>
        <v>2.598656566366027E-3</v>
      </c>
    </row>
    <row r="196" spans="1:16" hidden="1" x14ac:dyDescent="0.4">
      <c r="A196" t="s">
        <v>395</v>
      </c>
      <c r="B196" t="s">
        <v>394</v>
      </c>
      <c r="C196" t="s">
        <v>1155</v>
      </c>
      <c r="D196">
        <v>66.39</v>
      </c>
      <c r="E196">
        <v>6.3582900000000002</v>
      </c>
      <c r="F196">
        <v>147.083</v>
      </c>
      <c r="G196">
        <v>147.083</v>
      </c>
      <c r="H196">
        <v>9764.8217808000009</v>
      </c>
      <c r="I196">
        <v>2300</v>
      </c>
      <c r="J196">
        <v>2325</v>
      </c>
      <c r="K196" t="s">
        <v>824</v>
      </c>
      <c r="L196" t="s">
        <v>825</v>
      </c>
      <c r="M196">
        <v>2.4978201000000002</v>
      </c>
      <c r="N196">
        <v>2.759118</v>
      </c>
      <c r="O196">
        <v>1.5</v>
      </c>
      <c r="P196" s="10">
        <f t="shared" si="3"/>
        <v>4.2906007394272819E-3</v>
      </c>
    </row>
    <row r="197" spans="1:16" hidden="1" x14ac:dyDescent="0.4">
      <c r="A197" t="s">
        <v>397</v>
      </c>
      <c r="B197" t="s">
        <v>396</v>
      </c>
      <c r="C197" t="s">
        <v>1156</v>
      </c>
      <c r="D197">
        <v>58.74</v>
      </c>
      <c r="E197">
        <v>14.76211</v>
      </c>
      <c r="F197">
        <v>104.375</v>
      </c>
      <c r="G197">
        <v>104.375</v>
      </c>
      <c r="H197">
        <v>6130.9924341599999</v>
      </c>
      <c r="I197">
        <v>3400</v>
      </c>
      <c r="J197">
        <v>3445</v>
      </c>
      <c r="K197" t="s">
        <v>846</v>
      </c>
      <c r="L197" t="s">
        <v>912</v>
      </c>
      <c r="M197">
        <v>5.5462720000000001</v>
      </c>
      <c r="N197">
        <v>5.6022143</v>
      </c>
      <c r="O197">
        <v>1.4642857</v>
      </c>
      <c r="P197" s="10">
        <f t="shared" si="3"/>
        <v>2.6939191786534409E-3</v>
      </c>
    </row>
    <row r="198" spans="1:16" hidden="1" x14ac:dyDescent="0.4">
      <c r="A198" t="s">
        <v>399</v>
      </c>
      <c r="B198" t="s">
        <v>398</v>
      </c>
      <c r="C198" t="s">
        <v>1157</v>
      </c>
      <c r="D198">
        <v>45.46</v>
      </c>
      <c r="E198">
        <v>31.465420000000002</v>
      </c>
      <c r="F198">
        <v>62.113799999999998</v>
      </c>
      <c r="G198">
        <v>62.113799999999998</v>
      </c>
      <c r="H198">
        <v>2823.69371168</v>
      </c>
      <c r="I198">
        <v>4800</v>
      </c>
      <c r="J198">
        <v>4810</v>
      </c>
      <c r="K198" t="s">
        <v>832</v>
      </c>
      <c r="L198" t="s">
        <v>861</v>
      </c>
      <c r="M198" t="e">
        <v>#N/A</v>
      </c>
      <c r="N198" t="e">
        <v>#N/A</v>
      </c>
      <c r="O198" t="e">
        <v>#N/A</v>
      </c>
      <c r="P198" s="10">
        <f t="shared" si="3"/>
        <v>1.2407131025240076E-3</v>
      </c>
    </row>
    <row r="199" spans="1:16" hidden="1" x14ac:dyDescent="0.4">
      <c r="A199" t="s">
        <v>401</v>
      </c>
      <c r="B199" t="s">
        <v>400</v>
      </c>
      <c r="C199" t="s">
        <v>1158</v>
      </c>
      <c r="D199">
        <v>27.61</v>
      </c>
      <c r="E199">
        <v>8.6703700000000001</v>
      </c>
      <c r="F199">
        <v>234.58199999999999</v>
      </c>
      <c r="G199">
        <v>234.58199999999999</v>
      </c>
      <c r="H199">
        <v>6476.8131615000002</v>
      </c>
      <c r="I199">
        <v>1200</v>
      </c>
      <c r="J199">
        <v>1225</v>
      </c>
      <c r="K199" t="s">
        <v>834</v>
      </c>
      <c r="L199" t="s">
        <v>907</v>
      </c>
      <c r="M199">
        <v>1.6933334</v>
      </c>
      <c r="N199" t="e">
        <v>#N/A</v>
      </c>
      <c r="O199">
        <v>1.4090909</v>
      </c>
      <c r="P199" s="10">
        <f t="shared" si="3"/>
        <v>2.8458706122527467E-3</v>
      </c>
    </row>
    <row r="200" spans="1:16" hidden="1" x14ac:dyDescent="0.4">
      <c r="A200" t="s">
        <v>403</v>
      </c>
      <c r="B200" t="s">
        <v>402</v>
      </c>
      <c r="C200" t="s">
        <v>1159</v>
      </c>
      <c r="D200">
        <v>73.69</v>
      </c>
      <c r="E200">
        <v>6.3341900000000004</v>
      </c>
      <c r="F200">
        <v>43.3001</v>
      </c>
      <c r="G200">
        <v>74.399111000000005</v>
      </c>
      <c r="H200">
        <v>3190.7811266399999</v>
      </c>
      <c r="I200">
        <v>3400</v>
      </c>
      <c r="J200">
        <v>3430</v>
      </c>
      <c r="K200" t="s">
        <v>846</v>
      </c>
      <c r="L200" t="s">
        <v>872</v>
      </c>
      <c r="M200">
        <v>2.6640855999999999</v>
      </c>
      <c r="N200" t="e">
        <v>#N/A</v>
      </c>
      <c r="O200">
        <v>1.5454545</v>
      </c>
      <c r="P200" s="10">
        <f t="shared" si="3"/>
        <v>1.4020089837410827E-3</v>
      </c>
    </row>
    <row r="201" spans="1:16" hidden="1" x14ac:dyDescent="0.4">
      <c r="A201" t="s">
        <v>405</v>
      </c>
      <c r="B201" t="s">
        <v>404</v>
      </c>
      <c r="C201" t="s">
        <v>1160</v>
      </c>
      <c r="D201">
        <v>21.58</v>
      </c>
      <c r="E201">
        <v>20.5868</v>
      </c>
      <c r="F201">
        <v>184.84800000000001</v>
      </c>
      <c r="G201">
        <v>184.84800000000001</v>
      </c>
      <c r="H201">
        <v>3989.0144449999998</v>
      </c>
      <c r="I201">
        <v>1400</v>
      </c>
      <c r="J201">
        <v>1435</v>
      </c>
      <c r="K201" t="s">
        <v>836</v>
      </c>
      <c r="L201" t="s">
        <v>837</v>
      </c>
      <c r="M201">
        <v>0.80666669999999996</v>
      </c>
      <c r="N201">
        <v>1.2024999999999999</v>
      </c>
      <c r="O201">
        <v>1.25</v>
      </c>
      <c r="P201" s="10">
        <f t="shared" si="3"/>
        <v>1.7527476395888617E-3</v>
      </c>
    </row>
    <row r="202" spans="1:16" hidden="1" x14ac:dyDescent="0.4">
      <c r="A202" t="s">
        <v>407</v>
      </c>
      <c r="B202" t="s">
        <v>406</v>
      </c>
      <c r="C202" t="s">
        <v>1161</v>
      </c>
      <c r="D202">
        <v>34.590000000000003</v>
      </c>
      <c r="E202">
        <v>9.2864100000000001</v>
      </c>
      <c r="F202">
        <v>165.46899999999999</v>
      </c>
      <c r="G202">
        <v>166.27199999999999</v>
      </c>
      <c r="H202">
        <v>5723.5872378000004</v>
      </c>
      <c r="I202">
        <v>3400</v>
      </c>
      <c r="J202">
        <v>3420</v>
      </c>
      <c r="K202" t="s">
        <v>846</v>
      </c>
      <c r="L202" t="s">
        <v>914</v>
      </c>
      <c r="M202">
        <v>1.1178094999999999</v>
      </c>
      <c r="N202" t="e">
        <v>#N/A</v>
      </c>
      <c r="O202">
        <v>1.7222222</v>
      </c>
      <c r="P202" s="10">
        <f t="shared" si="3"/>
        <v>2.5149079200777083E-3</v>
      </c>
    </row>
    <row r="203" spans="1:16" hidden="1" x14ac:dyDescent="0.4">
      <c r="A203" t="s">
        <v>409</v>
      </c>
      <c r="B203" t="s">
        <v>408</v>
      </c>
      <c r="C203" t="s">
        <v>1162</v>
      </c>
      <c r="D203">
        <v>41.96</v>
      </c>
      <c r="E203">
        <v>19.406310000000001</v>
      </c>
      <c r="F203">
        <v>46.673499999999997</v>
      </c>
      <c r="G203">
        <v>55.7027</v>
      </c>
      <c r="H203">
        <v>1958.4190949199999</v>
      </c>
      <c r="I203">
        <v>3400</v>
      </c>
      <c r="J203">
        <v>3425</v>
      </c>
      <c r="K203" t="s">
        <v>846</v>
      </c>
      <c r="L203" t="s">
        <v>915</v>
      </c>
      <c r="M203" t="e">
        <v>#N/A</v>
      </c>
      <c r="N203" t="e">
        <v>#N/A</v>
      </c>
      <c r="O203">
        <v>1</v>
      </c>
      <c r="P203" s="10">
        <f t="shared" si="3"/>
        <v>8.6051692549004677E-4</v>
      </c>
    </row>
    <row r="204" spans="1:16" hidden="1" x14ac:dyDescent="0.4">
      <c r="A204" t="s">
        <v>411</v>
      </c>
      <c r="B204" t="s">
        <v>410</v>
      </c>
      <c r="C204" t="s">
        <v>1163</v>
      </c>
      <c r="D204">
        <v>151.77000000000001</v>
      </c>
      <c r="E204">
        <v>36.26455</v>
      </c>
      <c r="F204">
        <v>27.2849</v>
      </c>
      <c r="G204">
        <v>33.293190000000003</v>
      </c>
      <c r="H204">
        <v>4141.0326119399997</v>
      </c>
      <c r="I204">
        <v>1200</v>
      </c>
      <c r="J204">
        <v>1210</v>
      </c>
      <c r="K204" t="s">
        <v>834</v>
      </c>
      <c r="L204" t="s">
        <v>885</v>
      </c>
      <c r="M204">
        <v>6.661111</v>
      </c>
      <c r="N204" t="e">
        <v>#N/A</v>
      </c>
      <c r="O204">
        <v>1.9</v>
      </c>
      <c r="P204" s="10">
        <f t="shared" si="3"/>
        <v>1.8195434576919248E-3</v>
      </c>
    </row>
    <row r="205" spans="1:16" hidden="1" x14ac:dyDescent="0.4">
      <c r="A205" t="s">
        <v>413</v>
      </c>
      <c r="B205" t="s">
        <v>412</v>
      </c>
      <c r="C205" t="s">
        <v>1164</v>
      </c>
      <c r="D205">
        <v>117.98</v>
      </c>
      <c r="E205">
        <v>1.5784800000000001</v>
      </c>
      <c r="F205">
        <v>37.9343</v>
      </c>
      <c r="G205">
        <v>37.9343</v>
      </c>
      <c r="H205">
        <v>4475.4934332000003</v>
      </c>
      <c r="I205">
        <v>3200</v>
      </c>
      <c r="J205">
        <v>3235</v>
      </c>
      <c r="K205" t="s">
        <v>865</v>
      </c>
      <c r="L205" t="s">
        <v>871</v>
      </c>
      <c r="M205">
        <v>5.4349999999999996</v>
      </c>
      <c r="N205" t="e">
        <v>#N/A</v>
      </c>
      <c r="O205">
        <v>1.25</v>
      </c>
      <c r="P205" s="10">
        <f t="shared" si="3"/>
        <v>1.9665034206304442E-3</v>
      </c>
    </row>
    <row r="206" spans="1:16" hidden="1" x14ac:dyDescent="0.4">
      <c r="A206" t="s">
        <v>415</v>
      </c>
      <c r="B206" t="s">
        <v>414</v>
      </c>
      <c r="C206" t="s">
        <v>1165</v>
      </c>
      <c r="D206">
        <v>181.54</v>
      </c>
      <c r="E206">
        <v>76.442850000000007</v>
      </c>
      <c r="F206">
        <v>37.708399999999997</v>
      </c>
      <c r="G206">
        <v>37.708399999999997</v>
      </c>
      <c r="H206">
        <v>6845.5907422199998</v>
      </c>
      <c r="I206">
        <v>3400</v>
      </c>
      <c r="J206">
        <v>3410</v>
      </c>
      <c r="K206" t="s">
        <v>846</v>
      </c>
      <c r="L206" t="s">
        <v>916</v>
      </c>
      <c r="M206">
        <v>20.60125</v>
      </c>
      <c r="N206">
        <v>26.656175999999999</v>
      </c>
      <c r="O206">
        <v>1.2222222</v>
      </c>
      <c r="P206" s="10">
        <f t="shared" si="3"/>
        <v>3.00790914158183E-3</v>
      </c>
    </row>
    <row r="207" spans="1:16" hidden="1" x14ac:dyDescent="0.4">
      <c r="A207" t="s">
        <v>417</v>
      </c>
      <c r="B207" t="s">
        <v>416</v>
      </c>
      <c r="C207" t="s">
        <v>1166</v>
      </c>
      <c r="D207">
        <v>49.8</v>
      </c>
      <c r="E207">
        <v>37.117370000000001</v>
      </c>
      <c r="F207">
        <v>85.693299999999994</v>
      </c>
      <c r="G207">
        <v>85.693299999999994</v>
      </c>
      <c r="H207">
        <v>4267.5266388</v>
      </c>
      <c r="I207">
        <v>4800</v>
      </c>
      <c r="J207">
        <v>4810</v>
      </c>
      <c r="K207" t="s">
        <v>832</v>
      </c>
      <c r="L207" t="s">
        <v>861</v>
      </c>
      <c r="M207">
        <v>6.4933332999999998</v>
      </c>
      <c r="N207">
        <v>6.2873950000000001</v>
      </c>
      <c r="O207">
        <v>1.1111112000000001</v>
      </c>
      <c r="P207" s="10">
        <f t="shared" si="3"/>
        <v>1.8751241305768923E-3</v>
      </c>
    </row>
    <row r="208" spans="1:16" hidden="1" x14ac:dyDescent="0.4">
      <c r="A208" t="s">
        <v>419</v>
      </c>
      <c r="B208" t="s">
        <v>418</v>
      </c>
      <c r="C208" t="s">
        <v>1167</v>
      </c>
      <c r="D208">
        <v>98.71</v>
      </c>
      <c r="E208">
        <v>58.339790000000001</v>
      </c>
      <c r="F208">
        <v>23.990100000000002</v>
      </c>
      <c r="G208">
        <v>23.990100000000002</v>
      </c>
      <c r="H208">
        <v>2368.0602045400001</v>
      </c>
      <c r="I208">
        <v>1400</v>
      </c>
      <c r="J208">
        <v>1420</v>
      </c>
      <c r="K208" t="s">
        <v>836</v>
      </c>
      <c r="L208" t="s">
        <v>860</v>
      </c>
      <c r="M208" t="e">
        <v>#N/A</v>
      </c>
      <c r="N208" t="e">
        <v>#N/A</v>
      </c>
      <c r="O208">
        <v>1.5</v>
      </c>
      <c r="P208" s="10">
        <f t="shared" si="3"/>
        <v>1.0405106301668964E-3</v>
      </c>
    </row>
    <row r="209" spans="1:16" hidden="1" x14ac:dyDescent="0.4">
      <c r="A209" t="s">
        <v>421</v>
      </c>
      <c r="B209" t="s">
        <v>420</v>
      </c>
      <c r="C209" t="s">
        <v>1168</v>
      </c>
      <c r="D209">
        <v>45.5</v>
      </c>
      <c r="E209">
        <v>30.355409999999999</v>
      </c>
      <c r="F209">
        <v>176.93700000000001</v>
      </c>
      <c r="G209">
        <v>176.93700000000001</v>
      </c>
      <c r="H209">
        <v>8050.6407799999997</v>
      </c>
      <c r="I209">
        <v>1100</v>
      </c>
      <c r="J209">
        <v>1115</v>
      </c>
      <c r="K209" t="s">
        <v>874</v>
      </c>
      <c r="L209" t="s">
        <v>917</v>
      </c>
      <c r="M209">
        <v>0.82987060000000001</v>
      </c>
      <c r="N209">
        <v>4.8368606999999999</v>
      </c>
      <c r="O209">
        <v>1.6071428000000001</v>
      </c>
      <c r="P209" s="10">
        <f t="shared" si="3"/>
        <v>3.5374004829713855E-3</v>
      </c>
    </row>
    <row r="210" spans="1:16" hidden="1" x14ac:dyDescent="0.4">
      <c r="A210" t="s">
        <v>423</v>
      </c>
      <c r="B210" t="s">
        <v>422</v>
      </c>
      <c r="C210" t="s">
        <v>1169</v>
      </c>
      <c r="D210">
        <v>87.2</v>
      </c>
      <c r="E210">
        <v>44.22345</v>
      </c>
      <c r="F210">
        <v>65.393799999999999</v>
      </c>
      <c r="G210">
        <v>65.393799999999999</v>
      </c>
      <c r="H210">
        <v>5702.3393599999999</v>
      </c>
      <c r="I210">
        <v>1400</v>
      </c>
      <c r="J210">
        <v>1405</v>
      </c>
      <c r="K210" t="s">
        <v>836</v>
      </c>
      <c r="L210" t="s">
        <v>889</v>
      </c>
      <c r="M210">
        <v>6.5554009999999998</v>
      </c>
      <c r="N210">
        <v>7.2025550000000003</v>
      </c>
      <c r="O210">
        <v>1.6052630999999999</v>
      </c>
      <c r="P210" s="10">
        <f t="shared" si="3"/>
        <v>2.5055717373755116E-3</v>
      </c>
    </row>
    <row r="211" spans="1:16" hidden="1" x14ac:dyDescent="0.4">
      <c r="A211" t="s">
        <v>425</v>
      </c>
      <c r="B211" t="s">
        <v>424</v>
      </c>
      <c r="C211" t="s">
        <v>1170</v>
      </c>
      <c r="D211">
        <v>169.62</v>
      </c>
      <c r="E211">
        <v>49.153019999999998</v>
      </c>
      <c r="F211">
        <v>38.307699999999997</v>
      </c>
      <c r="G211">
        <v>38.307699999999997</v>
      </c>
      <c r="H211">
        <v>6497.7476638799999</v>
      </c>
      <c r="I211">
        <v>1300</v>
      </c>
      <c r="J211">
        <v>1330</v>
      </c>
      <c r="K211" t="s">
        <v>828</v>
      </c>
      <c r="L211" t="s">
        <v>844</v>
      </c>
      <c r="M211">
        <v>8.5983330000000002</v>
      </c>
      <c r="N211" t="e">
        <v>#N/A</v>
      </c>
      <c r="O211">
        <v>1.3571428000000001</v>
      </c>
      <c r="P211" s="10">
        <f t="shared" si="3"/>
        <v>2.855069099783546E-3</v>
      </c>
    </row>
    <row r="212" spans="1:16" hidden="1" x14ac:dyDescent="0.4">
      <c r="A212" t="s">
        <v>427</v>
      </c>
      <c r="B212" t="s">
        <v>426</v>
      </c>
      <c r="C212" t="s">
        <v>1171</v>
      </c>
      <c r="D212">
        <v>135.63999999999999</v>
      </c>
      <c r="E212">
        <v>21.400390000000002</v>
      </c>
      <c r="F212">
        <v>39.198300000000003</v>
      </c>
      <c r="G212">
        <v>39.198300000000003</v>
      </c>
      <c r="H212">
        <v>5316.8641939999998</v>
      </c>
      <c r="I212">
        <v>1400</v>
      </c>
      <c r="J212">
        <v>1445</v>
      </c>
      <c r="K212" t="s">
        <v>836</v>
      </c>
      <c r="L212" t="s">
        <v>918</v>
      </c>
      <c r="M212" t="e">
        <v>#N/A</v>
      </c>
      <c r="N212" t="e">
        <v>#N/A</v>
      </c>
      <c r="O212">
        <v>1.6666666000000001</v>
      </c>
      <c r="P212" s="10">
        <f t="shared" si="3"/>
        <v>2.3361963950090524E-3</v>
      </c>
    </row>
    <row r="213" spans="1:16" hidden="1" x14ac:dyDescent="0.4">
      <c r="A213" t="s">
        <v>429</v>
      </c>
      <c r="B213" t="s">
        <v>428</v>
      </c>
      <c r="C213" t="s">
        <v>1172</v>
      </c>
      <c r="D213">
        <v>248.86</v>
      </c>
      <c r="E213">
        <v>43.174079999999996</v>
      </c>
      <c r="F213">
        <v>53.705800000000004</v>
      </c>
      <c r="G213">
        <v>53.705800000000004</v>
      </c>
      <c r="H213">
        <v>13365.2328538</v>
      </c>
      <c r="I213">
        <v>1200</v>
      </c>
      <c r="J213">
        <v>1235</v>
      </c>
      <c r="K213" t="s">
        <v>834</v>
      </c>
      <c r="L213" t="s">
        <v>898</v>
      </c>
      <c r="M213">
        <v>10.841972999999999</v>
      </c>
      <c r="N213" t="e">
        <v>#N/A</v>
      </c>
      <c r="O213">
        <v>1.8636364000000001</v>
      </c>
      <c r="P213" s="10">
        <f t="shared" si="3"/>
        <v>5.8725985227795936E-3</v>
      </c>
    </row>
    <row r="214" spans="1:16" hidden="1" x14ac:dyDescent="0.4">
      <c r="A214" t="s">
        <v>431</v>
      </c>
      <c r="B214" t="s">
        <v>430</v>
      </c>
      <c r="C214" t="s">
        <v>1173</v>
      </c>
      <c r="D214">
        <v>16.190000000000001</v>
      </c>
      <c r="E214">
        <v>7.7243000000000004</v>
      </c>
      <c r="F214">
        <v>322.56099999999998</v>
      </c>
      <c r="G214">
        <v>322.56099999999998</v>
      </c>
      <c r="H214">
        <v>5222.2695517000002</v>
      </c>
      <c r="I214">
        <v>2300</v>
      </c>
      <c r="J214">
        <v>2320</v>
      </c>
      <c r="K214" t="s">
        <v>824</v>
      </c>
      <c r="L214" t="s">
        <v>873</v>
      </c>
      <c r="M214">
        <v>0.60743590000000003</v>
      </c>
      <c r="N214" t="e">
        <v>#N/A</v>
      </c>
      <c r="O214">
        <v>1.28125</v>
      </c>
      <c r="P214" s="10">
        <f t="shared" si="3"/>
        <v>2.2946321093201653E-3</v>
      </c>
    </row>
    <row r="215" spans="1:16" hidden="1" x14ac:dyDescent="0.4">
      <c r="A215" t="s">
        <v>433</v>
      </c>
      <c r="B215" t="s">
        <v>432</v>
      </c>
      <c r="C215" t="s">
        <v>1174</v>
      </c>
      <c r="D215">
        <v>64.510000000000005</v>
      </c>
      <c r="E215">
        <v>42.876049999999999</v>
      </c>
      <c r="F215">
        <v>92.1447</v>
      </c>
      <c r="G215">
        <v>92.1447</v>
      </c>
      <c r="H215">
        <v>5944.2520166000004</v>
      </c>
      <c r="I215">
        <v>2100</v>
      </c>
      <c r="J215">
        <v>2105</v>
      </c>
      <c r="K215" t="s">
        <v>891</v>
      </c>
      <c r="L215" t="s">
        <v>892</v>
      </c>
      <c r="M215">
        <v>15.005528999999999</v>
      </c>
      <c r="N215">
        <v>15.231588</v>
      </c>
      <c r="O215">
        <v>1.3928571999999999</v>
      </c>
      <c r="P215" s="10">
        <f t="shared" si="3"/>
        <v>2.6118666239166709E-3</v>
      </c>
    </row>
    <row r="216" spans="1:16" hidden="1" x14ac:dyDescent="0.4">
      <c r="A216" t="s">
        <v>435</v>
      </c>
      <c r="B216" t="s">
        <v>434</v>
      </c>
      <c r="C216" t="s">
        <v>1175</v>
      </c>
      <c r="D216">
        <v>258.75</v>
      </c>
      <c r="E216">
        <v>-8.6130899999999997</v>
      </c>
      <c r="F216">
        <v>35.438800000000001</v>
      </c>
      <c r="G216">
        <v>35.438800000000001</v>
      </c>
      <c r="H216">
        <v>9169.7791500000003</v>
      </c>
      <c r="I216">
        <v>1200</v>
      </c>
      <c r="J216">
        <v>1210</v>
      </c>
      <c r="K216" t="s">
        <v>834</v>
      </c>
      <c r="L216" t="s">
        <v>885</v>
      </c>
      <c r="M216">
        <v>14.427585000000001</v>
      </c>
      <c r="N216">
        <v>17.118964999999999</v>
      </c>
      <c r="O216">
        <v>1.9444444000000001</v>
      </c>
      <c r="P216" s="10">
        <f t="shared" si="3"/>
        <v>4.0291427825886609E-3</v>
      </c>
    </row>
    <row r="217" spans="1:16" hidden="1" x14ac:dyDescent="0.4">
      <c r="A217" t="s">
        <v>437</v>
      </c>
      <c r="B217" t="s">
        <v>436</v>
      </c>
      <c r="C217" t="s">
        <v>1176</v>
      </c>
      <c r="D217">
        <v>60.98</v>
      </c>
      <c r="E217">
        <v>19.77815</v>
      </c>
      <c r="F217">
        <v>97.512200000000007</v>
      </c>
      <c r="G217">
        <v>97.512200000000007</v>
      </c>
      <c r="H217">
        <v>5946.2951756000002</v>
      </c>
      <c r="I217">
        <v>2200</v>
      </c>
      <c r="J217">
        <v>2235</v>
      </c>
      <c r="K217" t="s">
        <v>826</v>
      </c>
      <c r="L217" t="s">
        <v>827</v>
      </c>
      <c r="M217">
        <v>5.7333049999999997</v>
      </c>
      <c r="N217" t="e">
        <v>#N/A</v>
      </c>
      <c r="O217">
        <v>1.9090909</v>
      </c>
      <c r="P217" s="10">
        <f t="shared" si="3"/>
        <v>2.6127643750188368E-3</v>
      </c>
    </row>
    <row r="218" spans="1:16" hidden="1" x14ac:dyDescent="0.4">
      <c r="A218" t="s">
        <v>439</v>
      </c>
      <c r="B218" t="s">
        <v>438</v>
      </c>
      <c r="C218" t="s">
        <v>1177</v>
      </c>
      <c r="D218">
        <v>109.72</v>
      </c>
      <c r="E218">
        <v>55.08061</v>
      </c>
      <c r="F218">
        <v>35.200000000000003</v>
      </c>
      <c r="G218">
        <v>35.200000000000003</v>
      </c>
      <c r="H218">
        <v>3862.1439999999998</v>
      </c>
      <c r="I218">
        <v>4600</v>
      </c>
      <c r="J218">
        <v>4620</v>
      </c>
      <c r="K218" t="s">
        <v>858</v>
      </c>
      <c r="L218" t="s">
        <v>919</v>
      </c>
      <c r="M218" t="e">
        <v>#N/A</v>
      </c>
      <c r="N218" t="e">
        <v>#N/A</v>
      </c>
      <c r="O218">
        <v>1.2</v>
      </c>
      <c r="P218" s="10">
        <f t="shared" si="3"/>
        <v>1.6970015709612918E-3</v>
      </c>
    </row>
    <row r="219" spans="1:16" hidden="1" x14ac:dyDescent="0.4">
      <c r="A219" t="s">
        <v>441</v>
      </c>
      <c r="B219" t="s">
        <v>440</v>
      </c>
      <c r="C219" t="s">
        <v>1178</v>
      </c>
      <c r="D219">
        <v>84.83</v>
      </c>
      <c r="E219" t="e">
        <v>#N/A</v>
      </c>
      <c r="F219">
        <v>47.191600000000001</v>
      </c>
      <c r="G219">
        <v>47.191600000000001</v>
      </c>
      <c r="H219">
        <v>4003.2602892899999</v>
      </c>
      <c r="I219">
        <v>3300</v>
      </c>
      <c r="J219">
        <v>3320</v>
      </c>
      <c r="K219" t="s">
        <v>849</v>
      </c>
      <c r="L219" t="s">
        <v>920</v>
      </c>
      <c r="M219">
        <v>7.0615990000000002</v>
      </c>
      <c r="N219" t="e">
        <v>#N/A</v>
      </c>
      <c r="O219">
        <v>1.1499999999999999</v>
      </c>
      <c r="P219" s="10">
        <f t="shared" si="3"/>
        <v>1.7590071731898359E-3</v>
      </c>
    </row>
    <row r="220" spans="1:16" hidden="1" x14ac:dyDescent="0.4">
      <c r="A220" t="s">
        <v>443</v>
      </c>
      <c r="B220" t="s">
        <v>442</v>
      </c>
      <c r="C220" t="s">
        <v>1179</v>
      </c>
      <c r="D220">
        <v>74.27</v>
      </c>
      <c r="E220">
        <v>27.55743</v>
      </c>
      <c r="F220">
        <v>72.506500000000003</v>
      </c>
      <c r="G220">
        <v>72.506500000000003</v>
      </c>
      <c r="H220">
        <v>5385.0589433200003</v>
      </c>
      <c r="I220">
        <v>1200</v>
      </c>
      <c r="J220">
        <v>1225</v>
      </c>
      <c r="K220" t="s">
        <v>834</v>
      </c>
      <c r="L220" t="s">
        <v>907</v>
      </c>
      <c r="M220">
        <v>10.724</v>
      </c>
      <c r="N220">
        <v>11.988</v>
      </c>
      <c r="O220">
        <v>1.25</v>
      </c>
      <c r="P220" s="10">
        <f t="shared" si="3"/>
        <v>2.3661607352116324E-3</v>
      </c>
    </row>
    <row r="221" spans="1:16" hidden="1" x14ac:dyDescent="0.4">
      <c r="A221" t="s">
        <v>445</v>
      </c>
      <c r="B221" t="s">
        <v>444</v>
      </c>
      <c r="C221" t="s">
        <v>1180</v>
      </c>
      <c r="D221">
        <v>36.51</v>
      </c>
      <c r="E221">
        <v>65.600359999999995</v>
      </c>
      <c r="F221">
        <v>64.316100000000006</v>
      </c>
      <c r="G221">
        <v>68.075173000000007</v>
      </c>
      <c r="H221">
        <v>2348.1789855000002</v>
      </c>
      <c r="I221">
        <v>4800</v>
      </c>
      <c r="J221">
        <v>4890</v>
      </c>
      <c r="K221" t="s">
        <v>832</v>
      </c>
      <c r="L221" t="s">
        <v>840</v>
      </c>
      <c r="M221">
        <v>-0.91518825000000004</v>
      </c>
      <c r="N221" t="e">
        <v>#N/A</v>
      </c>
      <c r="O221">
        <v>1.9473684</v>
      </c>
      <c r="P221" s="10">
        <f t="shared" si="3"/>
        <v>1.0317749486533367E-3</v>
      </c>
    </row>
    <row r="222" spans="1:16" hidden="1" x14ac:dyDescent="0.4">
      <c r="A222" t="s">
        <v>447</v>
      </c>
      <c r="B222" t="s">
        <v>446</v>
      </c>
      <c r="C222" t="s">
        <v>1181</v>
      </c>
      <c r="D222">
        <v>91.21</v>
      </c>
      <c r="E222">
        <v>29.0503</v>
      </c>
      <c r="F222">
        <v>29.556699999999999</v>
      </c>
      <c r="G222">
        <v>29.556699999999999</v>
      </c>
      <c r="H222">
        <v>2695.8629586000002</v>
      </c>
      <c r="I222">
        <v>3100</v>
      </c>
      <c r="J222">
        <v>3115</v>
      </c>
      <c r="K222" t="s">
        <v>830</v>
      </c>
      <c r="L222" t="s">
        <v>831</v>
      </c>
      <c r="M222">
        <v>5.1004094999999996</v>
      </c>
      <c r="N222">
        <v>7.9972215000000002</v>
      </c>
      <c r="O222">
        <v>1</v>
      </c>
      <c r="P222" s="10">
        <f t="shared" si="3"/>
        <v>1.1845450806185777E-3</v>
      </c>
    </row>
    <row r="223" spans="1:16" hidden="1" x14ac:dyDescent="0.4">
      <c r="A223" t="s">
        <v>449</v>
      </c>
      <c r="B223" t="s">
        <v>448</v>
      </c>
      <c r="C223" t="s">
        <v>1182</v>
      </c>
      <c r="D223">
        <v>249.32</v>
      </c>
      <c r="E223">
        <v>58.947670000000002</v>
      </c>
      <c r="F223">
        <v>51.716000000000001</v>
      </c>
      <c r="G223">
        <v>51.716000000000001</v>
      </c>
      <c r="H223">
        <v>12893.8243938</v>
      </c>
      <c r="I223">
        <v>1200</v>
      </c>
      <c r="J223">
        <v>1230</v>
      </c>
      <c r="K223" t="s">
        <v>834</v>
      </c>
      <c r="L223" t="s">
        <v>835</v>
      </c>
      <c r="M223">
        <v>21.228178</v>
      </c>
      <c r="N223">
        <v>23.251165</v>
      </c>
      <c r="O223">
        <v>1.3125</v>
      </c>
      <c r="P223" s="10">
        <f t="shared" si="3"/>
        <v>5.6654646362169882E-3</v>
      </c>
    </row>
    <row r="224" spans="1:16" hidden="1" x14ac:dyDescent="0.4">
      <c r="A224" t="s">
        <v>451</v>
      </c>
      <c r="B224" t="s">
        <v>450</v>
      </c>
      <c r="C224" t="s">
        <v>1183</v>
      </c>
      <c r="D224">
        <v>12.44</v>
      </c>
      <c r="E224">
        <v>13.47564</v>
      </c>
      <c r="F224">
        <v>214.785</v>
      </c>
      <c r="G224">
        <v>214.785</v>
      </c>
      <c r="H224">
        <v>2671.9224144</v>
      </c>
      <c r="I224">
        <v>4800</v>
      </c>
      <c r="J224">
        <v>4890</v>
      </c>
      <c r="K224" t="s">
        <v>832</v>
      </c>
      <c r="L224" t="s">
        <v>840</v>
      </c>
      <c r="M224">
        <v>-7.5068339999999997E-2</v>
      </c>
      <c r="N224" t="e">
        <v>#N/A</v>
      </c>
      <c r="O224">
        <v>2.1071430000000002</v>
      </c>
      <c r="P224" s="10">
        <f t="shared" si="3"/>
        <v>1.1740257573833309E-3</v>
      </c>
    </row>
    <row r="225" spans="1:16" hidden="1" x14ac:dyDescent="0.4">
      <c r="A225" t="s">
        <v>453</v>
      </c>
      <c r="B225" t="s">
        <v>452</v>
      </c>
      <c r="C225" t="s">
        <v>1184</v>
      </c>
      <c r="D225">
        <v>24.56</v>
      </c>
      <c r="E225">
        <v>44.551360000000003</v>
      </c>
      <c r="F225">
        <v>234.26900000000001</v>
      </c>
      <c r="G225">
        <v>234.26900000000001</v>
      </c>
      <c r="H225">
        <v>5753.6454119999999</v>
      </c>
      <c r="I225">
        <v>1100</v>
      </c>
      <c r="J225">
        <v>1105</v>
      </c>
      <c r="K225" t="s">
        <v>874</v>
      </c>
      <c r="L225" t="s">
        <v>875</v>
      </c>
      <c r="M225">
        <v>1.5002263</v>
      </c>
      <c r="N225">
        <v>1.3905532</v>
      </c>
      <c r="O225">
        <v>1.9090909</v>
      </c>
      <c r="P225" s="10">
        <f t="shared" si="3"/>
        <v>2.5281152911228138E-3</v>
      </c>
    </row>
    <row r="226" spans="1:16" hidden="1" x14ac:dyDescent="0.4">
      <c r="A226" t="s">
        <v>455</v>
      </c>
      <c r="B226" t="s">
        <v>454</v>
      </c>
      <c r="C226" t="s">
        <v>1185</v>
      </c>
      <c r="D226">
        <v>334.44</v>
      </c>
      <c r="E226">
        <v>71.086519999999993</v>
      </c>
      <c r="F226">
        <v>21.333100000000002</v>
      </c>
      <c r="G226">
        <v>21.333100000000002</v>
      </c>
      <c r="H226">
        <v>7134.6275830799996</v>
      </c>
      <c r="I226">
        <v>1200</v>
      </c>
      <c r="J226">
        <v>1205</v>
      </c>
      <c r="K226" t="s">
        <v>834</v>
      </c>
      <c r="L226" t="s">
        <v>903</v>
      </c>
      <c r="M226">
        <v>14.966666</v>
      </c>
      <c r="N226" t="e">
        <v>#N/A</v>
      </c>
      <c r="O226">
        <v>1.2857143</v>
      </c>
      <c r="P226" s="10">
        <f t="shared" si="3"/>
        <v>3.1349100957164008E-3</v>
      </c>
    </row>
    <row r="227" spans="1:16" hidden="1" x14ac:dyDescent="0.4">
      <c r="A227" t="s">
        <v>457</v>
      </c>
      <c r="B227" t="s">
        <v>456</v>
      </c>
      <c r="C227" t="s">
        <v>1186</v>
      </c>
      <c r="D227">
        <v>13.13</v>
      </c>
      <c r="E227">
        <v>15.15991</v>
      </c>
      <c r="F227">
        <v>297.02499999999998</v>
      </c>
      <c r="G227">
        <v>297.02499999999998</v>
      </c>
      <c r="H227">
        <v>3899.9445523999998</v>
      </c>
      <c r="I227">
        <v>4800</v>
      </c>
      <c r="J227">
        <v>4860</v>
      </c>
      <c r="K227" t="s">
        <v>832</v>
      </c>
      <c r="L227" t="s">
        <v>886</v>
      </c>
      <c r="M227">
        <v>2.1185825</v>
      </c>
      <c r="N227">
        <v>2.1980422000000002</v>
      </c>
      <c r="O227">
        <v>1.3888887999999999</v>
      </c>
      <c r="P227" s="10">
        <f t="shared" si="3"/>
        <v>1.7136108938674301E-3</v>
      </c>
    </row>
    <row r="228" spans="1:16" hidden="1" x14ac:dyDescent="0.4">
      <c r="A228" t="s">
        <v>459</v>
      </c>
      <c r="B228" t="s">
        <v>458</v>
      </c>
      <c r="C228" t="s">
        <v>1187</v>
      </c>
      <c r="D228">
        <v>69</v>
      </c>
      <c r="E228">
        <v>72.487889999999993</v>
      </c>
      <c r="F228">
        <v>91.308499999999995</v>
      </c>
      <c r="G228">
        <v>91.308499999999995</v>
      </c>
      <c r="H228">
        <v>6300.2899500000003</v>
      </c>
      <c r="I228">
        <v>4800</v>
      </c>
      <c r="J228">
        <v>4810</v>
      </c>
      <c r="K228" t="s">
        <v>832</v>
      </c>
      <c r="L228" t="s">
        <v>861</v>
      </c>
      <c r="M228">
        <v>5.7246427999999998</v>
      </c>
      <c r="N228">
        <v>6.5567380000000002</v>
      </c>
      <c r="O228">
        <v>1.75</v>
      </c>
      <c r="P228" s="10">
        <f t="shared" si="3"/>
        <v>2.7683074330376181E-3</v>
      </c>
    </row>
    <row r="229" spans="1:16" hidden="1" x14ac:dyDescent="0.4">
      <c r="A229" t="s">
        <v>461</v>
      </c>
      <c r="B229" t="s">
        <v>460</v>
      </c>
      <c r="C229" t="s">
        <v>1188</v>
      </c>
      <c r="D229">
        <v>24.42</v>
      </c>
      <c r="E229">
        <v>12.99334</v>
      </c>
      <c r="F229">
        <v>536.80399999999997</v>
      </c>
      <c r="G229">
        <v>536.80399999999997</v>
      </c>
      <c r="H229">
        <v>13108.748796</v>
      </c>
      <c r="I229">
        <v>4800</v>
      </c>
      <c r="J229">
        <v>4810</v>
      </c>
      <c r="K229" t="s">
        <v>832</v>
      </c>
      <c r="L229" t="s">
        <v>861</v>
      </c>
      <c r="M229">
        <v>2.09</v>
      </c>
      <c r="N229">
        <v>2.15</v>
      </c>
      <c r="O229">
        <v>1.75</v>
      </c>
      <c r="P229" s="10">
        <f t="shared" si="3"/>
        <v>5.7599010549966396E-3</v>
      </c>
    </row>
    <row r="230" spans="1:16" hidden="1" x14ac:dyDescent="0.4">
      <c r="A230" t="s">
        <v>463</v>
      </c>
      <c r="B230" t="s">
        <v>462</v>
      </c>
      <c r="C230" t="s">
        <v>1189</v>
      </c>
      <c r="D230">
        <v>40.700000000000003</v>
      </c>
      <c r="E230">
        <v>35.669049999999999</v>
      </c>
      <c r="F230">
        <v>121.577</v>
      </c>
      <c r="G230">
        <v>121.577</v>
      </c>
      <c r="H230">
        <v>4948.1912259999999</v>
      </c>
      <c r="I230">
        <v>4800</v>
      </c>
      <c r="J230">
        <v>4810</v>
      </c>
      <c r="K230" t="s">
        <v>832</v>
      </c>
      <c r="L230" t="s">
        <v>861</v>
      </c>
      <c r="M230">
        <v>5.1501675000000002</v>
      </c>
      <c r="N230">
        <v>4.9610880000000002</v>
      </c>
      <c r="O230">
        <v>1.7777778</v>
      </c>
      <c r="P230" s="10">
        <f t="shared" si="3"/>
        <v>2.1742038318454415E-3</v>
      </c>
    </row>
    <row r="231" spans="1:16" hidden="1" x14ac:dyDescent="0.4">
      <c r="A231" t="s">
        <v>465</v>
      </c>
      <c r="B231" t="s">
        <v>464</v>
      </c>
      <c r="C231" t="s">
        <v>1190</v>
      </c>
      <c r="D231">
        <v>35.119999999999997</v>
      </c>
      <c r="E231">
        <v>7.9933300000000003</v>
      </c>
      <c r="F231">
        <v>142.642</v>
      </c>
      <c r="G231">
        <v>142.642</v>
      </c>
      <c r="H231">
        <v>5009.5750992000003</v>
      </c>
      <c r="I231">
        <v>4800</v>
      </c>
      <c r="J231">
        <v>4805</v>
      </c>
      <c r="K231" t="s">
        <v>832</v>
      </c>
      <c r="L231" t="s">
        <v>833</v>
      </c>
      <c r="M231">
        <v>1.6566666000000001</v>
      </c>
      <c r="N231">
        <v>1.7561567</v>
      </c>
      <c r="O231">
        <v>2.1666666999999999</v>
      </c>
      <c r="P231" s="10">
        <f t="shared" si="3"/>
        <v>2.2011755162912026E-3</v>
      </c>
    </row>
    <row r="232" spans="1:16" hidden="1" x14ac:dyDescent="0.4">
      <c r="A232" t="s">
        <v>467</v>
      </c>
      <c r="B232" t="s">
        <v>466</v>
      </c>
      <c r="C232" t="s">
        <v>1191</v>
      </c>
      <c r="D232">
        <v>130.77000000000001</v>
      </c>
      <c r="E232">
        <v>41.534999999999997</v>
      </c>
      <c r="F232">
        <v>64.298699999999997</v>
      </c>
      <c r="G232">
        <v>64.298699999999997</v>
      </c>
      <c r="H232">
        <v>8408.3436144000007</v>
      </c>
      <c r="I232">
        <v>4800</v>
      </c>
      <c r="J232">
        <v>4810</v>
      </c>
      <c r="K232" t="s">
        <v>832</v>
      </c>
      <c r="L232" t="s">
        <v>861</v>
      </c>
      <c r="M232">
        <v>10.910570999999999</v>
      </c>
      <c r="N232">
        <v>10.789849</v>
      </c>
      <c r="O232">
        <v>1.6333333000000001</v>
      </c>
      <c r="P232" s="10">
        <f t="shared" si="3"/>
        <v>3.6945728390290851E-3</v>
      </c>
    </row>
    <row r="233" spans="1:16" hidden="1" x14ac:dyDescent="0.4">
      <c r="A233" t="s">
        <v>469</v>
      </c>
      <c r="B233" t="s">
        <v>468</v>
      </c>
      <c r="C233" t="s">
        <v>1192</v>
      </c>
      <c r="D233">
        <v>51.54</v>
      </c>
      <c r="E233">
        <v>8.0334199999999996</v>
      </c>
      <c r="F233">
        <v>172.93</v>
      </c>
      <c r="G233">
        <v>172.93</v>
      </c>
      <c r="H233">
        <v>8912.8214771999992</v>
      </c>
      <c r="I233">
        <v>1300</v>
      </c>
      <c r="J233">
        <v>1315</v>
      </c>
      <c r="K233" t="s">
        <v>828</v>
      </c>
      <c r="L233" t="s">
        <v>838</v>
      </c>
      <c r="M233">
        <v>1.3659409</v>
      </c>
      <c r="N233">
        <v>1.6120859999999999</v>
      </c>
      <c r="O233">
        <v>1.8684210999999999</v>
      </c>
      <c r="P233" s="10">
        <f t="shared" si="3"/>
        <v>3.9162372113794672E-3</v>
      </c>
    </row>
    <row r="234" spans="1:16" hidden="1" x14ac:dyDescent="0.4">
      <c r="A234" t="s">
        <v>471</v>
      </c>
      <c r="B234" t="s">
        <v>470</v>
      </c>
      <c r="C234" t="s">
        <v>1193</v>
      </c>
      <c r="D234">
        <v>67.849999999999994</v>
      </c>
      <c r="E234">
        <v>49.081290000000003</v>
      </c>
      <c r="F234">
        <v>52.4998</v>
      </c>
      <c r="G234">
        <v>52.4998</v>
      </c>
      <c r="H234">
        <v>3562.1144153999999</v>
      </c>
      <c r="I234">
        <v>4700</v>
      </c>
      <c r="J234">
        <v>4735</v>
      </c>
      <c r="K234" t="s">
        <v>852</v>
      </c>
      <c r="L234" t="s">
        <v>867</v>
      </c>
      <c r="M234">
        <v>3.8632143000000001</v>
      </c>
      <c r="N234">
        <v>4.3</v>
      </c>
      <c r="O234">
        <v>1.9444444000000001</v>
      </c>
      <c r="P234" s="10">
        <f t="shared" si="3"/>
        <v>1.5651704749687384E-3</v>
      </c>
    </row>
    <row r="235" spans="1:16" hidden="1" x14ac:dyDescent="0.4">
      <c r="A235" t="s">
        <v>473</v>
      </c>
      <c r="B235" t="s">
        <v>472</v>
      </c>
      <c r="C235" t="s">
        <v>1194</v>
      </c>
      <c r="D235">
        <v>181.39</v>
      </c>
      <c r="E235">
        <v>94.546760000000006</v>
      </c>
      <c r="F235">
        <v>43.701900000000002</v>
      </c>
      <c r="G235">
        <v>43.701900000000002</v>
      </c>
      <c r="H235">
        <v>7927.0858270999997</v>
      </c>
      <c r="I235">
        <v>4800</v>
      </c>
      <c r="J235">
        <v>4855</v>
      </c>
      <c r="K235" t="s">
        <v>832</v>
      </c>
      <c r="L235" t="s">
        <v>851</v>
      </c>
      <c r="M235">
        <v>20.40643</v>
      </c>
      <c r="N235">
        <v>25.052237999999999</v>
      </c>
      <c r="O235">
        <v>1.7777778</v>
      </c>
      <c r="P235" s="10">
        <f t="shared" si="3"/>
        <v>3.4831112205380458E-3</v>
      </c>
    </row>
    <row r="236" spans="1:16" hidden="1" x14ac:dyDescent="0.4">
      <c r="A236" t="s">
        <v>475</v>
      </c>
      <c r="B236" t="s">
        <v>474</v>
      </c>
      <c r="C236" t="s">
        <v>1195</v>
      </c>
      <c r="D236">
        <v>34.770000000000003</v>
      </c>
      <c r="E236">
        <v>2.29941</v>
      </c>
      <c r="F236">
        <v>101.8</v>
      </c>
      <c r="G236">
        <v>101.8</v>
      </c>
      <c r="H236">
        <v>3539.5859999999998</v>
      </c>
      <c r="I236">
        <v>3300</v>
      </c>
      <c r="J236">
        <v>3310</v>
      </c>
      <c r="K236" t="s">
        <v>849</v>
      </c>
      <c r="L236" t="s">
        <v>883</v>
      </c>
      <c r="M236">
        <v>1.7493505</v>
      </c>
      <c r="N236">
        <v>2.1905579999999998</v>
      </c>
      <c r="O236">
        <v>1.7727272999999999</v>
      </c>
      <c r="P236" s="10">
        <f t="shared" si="3"/>
        <v>1.5552716321692289E-3</v>
      </c>
    </row>
    <row r="237" spans="1:16" hidden="1" x14ac:dyDescent="0.4">
      <c r="A237" t="s">
        <v>477</v>
      </c>
      <c r="B237" t="s">
        <v>476</v>
      </c>
      <c r="C237" t="s">
        <v>1196</v>
      </c>
      <c r="D237">
        <v>69.19</v>
      </c>
      <c r="E237">
        <v>7.7450700000000001</v>
      </c>
      <c r="F237">
        <v>53.652900000000002</v>
      </c>
      <c r="G237">
        <v>53.652900000000002</v>
      </c>
      <c r="H237">
        <v>3712.2406915000001</v>
      </c>
      <c r="I237">
        <v>2300</v>
      </c>
      <c r="J237">
        <v>2325</v>
      </c>
      <c r="K237" t="s">
        <v>824</v>
      </c>
      <c r="L237" t="s">
        <v>825</v>
      </c>
      <c r="M237">
        <v>-0.4567542</v>
      </c>
      <c r="N237">
        <v>0.16885</v>
      </c>
      <c r="O237">
        <v>1.1111112000000001</v>
      </c>
      <c r="P237" s="10">
        <f t="shared" si="3"/>
        <v>1.6311350082394475E-3</v>
      </c>
    </row>
    <row r="238" spans="1:16" hidden="1" x14ac:dyDescent="0.4">
      <c r="A238" t="s">
        <v>479</v>
      </c>
      <c r="B238" t="s">
        <v>478</v>
      </c>
      <c r="C238" t="s">
        <v>1197</v>
      </c>
      <c r="D238">
        <v>100.04</v>
      </c>
      <c r="E238">
        <v>14.609299999999999</v>
      </c>
      <c r="F238">
        <v>66.9148</v>
      </c>
      <c r="G238">
        <v>66.9148</v>
      </c>
      <c r="H238">
        <v>6694.1515900000004</v>
      </c>
      <c r="I238">
        <v>3400</v>
      </c>
      <c r="J238">
        <v>3435</v>
      </c>
      <c r="K238" t="s">
        <v>846</v>
      </c>
      <c r="L238" t="s">
        <v>864</v>
      </c>
      <c r="M238">
        <v>4.676736</v>
      </c>
      <c r="N238">
        <v>5.51</v>
      </c>
      <c r="O238">
        <v>1.52</v>
      </c>
      <c r="P238" s="10">
        <f t="shared" si="3"/>
        <v>2.9413677388732866E-3</v>
      </c>
    </row>
    <row r="239" spans="1:16" hidden="1" x14ac:dyDescent="0.4">
      <c r="A239" t="s">
        <v>481</v>
      </c>
      <c r="B239" t="s">
        <v>480</v>
      </c>
      <c r="C239" t="s">
        <v>1198</v>
      </c>
      <c r="D239">
        <v>79</v>
      </c>
      <c r="E239">
        <v>34.62856</v>
      </c>
      <c r="F239">
        <v>40.829599999999999</v>
      </c>
      <c r="G239">
        <v>40.829599999999999</v>
      </c>
      <c r="H239">
        <v>3225.534924</v>
      </c>
      <c r="I239">
        <v>1200</v>
      </c>
      <c r="J239">
        <v>1235</v>
      </c>
      <c r="K239" t="s">
        <v>834</v>
      </c>
      <c r="L239" t="s">
        <v>898</v>
      </c>
      <c r="M239">
        <v>5.1700169999999996</v>
      </c>
      <c r="N239" t="e">
        <v>#N/A</v>
      </c>
      <c r="O239">
        <v>1.3333333999999999</v>
      </c>
      <c r="P239" s="10">
        <f t="shared" si="3"/>
        <v>1.4172795818122035E-3</v>
      </c>
    </row>
    <row r="240" spans="1:16" hidden="1" x14ac:dyDescent="0.4">
      <c r="A240" t="s">
        <v>483</v>
      </c>
      <c r="B240" t="s">
        <v>482</v>
      </c>
      <c r="C240" t="s">
        <v>1199</v>
      </c>
      <c r="D240">
        <v>15.66</v>
      </c>
      <c r="E240">
        <v>13.5999</v>
      </c>
      <c r="F240">
        <v>515.30200000000002</v>
      </c>
      <c r="G240">
        <v>515.30200000000002</v>
      </c>
      <c r="H240">
        <v>8069.6371499999996</v>
      </c>
      <c r="I240">
        <v>1100</v>
      </c>
      <c r="J240">
        <v>1105</v>
      </c>
      <c r="K240" t="s">
        <v>874</v>
      </c>
      <c r="L240" t="s">
        <v>875</v>
      </c>
      <c r="M240">
        <v>0.15733332999999999</v>
      </c>
      <c r="N240" t="e">
        <v>#N/A</v>
      </c>
      <c r="O240">
        <v>1.75</v>
      </c>
      <c r="P240" s="10">
        <f t="shared" si="3"/>
        <v>3.5457473674305258E-3</v>
      </c>
    </row>
    <row r="241" spans="1:16" hidden="1" x14ac:dyDescent="0.4">
      <c r="A241" t="s">
        <v>485</v>
      </c>
      <c r="B241" t="s">
        <v>484</v>
      </c>
      <c r="C241" t="s">
        <v>1200</v>
      </c>
      <c r="D241">
        <v>85.02</v>
      </c>
      <c r="E241">
        <v>17.826129999999999</v>
      </c>
      <c r="F241">
        <v>138.65</v>
      </c>
      <c r="G241">
        <v>138.65</v>
      </c>
      <c r="H241">
        <v>11788.046805600001</v>
      </c>
      <c r="I241">
        <v>3100</v>
      </c>
      <c r="J241">
        <v>3115</v>
      </c>
      <c r="K241" t="s">
        <v>830</v>
      </c>
      <c r="L241" t="s">
        <v>831</v>
      </c>
      <c r="M241">
        <v>3.6698270000000002</v>
      </c>
      <c r="N241">
        <v>4.2300000000000004</v>
      </c>
      <c r="O241">
        <v>1.2083333999999999</v>
      </c>
      <c r="P241" s="10">
        <f t="shared" si="3"/>
        <v>5.1795929793576933E-3</v>
      </c>
    </row>
    <row r="242" spans="1:16" hidden="1" x14ac:dyDescent="0.4">
      <c r="A242" t="s">
        <v>487</v>
      </c>
      <c r="B242" t="s">
        <v>486</v>
      </c>
      <c r="C242" t="s">
        <v>1201</v>
      </c>
      <c r="D242">
        <v>22.13</v>
      </c>
      <c r="E242">
        <v>17.676130000000001</v>
      </c>
      <c r="F242">
        <v>219.09899999999999</v>
      </c>
      <c r="G242">
        <v>219.09899999999999</v>
      </c>
      <c r="H242">
        <v>4848.6586569999999</v>
      </c>
      <c r="I242">
        <v>4800</v>
      </c>
      <c r="J242">
        <v>4890</v>
      </c>
      <c r="K242" t="s">
        <v>832</v>
      </c>
      <c r="L242" t="s">
        <v>840</v>
      </c>
      <c r="M242">
        <v>-0.19500000000000001</v>
      </c>
      <c r="N242" t="e">
        <v>#N/A</v>
      </c>
      <c r="O242">
        <v>1.35</v>
      </c>
      <c r="P242" s="10">
        <f t="shared" si="3"/>
        <v>2.1304698524923118E-3</v>
      </c>
    </row>
    <row r="243" spans="1:16" hidden="1" x14ac:dyDescent="0.4">
      <c r="A243" t="s">
        <v>489</v>
      </c>
      <c r="B243" t="s">
        <v>488</v>
      </c>
      <c r="C243" t="s">
        <v>1202</v>
      </c>
      <c r="D243">
        <v>109.69</v>
      </c>
      <c r="E243">
        <v>36.352220000000003</v>
      </c>
      <c r="F243">
        <v>38.837699999999998</v>
      </c>
      <c r="G243">
        <v>38.837699999999998</v>
      </c>
      <c r="H243">
        <v>4260.1098358700001</v>
      </c>
      <c r="I243">
        <v>4800</v>
      </c>
      <c r="J243">
        <v>4840</v>
      </c>
      <c r="K243" t="s">
        <v>832</v>
      </c>
      <c r="L243" t="s">
        <v>857</v>
      </c>
      <c r="M243">
        <v>9.58</v>
      </c>
      <c r="N243" t="e">
        <v>#N/A</v>
      </c>
      <c r="O243">
        <v>1.875</v>
      </c>
      <c r="P243" s="10">
        <f t="shared" si="3"/>
        <v>1.8718652344239472E-3</v>
      </c>
    </row>
    <row r="244" spans="1:16" hidden="1" x14ac:dyDescent="0.4">
      <c r="A244" t="s">
        <v>491</v>
      </c>
      <c r="B244" t="s">
        <v>490</v>
      </c>
      <c r="C244" t="s">
        <v>1203</v>
      </c>
      <c r="D244">
        <v>64.680000000000007</v>
      </c>
      <c r="E244">
        <v>5.9480000000000004</v>
      </c>
      <c r="F244">
        <v>44.531999999999996</v>
      </c>
      <c r="G244">
        <v>44.531999999999996</v>
      </c>
      <c r="H244">
        <v>2880.3323472000002</v>
      </c>
      <c r="I244">
        <v>3300</v>
      </c>
      <c r="J244">
        <v>3310</v>
      </c>
      <c r="K244" t="s">
        <v>849</v>
      </c>
      <c r="L244" t="s">
        <v>883</v>
      </c>
      <c r="M244">
        <v>2.8321428000000002</v>
      </c>
      <c r="N244">
        <v>3.1416667</v>
      </c>
      <c r="O244">
        <v>1.6875</v>
      </c>
      <c r="P244" s="10">
        <f t="shared" si="3"/>
        <v>1.2655997596384353E-3</v>
      </c>
    </row>
    <row r="245" spans="1:16" hidden="1" x14ac:dyDescent="0.4">
      <c r="A245" t="s">
        <v>493</v>
      </c>
      <c r="B245" t="s">
        <v>492</v>
      </c>
      <c r="C245" t="s">
        <v>1204</v>
      </c>
      <c r="D245">
        <v>34.06</v>
      </c>
      <c r="E245">
        <v>9.7738300000000002</v>
      </c>
      <c r="F245">
        <v>105.852</v>
      </c>
      <c r="G245">
        <v>105.852</v>
      </c>
      <c r="H245">
        <v>3605.3351281999999</v>
      </c>
      <c r="I245">
        <v>3500</v>
      </c>
      <c r="J245">
        <v>3505</v>
      </c>
      <c r="K245" t="s">
        <v>854</v>
      </c>
      <c r="L245" t="s">
        <v>921</v>
      </c>
      <c r="M245">
        <v>2.374241</v>
      </c>
      <c r="N245" t="e">
        <v>#N/A</v>
      </c>
      <c r="O245">
        <v>2.1333334000000002</v>
      </c>
      <c r="P245" s="10">
        <f t="shared" si="3"/>
        <v>1.5841613819674591E-3</v>
      </c>
    </row>
    <row r="246" spans="1:16" hidden="1" x14ac:dyDescent="0.4">
      <c r="A246" t="s">
        <v>495</v>
      </c>
      <c r="B246" t="s">
        <v>494</v>
      </c>
      <c r="C246" t="s">
        <v>1205</v>
      </c>
      <c r="D246">
        <v>119.3</v>
      </c>
      <c r="E246">
        <v>45.086080000000003</v>
      </c>
      <c r="F246">
        <v>36.634399999999999</v>
      </c>
      <c r="G246">
        <v>36.634399999999999</v>
      </c>
      <c r="H246">
        <v>4370.4820111999998</v>
      </c>
      <c r="I246">
        <v>1200</v>
      </c>
      <c r="J246">
        <v>1210</v>
      </c>
      <c r="K246" t="s">
        <v>834</v>
      </c>
      <c r="L246" t="s">
        <v>885</v>
      </c>
      <c r="M246">
        <v>6.903321</v>
      </c>
      <c r="N246">
        <v>9.4546030000000005</v>
      </c>
      <c r="O246">
        <v>1.2941176999999999</v>
      </c>
      <c r="P246" s="10">
        <f t="shared" si="3"/>
        <v>1.920362068028656E-3</v>
      </c>
    </row>
    <row r="247" spans="1:16" hidden="1" x14ac:dyDescent="0.4">
      <c r="A247" t="s">
        <v>497</v>
      </c>
      <c r="B247" t="s">
        <v>496</v>
      </c>
      <c r="C247" t="s">
        <v>1206</v>
      </c>
      <c r="D247">
        <v>31.35</v>
      </c>
      <c r="E247">
        <v>7.3520000000000003</v>
      </c>
      <c r="F247">
        <v>181.90100000000001</v>
      </c>
      <c r="G247">
        <v>181.90100000000001</v>
      </c>
      <c r="H247">
        <v>5702.5938420000002</v>
      </c>
      <c r="I247">
        <v>3350</v>
      </c>
      <c r="J247">
        <v>3365</v>
      </c>
      <c r="K247" t="s">
        <v>879</v>
      </c>
      <c r="L247" t="s">
        <v>881</v>
      </c>
      <c r="M247">
        <v>0.85</v>
      </c>
      <c r="N247" t="e">
        <v>#N/A</v>
      </c>
      <c r="O247">
        <v>1</v>
      </c>
      <c r="P247" s="10">
        <f t="shared" si="3"/>
        <v>2.505683555151799E-3</v>
      </c>
    </row>
    <row r="248" spans="1:16" hidden="1" x14ac:dyDescent="0.4">
      <c r="A248" t="s">
        <v>499</v>
      </c>
      <c r="B248" t="s">
        <v>498</v>
      </c>
      <c r="C248" t="s">
        <v>1207</v>
      </c>
      <c r="D248">
        <v>10.47</v>
      </c>
      <c r="E248" t="e">
        <v>#N/A</v>
      </c>
      <c r="F248">
        <v>188.68899999999999</v>
      </c>
      <c r="G248">
        <v>452.23700000000002</v>
      </c>
      <c r="H248">
        <v>1975.5736205999999</v>
      </c>
      <c r="I248">
        <v>2400</v>
      </c>
      <c r="J248">
        <v>2440</v>
      </c>
      <c r="K248" t="s">
        <v>822</v>
      </c>
      <c r="L248" t="s">
        <v>897</v>
      </c>
      <c r="M248">
        <v>0.56107200000000002</v>
      </c>
      <c r="N248">
        <v>0.68061285999999999</v>
      </c>
      <c r="O248">
        <v>1.6206896</v>
      </c>
      <c r="P248" s="10">
        <f t="shared" si="3"/>
        <v>8.6805451524021035E-4</v>
      </c>
    </row>
    <row r="249" spans="1:16" hidden="1" x14ac:dyDescent="0.4">
      <c r="A249" t="s">
        <v>501</v>
      </c>
      <c r="B249" t="s">
        <v>500</v>
      </c>
      <c r="C249" t="s">
        <v>1208</v>
      </c>
      <c r="D249">
        <v>53.98</v>
      </c>
      <c r="E249">
        <v>43.429670000000002</v>
      </c>
      <c r="F249">
        <v>103.542</v>
      </c>
      <c r="G249">
        <v>103.542</v>
      </c>
      <c r="H249">
        <v>5589.1820455999996</v>
      </c>
      <c r="I249">
        <v>4800</v>
      </c>
      <c r="J249">
        <v>4875</v>
      </c>
      <c r="K249" t="s">
        <v>832</v>
      </c>
      <c r="L249" t="s">
        <v>910</v>
      </c>
      <c r="M249">
        <v>5.37</v>
      </c>
      <c r="N249" t="e">
        <v>#N/A</v>
      </c>
      <c r="O249">
        <v>1.75</v>
      </c>
      <c r="P249" s="10">
        <f t="shared" si="3"/>
        <v>2.4558511313332297E-3</v>
      </c>
    </row>
    <row r="250" spans="1:16" hidden="1" x14ac:dyDescent="0.4">
      <c r="A250" t="s">
        <v>503</v>
      </c>
      <c r="B250" t="s">
        <v>502</v>
      </c>
      <c r="C250" t="s">
        <v>1209</v>
      </c>
      <c r="D250">
        <v>45.54</v>
      </c>
      <c r="E250">
        <v>9.4632199999999997</v>
      </c>
      <c r="F250">
        <v>183.25800000000001</v>
      </c>
      <c r="G250">
        <v>183.25800000000001</v>
      </c>
      <c r="H250">
        <v>8345.5752401999998</v>
      </c>
      <c r="I250">
        <v>3200</v>
      </c>
      <c r="J250">
        <v>3205</v>
      </c>
      <c r="K250" t="s">
        <v>865</v>
      </c>
      <c r="L250" t="s">
        <v>866</v>
      </c>
      <c r="M250">
        <v>2.8643732000000002</v>
      </c>
      <c r="N250">
        <v>3.2566666999999998</v>
      </c>
      <c r="O250">
        <v>1.5416666000000001</v>
      </c>
      <c r="P250" s="10">
        <f t="shared" si="3"/>
        <v>3.6669928136276275E-3</v>
      </c>
    </row>
    <row r="251" spans="1:16" hidden="1" x14ac:dyDescent="0.4">
      <c r="A251" t="s">
        <v>505</v>
      </c>
      <c r="B251" t="s">
        <v>504</v>
      </c>
      <c r="C251" t="s">
        <v>1210</v>
      </c>
      <c r="D251">
        <v>96.76</v>
      </c>
      <c r="E251">
        <v>10.223699999999999</v>
      </c>
      <c r="F251">
        <v>61.744900000000001</v>
      </c>
      <c r="G251">
        <v>61.744900000000001</v>
      </c>
      <c r="H251">
        <v>5974.4398138400002</v>
      </c>
      <c r="I251">
        <v>2400</v>
      </c>
      <c r="J251">
        <v>2440</v>
      </c>
      <c r="K251" t="s">
        <v>822</v>
      </c>
      <c r="L251" t="s">
        <v>897</v>
      </c>
      <c r="M251">
        <v>10.642697999999999</v>
      </c>
      <c r="N251">
        <v>12.712422999999999</v>
      </c>
      <c r="O251">
        <v>1.4583333999999999</v>
      </c>
      <c r="P251" s="10">
        <f t="shared" si="3"/>
        <v>2.6251309505031838E-3</v>
      </c>
    </row>
    <row r="252" spans="1:16" hidden="1" x14ac:dyDescent="0.4">
      <c r="A252" t="s">
        <v>507</v>
      </c>
      <c r="B252" t="s">
        <v>506</v>
      </c>
      <c r="C252" t="s">
        <v>1211</v>
      </c>
      <c r="D252">
        <v>47.82</v>
      </c>
      <c r="E252">
        <v>29.778510000000001</v>
      </c>
      <c r="F252">
        <v>80.776600000000002</v>
      </c>
      <c r="G252">
        <v>80.776600000000002</v>
      </c>
      <c r="H252">
        <v>3862.737012</v>
      </c>
      <c r="I252">
        <v>4800</v>
      </c>
      <c r="J252">
        <v>4890</v>
      </c>
      <c r="K252" t="s">
        <v>832</v>
      </c>
      <c r="L252" t="s">
        <v>840</v>
      </c>
      <c r="M252">
        <v>1.26</v>
      </c>
      <c r="N252" t="e">
        <v>#N/A</v>
      </c>
      <c r="O252">
        <v>1.4285715000000001</v>
      </c>
      <c r="P252" s="10">
        <f t="shared" si="3"/>
        <v>1.6972621366718398E-3</v>
      </c>
    </row>
    <row r="253" spans="1:16" hidden="1" x14ac:dyDescent="0.4">
      <c r="A253" t="s">
        <v>509</v>
      </c>
      <c r="B253" t="s">
        <v>508</v>
      </c>
      <c r="C253" t="s">
        <v>1212</v>
      </c>
      <c r="D253">
        <v>139.58000000000001</v>
      </c>
      <c r="E253">
        <v>31.207730000000002</v>
      </c>
      <c r="F253">
        <v>36.844700000000003</v>
      </c>
      <c r="G253">
        <v>36.844700000000003</v>
      </c>
      <c r="H253">
        <v>5142.7776427999997</v>
      </c>
      <c r="I253">
        <v>1100</v>
      </c>
      <c r="J253">
        <v>1135</v>
      </c>
      <c r="K253" t="s">
        <v>874</v>
      </c>
      <c r="L253" t="s">
        <v>922</v>
      </c>
      <c r="M253">
        <v>13.045</v>
      </c>
      <c r="N253" t="e">
        <v>#N/A</v>
      </c>
      <c r="O253">
        <v>1.4583333999999999</v>
      </c>
      <c r="P253" s="10">
        <f t="shared" si="3"/>
        <v>2.2597038688708161E-3</v>
      </c>
    </row>
    <row r="254" spans="1:16" hidden="1" x14ac:dyDescent="0.4">
      <c r="A254" t="s">
        <v>511</v>
      </c>
      <c r="B254" t="s">
        <v>510</v>
      </c>
      <c r="C254" t="s">
        <v>1213</v>
      </c>
      <c r="D254">
        <v>18.010000000000002</v>
      </c>
      <c r="E254">
        <v>16.04663</v>
      </c>
      <c r="F254">
        <v>224.07400000000001</v>
      </c>
      <c r="G254">
        <v>224.07400000000001</v>
      </c>
      <c r="H254">
        <v>4035.5799440000001</v>
      </c>
      <c r="I254">
        <v>4800</v>
      </c>
      <c r="J254">
        <v>4890</v>
      </c>
      <c r="K254" t="s">
        <v>832</v>
      </c>
      <c r="L254" t="s">
        <v>840</v>
      </c>
      <c r="M254">
        <v>0.30163299999999998</v>
      </c>
      <c r="N254" t="e">
        <v>#N/A</v>
      </c>
      <c r="O254">
        <v>1.2272727000000001</v>
      </c>
      <c r="P254" s="10">
        <f t="shared" si="3"/>
        <v>1.773208224423502E-3</v>
      </c>
    </row>
    <row r="255" spans="1:16" hidden="1" x14ac:dyDescent="0.4">
      <c r="A255" t="s">
        <v>513</v>
      </c>
      <c r="B255" t="s">
        <v>512</v>
      </c>
      <c r="C255" t="s">
        <v>1214</v>
      </c>
      <c r="D255">
        <v>57.68</v>
      </c>
      <c r="E255">
        <v>24.195260000000001</v>
      </c>
      <c r="F255">
        <v>118.16200000000001</v>
      </c>
      <c r="G255">
        <v>118.16200000000001</v>
      </c>
      <c r="H255">
        <v>6815.5564735999997</v>
      </c>
      <c r="I255">
        <v>2100</v>
      </c>
      <c r="J255">
        <v>2110</v>
      </c>
      <c r="K255" t="s">
        <v>891</v>
      </c>
      <c r="L255" t="s">
        <v>900</v>
      </c>
      <c r="M255">
        <v>9.1222159999999999</v>
      </c>
      <c r="N255">
        <v>9.0579990000000006</v>
      </c>
      <c r="O255">
        <v>1.3571428000000001</v>
      </c>
      <c r="P255" s="10">
        <f t="shared" si="3"/>
        <v>2.9947122744969118E-3</v>
      </c>
    </row>
    <row r="256" spans="1:16" hidden="1" x14ac:dyDescent="0.4">
      <c r="A256" t="s">
        <v>515</v>
      </c>
      <c r="B256" t="s">
        <v>514</v>
      </c>
      <c r="C256" t="s">
        <v>1215</v>
      </c>
      <c r="D256">
        <v>9.15</v>
      </c>
      <c r="E256" t="e">
        <v>#N/A</v>
      </c>
      <c r="F256">
        <v>229.09800000000001</v>
      </c>
      <c r="G256">
        <v>452.23700000000002</v>
      </c>
      <c r="H256">
        <v>2096.2426740000001</v>
      </c>
      <c r="I256">
        <v>2400</v>
      </c>
      <c r="J256">
        <v>2440</v>
      </c>
      <c r="K256" t="s">
        <v>822</v>
      </c>
      <c r="L256" t="s">
        <v>897</v>
      </c>
      <c r="M256">
        <v>0.56304600000000005</v>
      </c>
      <c r="N256">
        <v>0.68061285999999999</v>
      </c>
      <c r="O256">
        <v>1.6071428000000001</v>
      </c>
      <c r="P256" s="10">
        <f t="shared" si="3"/>
        <v>9.2107573174229115E-4</v>
      </c>
    </row>
    <row r="257" spans="1:16" hidden="1" x14ac:dyDescent="0.4">
      <c r="A257" t="s">
        <v>517</v>
      </c>
      <c r="B257" t="s">
        <v>516</v>
      </c>
      <c r="C257" t="s">
        <v>1216</v>
      </c>
      <c r="D257">
        <v>129.62</v>
      </c>
      <c r="E257">
        <v>72.630750000000006</v>
      </c>
      <c r="F257">
        <v>59.105699999999999</v>
      </c>
      <c r="G257">
        <v>59.105699999999999</v>
      </c>
      <c r="H257">
        <v>7661.2775935</v>
      </c>
      <c r="I257">
        <v>1200</v>
      </c>
      <c r="J257">
        <v>1225</v>
      </c>
      <c r="K257" t="s">
        <v>834</v>
      </c>
      <c r="L257" t="s">
        <v>907</v>
      </c>
      <c r="M257">
        <v>11.837612999999999</v>
      </c>
      <c r="N257">
        <v>15.636414</v>
      </c>
      <c r="O257">
        <v>1.6315789000000001</v>
      </c>
      <c r="P257" s="10">
        <f t="shared" si="3"/>
        <v>3.3663167690640341E-3</v>
      </c>
    </row>
    <row r="258" spans="1:16" hidden="1" x14ac:dyDescent="0.4">
      <c r="A258" t="s">
        <v>519</v>
      </c>
      <c r="B258" t="s">
        <v>518</v>
      </c>
      <c r="C258" t="s">
        <v>1217</v>
      </c>
      <c r="D258">
        <v>23.95</v>
      </c>
      <c r="E258">
        <v>28.668890000000001</v>
      </c>
      <c r="F258">
        <v>117.80800000000001</v>
      </c>
      <c r="G258">
        <v>117.80800000000001</v>
      </c>
      <c r="H258">
        <v>2821.5056715000001</v>
      </c>
      <c r="I258">
        <v>4800</v>
      </c>
      <c r="J258">
        <v>4810</v>
      </c>
      <c r="K258" t="s">
        <v>832</v>
      </c>
      <c r="L258" t="s">
        <v>861</v>
      </c>
      <c r="M258">
        <v>3.7763876999999999</v>
      </c>
      <c r="N258">
        <v>3.6283865</v>
      </c>
      <c r="O258">
        <v>1.6</v>
      </c>
      <c r="P258" s="10">
        <f t="shared" si="3"/>
        <v>1.2397516915505207E-3</v>
      </c>
    </row>
    <row r="259" spans="1:16" hidden="1" x14ac:dyDescent="0.4">
      <c r="A259" t="s">
        <v>521</v>
      </c>
      <c r="B259" t="s">
        <v>520</v>
      </c>
      <c r="C259" t="s">
        <v>1218</v>
      </c>
      <c r="D259">
        <v>50.77</v>
      </c>
      <c r="E259">
        <v>18.279140000000002</v>
      </c>
      <c r="F259">
        <v>148.142</v>
      </c>
      <c r="G259">
        <v>148.142</v>
      </c>
      <c r="H259">
        <v>7521.1602014</v>
      </c>
      <c r="I259">
        <v>1300</v>
      </c>
      <c r="J259">
        <v>1320</v>
      </c>
      <c r="K259" t="s">
        <v>828</v>
      </c>
      <c r="L259" t="s">
        <v>882</v>
      </c>
      <c r="M259">
        <v>2.6174545</v>
      </c>
      <c r="N259">
        <v>3.6137133000000001</v>
      </c>
      <c r="O259">
        <v>1.3157894999999999</v>
      </c>
      <c r="P259" s="10">
        <f t="shared" ref="P259:P322" si="4">H259/SUM($H$2:$H$402)</f>
        <v>3.3047500759234628E-3</v>
      </c>
    </row>
    <row r="260" spans="1:16" hidden="1" x14ac:dyDescent="0.4">
      <c r="A260" t="s">
        <v>523</v>
      </c>
      <c r="B260" t="s">
        <v>522</v>
      </c>
      <c r="C260" t="s">
        <v>1219</v>
      </c>
      <c r="D260">
        <v>93.85</v>
      </c>
      <c r="E260">
        <v>48.996830000000003</v>
      </c>
      <c r="F260">
        <v>93.456299999999999</v>
      </c>
      <c r="G260">
        <v>93.456299999999999</v>
      </c>
      <c r="H260">
        <v>8770.8746934999999</v>
      </c>
      <c r="I260">
        <v>2200</v>
      </c>
      <c r="J260">
        <v>2235</v>
      </c>
      <c r="K260" t="s">
        <v>826</v>
      </c>
      <c r="L260" t="s">
        <v>827</v>
      </c>
      <c r="M260">
        <v>10.483829</v>
      </c>
      <c r="N260">
        <v>11.303429</v>
      </c>
      <c r="O260">
        <v>1.6842105000000001</v>
      </c>
      <c r="P260" s="10">
        <f t="shared" si="4"/>
        <v>3.853866695176083E-3</v>
      </c>
    </row>
    <row r="261" spans="1:16" hidden="1" x14ac:dyDescent="0.4">
      <c r="A261" t="s">
        <v>525</v>
      </c>
      <c r="B261" t="s">
        <v>524</v>
      </c>
      <c r="C261" t="s">
        <v>1220</v>
      </c>
      <c r="D261">
        <v>35.86</v>
      </c>
      <c r="E261">
        <v>21.853680000000001</v>
      </c>
      <c r="F261">
        <v>94.858199999999997</v>
      </c>
      <c r="G261">
        <v>94.858199999999997</v>
      </c>
      <c r="H261">
        <v>3401.6134024399998</v>
      </c>
      <c r="I261">
        <v>1200</v>
      </c>
      <c r="J261">
        <v>1225</v>
      </c>
      <c r="K261" t="s">
        <v>834</v>
      </c>
      <c r="L261" t="s">
        <v>907</v>
      </c>
      <c r="M261">
        <v>2.1228570000000002</v>
      </c>
      <c r="N261">
        <v>4.2488865999999996</v>
      </c>
      <c r="O261">
        <v>1.8181818999999999</v>
      </c>
      <c r="P261" s="10">
        <f t="shared" si="4"/>
        <v>1.4946473481422921E-3</v>
      </c>
    </row>
    <row r="262" spans="1:16" hidden="1" x14ac:dyDescent="0.4">
      <c r="A262" t="s">
        <v>527</v>
      </c>
      <c r="B262" t="s">
        <v>526</v>
      </c>
      <c r="C262" t="s">
        <v>1221</v>
      </c>
      <c r="D262">
        <v>72.7</v>
      </c>
      <c r="E262">
        <v>67.069559999999996</v>
      </c>
      <c r="F262">
        <v>76.454800000000006</v>
      </c>
      <c r="G262">
        <v>76.454800000000006</v>
      </c>
      <c r="H262">
        <v>5558.2646869999999</v>
      </c>
      <c r="I262">
        <v>4800</v>
      </c>
      <c r="J262">
        <v>4810</v>
      </c>
      <c r="K262" t="s">
        <v>832</v>
      </c>
      <c r="L262" t="s">
        <v>861</v>
      </c>
      <c r="M262">
        <v>7.9815434999999999</v>
      </c>
      <c r="N262">
        <v>8.2767350000000004</v>
      </c>
      <c r="O262">
        <v>1.3636364000000001</v>
      </c>
      <c r="P262" s="10">
        <f t="shared" si="4"/>
        <v>2.4422662401136965E-3</v>
      </c>
    </row>
    <row r="263" spans="1:16" hidden="1" x14ac:dyDescent="0.4">
      <c r="A263" t="s">
        <v>529</v>
      </c>
      <c r="B263" t="s">
        <v>528</v>
      </c>
      <c r="C263" t="s">
        <v>1222</v>
      </c>
      <c r="D263">
        <v>55.24</v>
      </c>
      <c r="E263">
        <v>62.914070000000002</v>
      </c>
      <c r="F263">
        <v>54.149700000000003</v>
      </c>
      <c r="G263">
        <v>54.149700000000003</v>
      </c>
      <c r="H263">
        <v>2991.2281574799999</v>
      </c>
      <c r="I263">
        <v>1200</v>
      </c>
      <c r="J263">
        <v>1210</v>
      </c>
      <c r="K263" t="s">
        <v>834</v>
      </c>
      <c r="L263" t="s">
        <v>885</v>
      </c>
      <c r="M263">
        <v>2.3740964</v>
      </c>
      <c r="N263">
        <v>2.7266667</v>
      </c>
      <c r="O263">
        <v>1.3125</v>
      </c>
      <c r="P263" s="10">
        <f t="shared" si="4"/>
        <v>1.3143266751180717E-3</v>
      </c>
    </row>
    <row r="264" spans="1:16" hidden="1" x14ac:dyDescent="0.4">
      <c r="A264" t="s">
        <v>531</v>
      </c>
      <c r="B264" t="s">
        <v>530</v>
      </c>
      <c r="C264" t="s">
        <v>1223</v>
      </c>
      <c r="D264">
        <v>191.63</v>
      </c>
      <c r="E264">
        <v>-11.837210000000001</v>
      </c>
      <c r="F264">
        <v>41.4664</v>
      </c>
      <c r="G264">
        <v>41.4664</v>
      </c>
      <c r="H264">
        <v>7946.2081483000002</v>
      </c>
      <c r="I264">
        <v>4800</v>
      </c>
      <c r="J264">
        <v>4830</v>
      </c>
      <c r="K264" t="s">
        <v>832</v>
      </c>
      <c r="L264" t="s">
        <v>899</v>
      </c>
      <c r="M264">
        <v>28.922930000000001</v>
      </c>
      <c r="N264">
        <v>23.296486000000002</v>
      </c>
      <c r="O264">
        <v>1.8333333999999999</v>
      </c>
      <c r="P264" s="10">
        <f t="shared" si="4"/>
        <v>3.4915134471553929E-3</v>
      </c>
    </row>
    <row r="265" spans="1:16" hidden="1" x14ac:dyDescent="0.4">
      <c r="A265" t="s">
        <v>533</v>
      </c>
      <c r="B265" t="s">
        <v>532</v>
      </c>
      <c r="C265" t="s">
        <v>1224</v>
      </c>
      <c r="D265">
        <v>238.89</v>
      </c>
      <c r="E265">
        <v>56.929020000000001</v>
      </c>
      <c r="F265">
        <v>26.462499999999999</v>
      </c>
      <c r="G265">
        <v>26.462499999999999</v>
      </c>
      <c r="H265">
        <v>6321.61778607</v>
      </c>
      <c r="I265">
        <v>4600</v>
      </c>
      <c r="J265">
        <v>4615</v>
      </c>
      <c r="K265" t="s">
        <v>858</v>
      </c>
      <c r="L265" t="s">
        <v>876</v>
      </c>
      <c r="M265">
        <v>12.94093</v>
      </c>
      <c r="N265">
        <v>14.4134245</v>
      </c>
      <c r="O265">
        <v>1.6470587999999999</v>
      </c>
      <c r="P265" s="10">
        <f t="shared" si="4"/>
        <v>2.7776787488963729E-3</v>
      </c>
    </row>
    <row r="266" spans="1:16" hidden="1" x14ac:dyDescent="0.4">
      <c r="A266" t="s">
        <v>535</v>
      </c>
      <c r="B266" t="s">
        <v>956</v>
      </c>
      <c r="C266" t="s">
        <v>1225</v>
      </c>
      <c r="D266">
        <v>37.83</v>
      </c>
      <c r="E266">
        <v>15.530430000000001</v>
      </c>
      <c r="F266">
        <v>115.163</v>
      </c>
      <c r="G266">
        <v>115.163</v>
      </c>
      <c r="H266">
        <v>4356.5992665000003</v>
      </c>
      <c r="I266">
        <v>4600</v>
      </c>
      <c r="J266">
        <v>4615</v>
      </c>
      <c r="K266" t="s">
        <v>858</v>
      </c>
      <c r="L266" t="s">
        <v>876</v>
      </c>
      <c r="M266">
        <v>3.3803415000000001</v>
      </c>
      <c r="N266">
        <v>3.9476149999999999</v>
      </c>
      <c r="O266">
        <v>1.1363635999999999</v>
      </c>
      <c r="P266" s="10">
        <f t="shared" si="4"/>
        <v>1.9142620780839121E-3</v>
      </c>
    </row>
    <row r="267" spans="1:16" hidden="1" x14ac:dyDescent="0.4">
      <c r="A267" t="s">
        <v>537</v>
      </c>
      <c r="B267" t="s">
        <v>536</v>
      </c>
      <c r="C267" t="s">
        <v>1226</v>
      </c>
      <c r="D267">
        <v>209.86</v>
      </c>
      <c r="E267">
        <v>10.97381</v>
      </c>
      <c r="F267">
        <v>55.673900000000003</v>
      </c>
      <c r="G267">
        <v>55.673900000000003</v>
      </c>
      <c r="H267">
        <v>11683.7225554</v>
      </c>
      <c r="I267">
        <v>3300</v>
      </c>
      <c r="J267">
        <v>3310</v>
      </c>
      <c r="K267" t="s">
        <v>849</v>
      </c>
      <c r="L267" t="s">
        <v>883</v>
      </c>
      <c r="M267">
        <v>4.1689404999999997</v>
      </c>
      <c r="N267">
        <v>5.2216990000000001</v>
      </c>
      <c r="O267">
        <v>1.3529412000000001</v>
      </c>
      <c r="P267" s="10">
        <f t="shared" si="4"/>
        <v>5.1337535656851944E-3</v>
      </c>
    </row>
    <row r="268" spans="1:16" hidden="1" x14ac:dyDescent="0.4">
      <c r="A268" t="s">
        <v>539</v>
      </c>
      <c r="B268" t="s">
        <v>538</v>
      </c>
      <c r="C268" t="s">
        <v>1227</v>
      </c>
      <c r="D268">
        <v>179.16</v>
      </c>
      <c r="E268">
        <v>21.337350000000001</v>
      </c>
      <c r="F268">
        <v>55.5137</v>
      </c>
      <c r="G268">
        <v>55.5137</v>
      </c>
      <c r="H268">
        <v>9945.8327004000002</v>
      </c>
      <c r="I268">
        <v>3500</v>
      </c>
      <c r="J268">
        <v>3520</v>
      </c>
      <c r="K268" t="s">
        <v>854</v>
      </c>
      <c r="L268" t="s">
        <v>923</v>
      </c>
      <c r="M268">
        <v>5.1534469999999999</v>
      </c>
      <c r="N268">
        <v>5.9795949999999998</v>
      </c>
      <c r="O268">
        <v>1.2391304000000001</v>
      </c>
      <c r="P268" s="10">
        <f t="shared" si="4"/>
        <v>4.370135789110139E-3</v>
      </c>
    </row>
    <row r="269" spans="1:16" hidden="1" x14ac:dyDescent="0.4">
      <c r="A269" t="s">
        <v>541</v>
      </c>
      <c r="B269" t="s">
        <v>540</v>
      </c>
      <c r="C269" t="s">
        <v>1228</v>
      </c>
      <c r="D269">
        <v>50.63</v>
      </c>
      <c r="E269">
        <v>44.701680000000003</v>
      </c>
      <c r="F269">
        <v>200.73099999999999</v>
      </c>
      <c r="G269">
        <v>200.73099999999999</v>
      </c>
      <c r="H269">
        <v>10162.986733899999</v>
      </c>
      <c r="I269">
        <v>2100</v>
      </c>
      <c r="J269">
        <v>2120</v>
      </c>
      <c r="K269" t="s">
        <v>891</v>
      </c>
      <c r="L269" t="s">
        <v>924</v>
      </c>
      <c r="M269">
        <v>11.799894</v>
      </c>
      <c r="N269">
        <v>9.2397179999999999</v>
      </c>
      <c r="O269">
        <v>1.5882353</v>
      </c>
      <c r="P269" s="10">
        <f t="shared" si="4"/>
        <v>4.465551893737537E-3</v>
      </c>
    </row>
    <row r="270" spans="1:16" hidden="1" x14ac:dyDescent="0.4">
      <c r="A270" t="s">
        <v>543</v>
      </c>
      <c r="B270" t="s">
        <v>542</v>
      </c>
      <c r="C270" t="s">
        <v>1229</v>
      </c>
      <c r="D270">
        <v>38.06</v>
      </c>
      <c r="E270">
        <v>16.213930000000001</v>
      </c>
      <c r="F270">
        <v>90.865300000000005</v>
      </c>
      <c r="G270">
        <v>90.865300000000005</v>
      </c>
      <c r="H270">
        <v>3458.3348403999998</v>
      </c>
      <c r="I270">
        <v>4800</v>
      </c>
      <c r="J270">
        <v>4890</v>
      </c>
      <c r="K270" t="s">
        <v>832</v>
      </c>
      <c r="L270" t="s">
        <v>840</v>
      </c>
      <c r="M270">
        <v>0.98081499999999999</v>
      </c>
      <c r="N270">
        <v>1.139842</v>
      </c>
      <c r="O270">
        <v>1.7083333999999999</v>
      </c>
      <c r="P270" s="10">
        <f t="shared" si="4"/>
        <v>1.5195703881235314E-3</v>
      </c>
    </row>
    <row r="271" spans="1:16" hidden="1" x14ac:dyDescent="0.4">
      <c r="A271" t="s">
        <v>545</v>
      </c>
      <c r="B271" t="s">
        <v>544</v>
      </c>
      <c r="C271" t="s">
        <v>1230</v>
      </c>
      <c r="D271">
        <v>28.16</v>
      </c>
      <c r="E271">
        <v>8.5834700000000002</v>
      </c>
      <c r="F271">
        <v>199.36</v>
      </c>
      <c r="G271">
        <v>199.36</v>
      </c>
      <c r="H271">
        <v>5613.9708416000003</v>
      </c>
      <c r="I271">
        <v>2200</v>
      </c>
      <c r="J271">
        <v>2210</v>
      </c>
      <c r="K271" t="s">
        <v>826</v>
      </c>
      <c r="L271" t="s">
        <v>848</v>
      </c>
      <c r="M271">
        <v>1.7579686999999999</v>
      </c>
      <c r="N271" t="e">
        <v>#N/A</v>
      </c>
      <c r="O271">
        <v>1.35</v>
      </c>
      <c r="P271" s="10">
        <f t="shared" si="4"/>
        <v>2.4667431710278243E-3</v>
      </c>
    </row>
    <row r="272" spans="1:16" hidden="1" x14ac:dyDescent="0.4">
      <c r="A272" t="s">
        <v>547</v>
      </c>
      <c r="B272" t="s">
        <v>546</v>
      </c>
      <c r="C272" t="s">
        <v>1231</v>
      </c>
      <c r="D272">
        <v>111.02</v>
      </c>
      <c r="E272">
        <v>32.396059999999999</v>
      </c>
      <c r="F272">
        <v>21.439499999999999</v>
      </c>
      <c r="G272">
        <v>21.439499999999999</v>
      </c>
      <c r="H272">
        <v>2380.2122908199999</v>
      </c>
      <c r="I272">
        <v>1300</v>
      </c>
      <c r="J272">
        <v>1305</v>
      </c>
      <c r="K272" t="s">
        <v>828</v>
      </c>
      <c r="L272" t="s">
        <v>845</v>
      </c>
      <c r="M272">
        <v>1.6008614000000001</v>
      </c>
      <c r="N272">
        <v>2.8283710000000002</v>
      </c>
      <c r="O272">
        <v>1.1428571999999999</v>
      </c>
      <c r="P272" s="10">
        <f t="shared" si="4"/>
        <v>1.0458501797817263E-3</v>
      </c>
    </row>
    <row r="273" spans="1:16" hidden="1" x14ac:dyDescent="0.4">
      <c r="A273" t="s">
        <v>549</v>
      </c>
      <c r="B273" t="s">
        <v>548</v>
      </c>
      <c r="C273" t="s">
        <v>1232</v>
      </c>
      <c r="D273">
        <v>99.12</v>
      </c>
      <c r="E273">
        <v>21.96453</v>
      </c>
      <c r="F273">
        <v>22.2011</v>
      </c>
      <c r="G273">
        <v>22.2011</v>
      </c>
      <c r="H273">
        <v>2200.5770959199999</v>
      </c>
      <c r="I273">
        <v>3400</v>
      </c>
      <c r="J273">
        <v>3435</v>
      </c>
      <c r="K273" t="s">
        <v>846</v>
      </c>
      <c r="L273" t="s">
        <v>864</v>
      </c>
      <c r="M273">
        <v>6.1665450000000002</v>
      </c>
      <c r="N273" t="e">
        <v>#N/A</v>
      </c>
      <c r="O273">
        <v>2.2777777000000001</v>
      </c>
      <c r="P273" s="10">
        <f t="shared" si="4"/>
        <v>9.6691961480402518E-4</v>
      </c>
    </row>
    <row r="274" spans="1:16" hidden="1" x14ac:dyDescent="0.4">
      <c r="A274" t="s">
        <v>551</v>
      </c>
      <c r="B274" t="s">
        <v>550</v>
      </c>
      <c r="C274" t="s">
        <v>1233</v>
      </c>
      <c r="D274">
        <v>273.64</v>
      </c>
      <c r="E274">
        <v>27.0215</v>
      </c>
      <c r="F274">
        <v>23.080200000000001</v>
      </c>
      <c r="G274">
        <v>23.080200000000001</v>
      </c>
      <c r="H274">
        <v>6315.6755053999996</v>
      </c>
      <c r="I274">
        <v>4800</v>
      </c>
      <c r="J274">
        <v>4860</v>
      </c>
      <c r="K274" t="s">
        <v>832</v>
      </c>
      <c r="L274" t="s">
        <v>886</v>
      </c>
      <c r="M274">
        <v>8.6150000000000002</v>
      </c>
      <c r="N274">
        <v>10.107856</v>
      </c>
      <c r="O274">
        <v>1.75</v>
      </c>
      <c r="P274" s="10">
        <f t="shared" si="4"/>
        <v>2.7750677484696452E-3</v>
      </c>
    </row>
    <row r="275" spans="1:16" hidden="1" x14ac:dyDescent="0.4">
      <c r="A275" t="s">
        <v>553</v>
      </c>
      <c r="B275" t="s">
        <v>552</v>
      </c>
      <c r="C275" t="s">
        <v>1234</v>
      </c>
      <c r="D275">
        <v>138.36000000000001</v>
      </c>
      <c r="E275">
        <v>54.663629999999998</v>
      </c>
      <c r="F275">
        <v>66.835999999999999</v>
      </c>
      <c r="G275">
        <v>66.835999999999999</v>
      </c>
      <c r="H275">
        <v>9247.4289599999993</v>
      </c>
      <c r="I275">
        <v>4800</v>
      </c>
      <c r="J275">
        <v>4860</v>
      </c>
      <c r="K275" t="s">
        <v>832</v>
      </c>
      <c r="L275" t="s">
        <v>886</v>
      </c>
      <c r="M275">
        <v>15.372586</v>
      </c>
      <c r="N275">
        <v>16.699567999999999</v>
      </c>
      <c r="O275">
        <v>1.5384616</v>
      </c>
      <c r="P275" s="10">
        <f t="shared" si="4"/>
        <v>4.0632616164681954E-3</v>
      </c>
    </row>
    <row r="276" spans="1:16" hidden="1" x14ac:dyDescent="0.4">
      <c r="A276" t="s">
        <v>555</v>
      </c>
      <c r="B276" t="s">
        <v>554</v>
      </c>
      <c r="C276" t="s">
        <v>1235</v>
      </c>
      <c r="D276">
        <v>57.95</v>
      </c>
      <c r="E276">
        <v>43.9161</v>
      </c>
      <c r="F276">
        <v>57.778700000000001</v>
      </c>
      <c r="G276">
        <v>57.778700000000001</v>
      </c>
      <c r="H276">
        <v>3348.2782148000001</v>
      </c>
      <c r="I276">
        <v>4700</v>
      </c>
      <c r="J276">
        <v>4705</v>
      </c>
      <c r="K276" t="s">
        <v>852</v>
      </c>
      <c r="L276" t="s">
        <v>853</v>
      </c>
      <c r="M276">
        <v>3.5158580000000001</v>
      </c>
      <c r="N276">
        <v>3.5756044</v>
      </c>
      <c r="O276">
        <v>1.625</v>
      </c>
      <c r="P276" s="10">
        <f t="shared" si="4"/>
        <v>1.4712122050682393E-3</v>
      </c>
    </row>
    <row r="277" spans="1:16" hidden="1" x14ac:dyDescent="0.4">
      <c r="A277" t="s">
        <v>557</v>
      </c>
      <c r="B277" t="s">
        <v>556</v>
      </c>
      <c r="C277" t="s">
        <v>1236</v>
      </c>
      <c r="D277">
        <v>220.55</v>
      </c>
      <c r="E277">
        <v>9.8503900000000009</v>
      </c>
      <c r="F277">
        <v>36.142299999999999</v>
      </c>
      <c r="G277">
        <v>36.142299999999999</v>
      </c>
      <c r="H277">
        <v>7971.1825005999999</v>
      </c>
      <c r="I277">
        <v>2300</v>
      </c>
      <c r="J277">
        <v>2325</v>
      </c>
      <c r="K277" t="s">
        <v>824</v>
      </c>
      <c r="L277" t="s">
        <v>825</v>
      </c>
      <c r="M277">
        <v>3.6120570000000001</v>
      </c>
      <c r="N277">
        <v>4.4400000000000004</v>
      </c>
      <c r="O277">
        <v>1.5</v>
      </c>
      <c r="P277" s="10">
        <f t="shared" si="4"/>
        <v>3.5024870191109805E-3</v>
      </c>
    </row>
    <row r="278" spans="1:16" hidden="1" x14ac:dyDescent="0.4">
      <c r="A278" t="s">
        <v>559</v>
      </c>
      <c r="B278" t="s">
        <v>558</v>
      </c>
      <c r="C278" t="s">
        <v>1237</v>
      </c>
      <c r="D278">
        <v>45.72</v>
      </c>
      <c r="E278">
        <v>6.38462</v>
      </c>
      <c r="F278">
        <v>86.248099999999994</v>
      </c>
      <c r="G278">
        <v>86.248099999999994</v>
      </c>
      <c r="H278">
        <v>3943.2635891999998</v>
      </c>
      <c r="I278">
        <v>1200</v>
      </c>
      <c r="J278">
        <v>1250</v>
      </c>
      <c r="K278" t="s">
        <v>834</v>
      </c>
      <c r="L278" t="s">
        <v>925</v>
      </c>
      <c r="M278">
        <v>2.6208548999999999</v>
      </c>
      <c r="N278">
        <v>3.1286309000000001</v>
      </c>
      <c r="O278">
        <v>1.375</v>
      </c>
      <c r="P278" s="10">
        <f t="shared" si="4"/>
        <v>1.7326450038079528E-3</v>
      </c>
    </row>
    <row r="279" spans="1:16" hidden="1" x14ac:dyDescent="0.4">
      <c r="A279" t="s">
        <v>561</v>
      </c>
      <c r="B279" t="s">
        <v>560</v>
      </c>
      <c r="C279" t="s">
        <v>1238</v>
      </c>
      <c r="D279">
        <v>16.829999999999998</v>
      </c>
      <c r="E279">
        <v>21.92249</v>
      </c>
      <c r="F279">
        <v>135.614</v>
      </c>
      <c r="G279">
        <v>135.614</v>
      </c>
      <c r="H279">
        <v>2282.3864810999999</v>
      </c>
      <c r="I279">
        <v>4800</v>
      </c>
      <c r="J279">
        <v>4830</v>
      </c>
      <c r="K279" t="s">
        <v>832</v>
      </c>
      <c r="L279" t="s">
        <v>899</v>
      </c>
      <c r="M279">
        <v>2.9449999999999998</v>
      </c>
      <c r="N279">
        <v>2.9849999999999999</v>
      </c>
      <c r="O279">
        <v>2</v>
      </c>
      <c r="P279" s="10">
        <f t="shared" si="4"/>
        <v>1.0028661396280186E-3</v>
      </c>
    </row>
    <row r="280" spans="1:16" hidden="1" x14ac:dyDescent="0.4">
      <c r="A280" t="s">
        <v>563</v>
      </c>
      <c r="B280" t="s">
        <v>562</v>
      </c>
      <c r="C280" t="s">
        <v>1239</v>
      </c>
      <c r="D280">
        <v>74.400000000000006</v>
      </c>
      <c r="E280">
        <v>17.67088</v>
      </c>
      <c r="F280">
        <v>77.401499999999999</v>
      </c>
      <c r="G280">
        <v>99.831597000000002</v>
      </c>
      <c r="H280">
        <v>5758.6686239999999</v>
      </c>
      <c r="I280">
        <v>2300</v>
      </c>
      <c r="J280">
        <v>2325</v>
      </c>
      <c r="K280" t="s">
        <v>824</v>
      </c>
      <c r="L280" t="s">
        <v>825</v>
      </c>
      <c r="M280">
        <v>2.2687113000000001</v>
      </c>
      <c r="N280">
        <v>2.695722</v>
      </c>
      <c r="O280">
        <v>1.375</v>
      </c>
      <c r="P280" s="10">
        <f t="shared" si="4"/>
        <v>2.5303224586067999E-3</v>
      </c>
    </row>
    <row r="281" spans="1:16" hidden="1" x14ac:dyDescent="0.4">
      <c r="A281" t="s">
        <v>565</v>
      </c>
      <c r="B281" t="s">
        <v>564</v>
      </c>
      <c r="C281" t="s">
        <v>1240</v>
      </c>
      <c r="D281">
        <v>35.99</v>
      </c>
      <c r="E281">
        <v>34.4895</v>
      </c>
      <c r="F281">
        <v>122.52</v>
      </c>
      <c r="G281">
        <v>122.52</v>
      </c>
      <c r="H281">
        <v>5019.59728</v>
      </c>
      <c r="I281">
        <v>2100</v>
      </c>
      <c r="J281">
        <v>2120</v>
      </c>
      <c r="K281" t="s">
        <v>891</v>
      </c>
      <c r="L281" t="s">
        <v>924</v>
      </c>
      <c r="M281">
        <v>15.357673999999999</v>
      </c>
      <c r="N281">
        <v>7.0007219999999997</v>
      </c>
      <c r="O281">
        <v>1.5384616</v>
      </c>
      <c r="P281" s="10">
        <f t="shared" si="4"/>
        <v>2.2055791989509005E-3</v>
      </c>
    </row>
    <row r="282" spans="1:16" hidden="1" x14ac:dyDescent="0.4">
      <c r="A282" t="s">
        <v>567</v>
      </c>
      <c r="B282" t="s">
        <v>566</v>
      </c>
      <c r="C282" t="s">
        <v>1241</v>
      </c>
      <c r="D282">
        <v>7.28</v>
      </c>
      <c r="E282">
        <v>2.2269800000000002</v>
      </c>
      <c r="F282">
        <v>432.78100000000001</v>
      </c>
      <c r="G282">
        <v>432.78100000000001</v>
      </c>
      <c r="H282">
        <v>3150.6456800000001</v>
      </c>
      <c r="I282">
        <v>3100</v>
      </c>
      <c r="J282">
        <v>3130</v>
      </c>
      <c r="K282" t="s">
        <v>830</v>
      </c>
      <c r="L282" t="s">
        <v>926</v>
      </c>
      <c r="M282">
        <v>0.63219327000000003</v>
      </c>
      <c r="N282">
        <v>0.74698405999999995</v>
      </c>
      <c r="O282">
        <v>1.9583333999999999</v>
      </c>
      <c r="P282" s="10">
        <f t="shared" si="4"/>
        <v>1.3843737231191814E-3</v>
      </c>
    </row>
    <row r="283" spans="1:16" hidden="1" x14ac:dyDescent="0.4">
      <c r="A283" t="s">
        <v>569</v>
      </c>
      <c r="B283" t="s">
        <v>568</v>
      </c>
      <c r="C283" t="s">
        <v>1242</v>
      </c>
      <c r="D283">
        <v>30.71</v>
      </c>
      <c r="E283">
        <v>40.053289999999997</v>
      </c>
      <c r="F283">
        <v>108.34699999999999</v>
      </c>
      <c r="G283">
        <v>108.34699999999999</v>
      </c>
      <c r="H283">
        <v>3327.3247001999998</v>
      </c>
      <c r="I283">
        <v>1400</v>
      </c>
      <c r="J283">
        <v>1415</v>
      </c>
      <c r="K283" t="s">
        <v>836</v>
      </c>
      <c r="L283" t="s">
        <v>887</v>
      </c>
      <c r="M283">
        <v>7.1721599999999999</v>
      </c>
      <c r="N283">
        <v>5.4624499999999996</v>
      </c>
      <c r="O283">
        <v>1.75</v>
      </c>
      <c r="P283" s="10">
        <f t="shared" si="4"/>
        <v>1.4620053636885909E-3</v>
      </c>
    </row>
    <row r="284" spans="1:16" hidden="1" x14ac:dyDescent="0.4">
      <c r="A284" t="s">
        <v>571</v>
      </c>
      <c r="B284" t="s">
        <v>570</v>
      </c>
      <c r="C284" t="s">
        <v>1243</v>
      </c>
      <c r="D284">
        <v>19.440000000000001</v>
      </c>
      <c r="E284">
        <v>20.304189999999998</v>
      </c>
      <c r="F284">
        <v>380.572</v>
      </c>
      <c r="G284">
        <v>380.572</v>
      </c>
      <c r="H284">
        <v>7398.3255120000003</v>
      </c>
      <c r="I284">
        <v>4800</v>
      </c>
      <c r="J284">
        <v>4890</v>
      </c>
      <c r="K284" t="s">
        <v>832</v>
      </c>
      <c r="L284" t="s">
        <v>840</v>
      </c>
      <c r="M284">
        <v>-7.6045660000000001E-2</v>
      </c>
      <c r="N284" t="e">
        <v>#N/A</v>
      </c>
      <c r="O284">
        <v>1.5833333999999999</v>
      </c>
      <c r="P284" s="10">
        <f t="shared" si="4"/>
        <v>3.250777292702448E-3</v>
      </c>
    </row>
    <row r="285" spans="1:16" hidden="1" x14ac:dyDescent="0.4">
      <c r="A285" t="s">
        <v>573</v>
      </c>
      <c r="B285" t="s">
        <v>572</v>
      </c>
      <c r="C285" t="s">
        <v>1244</v>
      </c>
      <c r="D285">
        <v>8.16</v>
      </c>
      <c r="E285">
        <v>3.5933099999999998</v>
      </c>
      <c r="F285">
        <v>850.11199999999997</v>
      </c>
      <c r="G285">
        <v>850.11199999999997</v>
      </c>
      <c r="H285">
        <v>6936.9179999999997</v>
      </c>
      <c r="I285">
        <v>2400</v>
      </c>
      <c r="J285">
        <v>2435</v>
      </c>
      <c r="K285" t="s">
        <v>822</v>
      </c>
      <c r="L285" t="s">
        <v>927</v>
      </c>
      <c r="M285">
        <v>0.3654887</v>
      </c>
      <c r="N285">
        <v>0.455285</v>
      </c>
      <c r="O285">
        <v>1.5625</v>
      </c>
      <c r="P285" s="10">
        <f t="shared" si="4"/>
        <v>3.0480377592419293E-3</v>
      </c>
    </row>
    <row r="286" spans="1:16" hidden="1" x14ac:dyDescent="0.4">
      <c r="A286" t="s">
        <v>575</v>
      </c>
      <c r="B286" t="s">
        <v>574</v>
      </c>
      <c r="C286" t="s">
        <v>1245</v>
      </c>
      <c r="D286">
        <v>57.42</v>
      </c>
      <c r="E286">
        <v>41.115859999999998</v>
      </c>
      <c r="F286">
        <v>96.751000000000005</v>
      </c>
      <c r="G286">
        <v>96.751000000000005</v>
      </c>
      <c r="H286">
        <v>5555.44150128</v>
      </c>
      <c r="I286">
        <v>3100</v>
      </c>
      <c r="J286">
        <v>3130</v>
      </c>
      <c r="K286" t="s">
        <v>830</v>
      </c>
      <c r="L286" t="s">
        <v>926</v>
      </c>
      <c r="M286">
        <v>3.9714477000000001</v>
      </c>
      <c r="N286" t="e">
        <v>#N/A</v>
      </c>
      <c r="O286">
        <v>2</v>
      </c>
      <c r="P286" s="10">
        <f t="shared" si="4"/>
        <v>2.441025750219494E-3</v>
      </c>
    </row>
    <row r="287" spans="1:16" hidden="1" x14ac:dyDescent="0.4">
      <c r="A287" t="s">
        <v>577</v>
      </c>
      <c r="B287" t="s">
        <v>576</v>
      </c>
      <c r="C287" t="s">
        <v>1246</v>
      </c>
      <c r="D287">
        <v>15.64</v>
      </c>
      <c r="E287">
        <v>23.951840000000001</v>
      </c>
      <c r="F287">
        <v>131.47200000000001</v>
      </c>
      <c r="G287">
        <v>131.47200000000001</v>
      </c>
      <c r="H287">
        <v>2056.2289615999998</v>
      </c>
      <c r="I287">
        <v>4800</v>
      </c>
      <c r="J287">
        <v>4890</v>
      </c>
      <c r="K287" t="s">
        <v>832</v>
      </c>
      <c r="L287" t="s">
        <v>840</v>
      </c>
      <c r="M287">
        <v>-0.15</v>
      </c>
      <c r="N287" t="e">
        <v>#N/A</v>
      </c>
      <c r="O287">
        <v>1.9230769000000001</v>
      </c>
      <c r="P287" s="10">
        <f t="shared" si="4"/>
        <v>9.0349396037312576E-4</v>
      </c>
    </row>
    <row r="288" spans="1:16" hidden="1" x14ac:dyDescent="0.4">
      <c r="A288" t="s">
        <v>579</v>
      </c>
      <c r="B288" t="s">
        <v>578</v>
      </c>
      <c r="C288" t="s">
        <v>1247</v>
      </c>
      <c r="D288">
        <v>24.09</v>
      </c>
      <c r="E288">
        <v>11.182119999999999</v>
      </c>
      <c r="F288">
        <v>236.46899999999999</v>
      </c>
      <c r="G288">
        <v>236.46899999999999</v>
      </c>
      <c r="H288">
        <v>5696.5468824</v>
      </c>
      <c r="I288">
        <v>2200</v>
      </c>
      <c r="J288">
        <v>2225</v>
      </c>
      <c r="K288" t="s">
        <v>826</v>
      </c>
      <c r="L288" t="s">
        <v>928</v>
      </c>
      <c r="M288">
        <v>2.4900000000000002</v>
      </c>
      <c r="N288" t="e">
        <v>#N/A</v>
      </c>
      <c r="O288">
        <v>1.75</v>
      </c>
      <c r="P288" s="10">
        <f t="shared" si="4"/>
        <v>2.5030265594673451E-3</v>
      </c>
    </row>
    <row r="289" spans="1:16" hidden="1" x14ac:dyDescent="0.4">
      <c r="A289" t="s">
        <v>581</v>
      </c>
      <c r="B289" t="s">
        <v>580</v>
      </c>
      <c r="C289" t="s">
        <v>1248</v>
      </c>
      <c r="D289">
        <v>72.28</v>
      </c>
      <c r="E289">
        <v>75.578860000000006</v>
      </c>
      <c r="F289">
        <v>63.371400000000001</v>
      </c>
      <c r="G289">
        <v>63.371400000000001</v>
      </c>
      <c r="H289">
        <v>4580.4838523600001</v>
      </c>
      <c r="I289">
        <v>2400</v>
      </c>
      <c r="J289">
        <v>2440</v>
      </c>
      <c r="K289" t="s">
        <v>822</v>
      </c>
      <c r="L289" t="s">
        <v>897</v>
      </c>
      <c r="M289">
        <v>8.4716050000000003</v>
      </c>
      <c r="N289">
        <v>10.454311000000001</v>
      </c>
      <c r="O289">
        <v>1.6</v>
      </c>
      <c r="P289" s="10">
        <f t="shared" si="4"/>
        <v>2.0126355447175844E-3</v>
      </c>
    </row>
    <row r="290" spans="1:16" hidden="1" x14ac:dyDescent="0.4">
      <c r="A290" t="s">
        <v>583</v>
      </c>
      <c r="B290" t="s">
        <v>582</v>
      </c>
      <c r="C290" t="s">
        <v>1249</v>
      </c>
      <c r="D290">
        <v>6.29</v>
      </c>
      <c r="E290">
        <v>1.93405</v>
      </c>
      <c r="F290">
        <v>348.94900000000001</v>
      </c>
      <c r="G290">
        <v>348.94900000000001</v>
      </c>
      <c r="H290">
        <v>2194.8873229999999</v>
      </c>
      <c r="I290">
        <v>2400</v>
      </c>
      <c r="J290">
        <v>2440</v>
      </c>
      <c r="K290" t="s">
        <v>822</v>
      </c>
      <c r="L290" t="s">
        <v>897</v>
      </c>
      <c r="M290">
        <v>0.81104710000000002</v>
      </c>
      <c r="N290" t="e">
        <v>#N/A</v>
      </c>
      <c r="O290">
        <v>2.0416666999999999</v>
      </c>
      <c r="P290" s="10">
        <f t="shared" si="4"/>
        <v>9.644195646806603E-4</v>
      </c>
    </row>
    <row r="291" spans="1:16" hidden="1" x14ac:dyDescent="0.4">
      <c r="A291" t="s">
        <v>585</v>
      </c>
      <c r="B291" t="s">
        <v>584</v>
      </c>
      <c r="C291" t="s">
        <v>1250</v>
      </c>
      <c r="D291">
        <v>67.650000000000006</v>
      </c>
      <c r="E291">
        <v>35.065860000000001</v>
      </c>
      <c r="F291">
        <v>147.17599999999999</v>
      </c>
      <c r="G291">
        <v>147.17599999999999</v>
      </c>
      <c r="H291">
        <v>9956.4361050000007</v>
      </c>
      <c r="I291">
        <v>3500</v>
      </c>
      <c r="J291">
        <v>3530</v>
      </c>
      <c r="K291" t="s">
        <v>854</v>
      </c>
      <c r="L291" t="s">
        <v>929</v>
      </c>
      <c r="M291">
        <v>8.0914610000000007</v>
      </c>
      <c r="N291">
        <v>5.9409999999999998</v>
      </c>
      <c r="O291">
        <v>1.3076923</v>
      </c>
      <c r="P291" s="10">
        <f t="shared" si="4"/>
        <v>4.3747948578200932E-3</v>
      </c>
    </row>
    <row r="292" spans="1:16" hidden="1" x14ac:dyDescent="0.4">
      <c r="A292" t="s">
        <v>587</v>
      </c>
      <c r="B292" t="s">
        <v>586</v>
      </c>
      <c r="C292" t="s">
        <v>1251</v>
      </c>
      <c r="D292">
        <v>110.17</v>
      </c>
      <c r="E292">
        <v>75.364869999999996</v>
      </c>
      <c r="F292">
        <v>127.538</v>
      </c>
      <c r="G292">
        <v>127.538</v>
      </c>
      <c r="H292">
        <v>14050.817392000001</v>
      </c>
      <c r="I292">
        <v>2200</v>
      </c>
      <c r="J292">
        <v>2210</v>
      </c>
      <c r="K292" t="s">
        <v>826</v>
      </c>
      <c r="L292" t="s">
        <v>848</v>
      </c>
      <c r="M292">
        <v>10.511094999999999</v>
      </c>
      <c r="N292">
        <v>11.417021</v>
      </c>
      <c r="O292">
        <v>1.8</v>
      </c>
      <c r="P292" s="10">
        <f t="shared" si="4"/>
        <v>6.1738400193038483E-3</v>
      </c>
    </row>
    <row r="293" spans="1:16" hidden="1" x14ac:dyDescent="0.4">
      <c r="A293" t="s">
        <v>589</v>
      </c>
      <c r="B293" t="s">
        <v>588</v>
      </c>
      <c r="C293" t="s">
        <v>1252</v>
      </c>
      <c r="D293">
        <v>12.61</v>
      </c>
      <c r="E293">
        <v>19.41356</v>
      </c>
      <c r="F293">
        <v>224.84299999999999</v>
      </c>
      <c r="G293">
        <v>224.84299999999999</v>
      </c>
      <c r="H293">
        <v>2835.2731303</v>
      </c>
      <c r="I293">
        <v>4800</v>
      </c>
      <c r="J293">
        <v>4890</v>
      </c>
      <c r="K293" t="s">
        <v>832</v>
      </c>
      <c r="L293" t="s">
        <v>840</v>
      </c>
      <c r="M293">
        <v>0.63089170000000006</v>
      </c>
      <c r="N293">
        <v>0.3844842</v>
      </c>
      <c r="O293">
        <v>1.7647059</v>
      </c>
      <c r="P293" s="10">
        <f t="shared" si="4"/>
        <v>1.2458010256022145E-3</v>
      </c>
    </row>
    <row r="294" spans="1:16" hidden="1" x14ac:dyDescent="0.4">
      <c r="A294" t="s">
        <v>591</v>
      </c>
      <c r="B294" t="s">
        <v>590</v>
      </c>
      <c r="C294" t="s">
        <v>1253</v>
      </c>
      <c r="D294">
        <v>116.04</v>
      </c>
      <c r="E294">
        <v>0.78000999999999998</v>
      </c>
      <c r="F294">
        <v>76.225200000000001</v>
      </c>
      <c r="G294">
        <v>76.225200000000001</v>
      </c>
      <c r="H294">
        <v>8845.1726721600007</v>
      </c>
      <c r="I294">
        <v>2400</v>
      </c>
      <c r="J294">
        <v>2420</v>
      </c>
      <c r="K294" t="s">
        <v>822</v>
      </c>
      <c r="L294" t="s">
        <v>896</v>
      </c>
      <c r="M294">
        <v>0.96436619999999995</v>
      </c>
      <c r="N294">
        <v>1.5933961999999999</v>
      </c>
      <c r="O294">
        <v>1.2222222</v>
      </c>
      <c r="P294" s="10">
        <f t="shared" si="4"/>
        <v>3.8865127556298802E-3</v>
      </c>
    </row>
    <row r="295" spans="1:16" hidden="1" x14ac:dyDescent="0.4">
      <c r="A295" t="s">
        <v>593</v>
      </c>
      <c r="B295" t="s">
        <v>592</v>
      </c>
      <c r="C295" t="s">
        <v>1254</v>
      </c>
      <c r="D295">
        <v>65.010000000000005</v>
      </c>
      <c r="E295">
        <v>46.898600000000002</v>
      </c>
      <c r="F295">
        <v>57.161900000000003</v>
      </c>
      <c r="G295">
        <v>57.161900000000003</v>
      </c>
      <c r="H295">
        <v>3716.0936237699998</v>
      </c>
      <c r="I295">
        <v>4700</v>
      </c>
      <c r="J295">
        <v>4705</v>
      </c>
      <c r="K295" t="s">
        <v>852</v>
      </c>
      <c r="L295" t="s">
        <v>853</v>
      </c>
      <c r="M295">
        <v>4.0583334000000004</v>
      </c>
      <c r="N295">
        <v>4.0966670000000001</v>
      </c>
      <c r="O295">
        <v>1.7142857</v>
      </c>
      <c r="P295" s="10">
        <f t="shared" si="4"/>
        <v>1.6328279622346887E-3</v>
      </c>
    </row>
    <row r="296" spans="1:16" hidden="1" x14ac:dyDescent="0.4">
      <c r="A296" t="s">
        <v>595</v>
      </c>
      <c r="B296" t="s">
        <v>594</v>
      </c>
      <c r="C296" t="s">
        <v>1255</v>
      </c>
      <c r="D296">
        <v>37.71</v>
      </c>
      <c r="E296">
        <v>-11.22456</v>
      </c>
      <c r="F296">
        <v>81.280600000000007</v>
      </c>
      <c r="G296">
        <v>81.280600000000007</v>
      </c>
      <c r="H296">
        <v>3065.0923310399999</v>
      </c>
      <c r="I296">
        <v>3400</v>
      </c>
      <c r="J296">
        <v>3440</v>
      </c>
      <c r="K296" t="s">
        <v>846</v>
      </c>
      <c r="L296" t="s">
        <v>906</v>
      </c>
      <c r="M296">
        <v>5.0704099999999999</v>
      </c>
      <c r="N296" t="e">
        <v>#N/A</v>
      </c>
      <c r="O296">
        <v>1.375</v>
      </c>
      <c r="P296" s="10">
        <f t="shared" si="4"/>
        <v>1.3467821243631226E-3</v>
      </c>
    </row>
    <row r="297" spans="1:16" hidden="1" x14ac:dyDescent="0.4">
      <c r="A297" t="s">
        <v>597</v>
      </c>
      <c r="B297" t="s">
        <v>596</v>
      </c>
      <c r="C297" t="s">
        <v>1256</v>
      </c>
      <c r="D297">
        <v>23.53</v>
      </c>
      <c r="E297">
        <v>3.2018900000000001</v>
      </c>
      <c r="F297">
        <v>174.18299999999999</v>
      </c>
      <c r="G297">
        <v>174.18299999999999</v>
      </c>
      <c r="H297">
        <v>4098.5144602999999</v>
      </c>
      <c r="I297">
        <v>3100</v>
      </c>
      <c r="J297">
        <v>3115</v>
      </c>
      <c r="K297" t="s">
        <v>830</v>
      </c>
      <c r="L297" t="s">
        <v>831</v>
      </c>
      <c r="M297">
        <v>0.56241980000000003</v>
      </c>
      <c r="N297">
        <v>0.65554243000000001</v>
      </c>
      <c r="O297">
        <v>2.0217391999999998</v>
      </c>
      <c r="P297" s="10">
        <f t="shared" si="4"/>
        <v>1.8008612516096424E-3</v>
      </c>
    </row>
    <row r="298" spans="1:16" hidden="1" x14ac:dyDescent="0.4">
      <c r="A298" t="s">
        <v>599</v>
      </c>
      <c r="B298" t="s">
        <v>598</v>
      </c>
      <c r="C298" t="s">
        <v>1257</v>
      </c>
      <c r="D298">
        <v>210.6</v>
      </c>
      <c r="E298">
        <v>11.2509</v>
      </c>
      <c r="F298">
        <v>31.099900000000002</v>
      </c>
      <c r="G298">
        <v>31.099900000000002</v>
      </c>
      <c r="H298">
        <v>6549.6383082000002</v>
      </c>
      <c r="I298">
        <v>3200</v>
      </c>
      <c r="J298">
        <v>3205</v>
      </c>
      <c r="K298" t="s">
        <v>865</v>
      </c>
      <c r="L298" t="s">
        <v>866</v>
      </c>
      <c r="M298">
        <v>7.31</v>
      </c>
      <c r="N298" t="e">
        <v>#N/A</v>
      </c>
      <c r="O298">
        <v>1.8</v>
      </c>
      <c r="P298" s="10">
        <f t="shared" si="4"/>
        <v>2.8778695196874219E-3</v>
      </c>
    </row>
    <row r="299" spans="1:16" hidden="1" x14ac:dyDescent="0.4">
      <c r="A299" t="s">
        <v>601</v>
      </c>
      <c r="B299" t="s">
        <v>600</v>
      </c>
      <c r="C299" t="s">
        <v>1258</v>
      </c>
      <c r="D299">
        <v>21.05</v>
      </c>
      <c r="E299">
        <v>4.0913599999999999</v>
      </c>
      <c r="F299">
        <v>304.57799999999997</v>
      </c>
      <c r="G299">
        <v>304.57799999999997</v>
      </c>
      <c r="H299">
        <v>6411.3681630000001</v>
      </c>
      <c r="I299">
        <v>3500</v>
      </c>
      <c r="J299">
        <v>3535</v>
      </c>
      <c r="K299" t="s">
        <v>854</v>
      </c>
      <c r="L299" t="s">
        <v>930</v>
      </c>
      <c r="M299">
        <v>-0.73499999999999999</v>
      </c>
      <c r="N299">
        <v>-0.76500000000000001</v>
      </c>
      <c r="O299">
        <v>2.6666666999999999</v>
      </c>
      <c r="P299" s="10">
        <f t="shared" si="4"/>
        <v>2.8171144951152031E-3</v>
      </c>
    </row>
    <row r="300" spans="1:16" hidden="1" x14ac:dyDescent="0.4">
      <c r="A300" t="s">
        <v>603</v>
      </c>
      <c r="B300" t="s">
        <v>602</v>
      </c>
      <c r="C300" t="s">
        <v>1259</v>
      </c>
      <c r="D300">
        <v>58.52</v>
      </c>
      <c r="E300">
        <v>0.71733000000000002</v>
      </c>
      <c r="F300">
        <v>135.21299999999999</v>
      </c>
      <c r="G300">
        <v>135.21299999999999</v>
      </c>
      <c r="H300">
        <v>7912.6682712000002</v>
      </c>
      <c r="I300">
        <v>2300</v>
      </c>
      <c r="J300">
        <v>2320</v>
      </c>
      <c r="K300" t="s">
        <v>824</v>
      </c>
      <c r="L300" t="s">
        <v>873</v>
      </c>
      <c r="M300">
        <v>2.0617857000000002</v>
      </c>
      <c r="N300">
        <v>4.2841344000000001</v>
      </c>
      <c r="O300">
        <v>1.3333333999999999</v>
      </c>
      <c r="P300" s="10">
        <f t="shared" si="4"/>
        <v>3.47677623794503E-3</v>
      </c>
    </row>
    <row r="301" spans="1:16" hidden="1" x14ac:dyDescent="0.4">
      <c r="A301" t="s">
        <v>605</v>
      </c>
      <c r="B301" t="s">
        <v>604</v>
      </c>
      <c r="C301" t="s">
        <v>1260</v>
      </c>
      <c r="D301">
        <v>61.66</v>
      </c>
      <c r="E301">
        <v>44.833039999999997</v>
      </c>
      <c r="F301">
        <v>75.020300000000006</v>
      </c>
      <c r="G301">
        <v>75.020300000000006</v>
      </c>
      <c r="H301">
        <v>4625.7489849599997</v>
      </c>
      <c r="I301">
        <v>3350</v>
      </c>
      <c r="J301">
        <v>3365</v>
      </c>
      <c r="K301" t="s">
        <v>879</v>
      </c>
      <c r="L301" t="s">
        <v>881</v>
      </c>
      <c r="M301">
        <v>0.39250000000000002</v>
      </c>
      <c r="N301">
        <v>0.92</v>
      </c>
      <c r="O301">
        <v>1</v>
      </c>
      <c r="P301" s="10">
        <f t="shared" si="4"/>
        <v>2.032524756805992E-3</v>
      </c>
    </row>
    <row r="302" spans="1:16" hidden="1" x14ac:dyDescent="0.4">
      <c r="A302" t="s">
        <v>607</v>
      </c>
      <c r="B302" t="s">
        <v>606</v>
      </c>
      <c r="C302" t="s">
        <v>1261</v>
      </c>
      <c r="D302">
        <v>31.6</v>
      </c>
      <c r="E302">
        <v>34.195390000000003</v>
      </c>
      <c r="F302">
        <v>134.63999999999999</v>
      </c>
      <c r="G302">
        <v>134.63999999999999</v>
      </c>
      <c r="H302">
        <v>4254.6157839999996</v>
      </c>
      <c r="I302">
        <v>2300</v>
      </c>
      <c r="J302">
        <v>2305</v>
      </c>
      <c r="K302" t="s">
        <v>824</v>
      </c>
      <c r="L302" t="s">
        <v>888</v>
      </c>
      <c r="M302">
        <v>2.605</v>
      </c>
      <c r="N302" t="e">
        <v>#N/A</v>
      </c>
      <c r="O302">
        <v>1.125</v>
      </c>
      <c r="P302" s="10">
        <f t="shared" si="4"/>
        <v>1.8694511828882372E-3</v>
      </c>
    </row>
    <row r="303" spans="1:16" hidden="1" x14ac:dyDescent="0.4">
      <c r="A303" t="s">
        <v>609</v>
      </c>
      <c r="B303" t="s">
        <v>608</v>
      </c>
      <c r="C303" t="s">
        <v>1262</v>
      </c>
      <c r="D303">
        <v>51.25</v>
      </c>
      <c r="E303">
        <v>21.17567</v>
      </c>
      <c r="F303">
        <v>62.238999999999997</v>
      </c>
      <c r="G303">
        <v>62.238999999999997</v>
      </c>
      <c r="H303">
        <v>3189.7494674999998</v>
      </c>
      <c r="I303">
        <v>3500</v>
      </c>
      <c r="J303">
        <v>3515</v>
      </c>
      <c r="K303" t="s">
        <v>854</v>
      </c>
      <c r="L303" t="s">
        <v>855</v>
      </c>
      <c r="M303">
        <v>2.2715744999999998</v>
      </c>
      <c r="N303">
        <v>2.9075199999999999</v>
      </c>
      <c r="O303">
        <v>1.5666667000000001</v>
      </c>
      <c r="P303" s="10">
        <f t="shared" si="4"/>
        <v>1.4015556792601322E-3</v>
      </c>
    </row>
    <row r="304" spans="1:16" hidden="1" x14ac:dyDescent="0.4">
      <c r="A304" t="s">
        <v>611</v>
      </c>
      <c r="B304" t="s">
        <v>610</v>
      </c>
      <c r="C304" t="s">
        <v>1263</v>
      </c>
      <c r="D304">
        <v>34.03</v>
      </c>
      <c r="E304">
        <v>-0.89032</v>
      </c>
      <c r="F304">
        <v>170.98400000000001</v>
      </c>
      <c r="G304">
        <v>170.98400000000001</v>
      </c>
      <c r="H304">
        <v>5818.5967498999998</v>
      </c>
      <c r="I304">
        <v>1400</v>
      </c>
      <c r="J304">
        <v>1420</v>
      </c>
      <c r="K304" t="s">
        <v>836</v>
      </c>
      <c r="L304" t="s">
        <v>860</v>
      </c>
      <c r="M304">
        <v>2.5737885999999999</v>
      </c>
      <c r="N304">
        <v>2.9558822999999999</v>
      </c>
      <c r="O304">
        <v>1.4166666000000001</v>
      </c>
      <c r="P304" s="10">
        <f t="shared" si="4"/>
        <v>2.5566544969246527E-3</v>
      </c>
    </row>
    <row r="305" spans="1:16" hidden="1" x14ac:dyDescent="0.4">
      <c r="A305" t="s">
        <v>613</v>
      </c>
      <c r="B305" t="s">
        <v>612</v>
      </c>
      <c r="C305" t="s">
        <v>1264</v>
      </c>
      <c r="D305">
        <v>42.39</v>
      </c>
      <c r="E305">
        <v>15.97945</v>
      </c>
      <c r="F305">
        <v>52.134</v>
      </c>
      <c r="G305">
        <v>52.134</v>
      </c>
      <c r="H305">
        <v>2209.9585643999999</v>
      </c>
      <c r="I305">
        <v>2300</v>
      </c>
      <c r="J305">
        <v>2325</v>
      </c>
      <c r="K305" t="s">
        <v>824</v>
      </c>
      <c r="L305" t="s">
        <v>825</v>
      </c>
      <c r="M305">
        <v>2.1411663999999999</v>
      </c>
      <c r="N305">
        <v>2.617086</v>
      </c>
      <c r="O305">
        <v>1.5</v>
      </c>
      <c r="P305" s="10">
        <f t="shared" si="4"/>
        <v>9.7104177253519311E-4</v>
      </c>
    </row>
    <row r="306" spans="1:16" hidden="1" x14ac:dyDescent="0.4">
      <c r="A306" t="s">
        <v>615</v>
      </c>
      <c r="B306" t="s">
        <v>614</v>
      </c>
      <c r="C306" t="s">
        <v>1265</v>
      </c>
      <c r="D306">
        <v>49.08</v>
      </c>
      <c r="E306">
        <v>30.917210000000001</v>
      </c>
      <c r="F306">
        <v>89.272900000000007</v>
      </c>
      <c r="G306">
        <v>89.272900000000007</v>
      </c>
      <c r="H306">
        <v>4381.5139319999998</v>
      </c>
      <c r="I306">
        <v>4700</v>
      </c>
      <c r="J306">
        <v>4705</v>
      </c>
      <c r="K306" t="s">
        <v>852</v>
      </c>
      <c r="L306" t="s">
        <v>853</v>
      </c>
      <c r="M306">
        <v>2.7355325000000001</v>
      </c>
      <c r="N306">
        <v>2.8342434999999999</v>
      </c>
      <c r="O306">
        <v>1.7222222</v>
      </c>
      <c r="P306" s="10">
        <f t="shared" si="4"/>
        <v>1.9252094240382509E-3</v>
      </c>
    </row>
    <row r="307" spans="1:16" hidden="1" x14ac:dyDescent="0.4">
      <c r="A307" t="s">
        <v>617</v>
      </c>
      <c r="B307" t="s">
        <v>616</v>
      </c>
      <c r="C307" t="s">
        <v>1266</v>
      </c>
      <c r="D307">
        <v>176.07</v>
      </c>
      <c r="E307">
        <v>21.318069999999999</v>
      </c>
      <c r="F307">
        <v>33.064599999999999</v>
      </c>
      <c r="G307">
        <v>33.064599999999999</v>
      </c>
      <c r="H307">
        <v>5821.6858826999996</v>
      </c>
      <c r="I307">
        <v>3300</v>
      </c>
      <c r="J307">
        <v>3305</v>
      </c>
      <c r="K307" t="s">
        <v>849</v>
      </c>
      <c r="L307" t="s">
        <v>850</v>
      </c>
      <c r="M307">
        <v>6.2826667</v>
      </c>
      <c r="N307">
        <v>7.2533336000000004</v>
      </c>
      <c r="O307">
        <v>1.5</v>
      </c>
      <c r="P307" s="10">
        <f t="shared" si="4"/>
        <v>2.5580118422785566E-3</v>
      </c>
    </row>
    <row r="308" spans="1:16" hidden="1" x14ac:dyDescent="0.4">
      <c r="A308" t="s">
        <v>619</v>
      </c>
      <c r="B308" t="s">
        <v>618</v>
      </c>
      <c r="C308" t="s">
        <v>1267</v>
      </c>
      <c r="D308">
        <v>11.86</v>
      </c>
      <c r="E308">
        <v>14.744630000000001</v>
      </c>
      <c r="F308">
        <v>598</v>
      </c>
      <c r="G308">
        <v>598</v>
      </c>
      <c r="H308">
        <v>7092.28</v>
      </c>
      <c r="I308">
        <v>4800</v>
      </c>
      <c r="J308">
        <v>4890</v>
      </c>
      <c r="K308" t="s">
        <v>832</v>
      </c>
      <c r="L308" t="s">
        <v>840</v>
      </c>
      <c r="M308">
        <v>1.1450324000000001</v>
      </c>
      <c r="N308" t="e">
        <v>#N/A</v>
      </c>
      <c r="O308">
        <v>1.5</v>
      </c>
      <c r="P308" s="10">
        <f t="shared" si="4"/>
        <v>3.1163028363772427E-3</v>
      </c>
    </row>
    <row r="309" spans="1:16" hidden="1" x14ac:dyDescent="0.4">
      <c r="A309" t="s">
        <v>621</v>
      </c>
      <c r="B309" t="s">
        <v>620</v>
      </c>
      <c r="C309" t="s">
        <v>1268</v>
      </c>
      <c r="D309">
        <v>138.05000000000001</v>
      </c>
      <c r="E309">
        <v>64.491569999999996</v>
      </c>
      <c r="F309">
        <v>35.5623</v>
      </c>
      <c r="G309">
        <v>35.5623</v>
      </c>
      <c r="H309">
        <v>4909.3762052499997</v>
      </c>
      <c r="I309">
        <v>4800</v>
      </c>
      <c r="J309">
        <v>4855</v>
      </c>
      <c r="K309" t="s">
        <v>832</v>
      </c>
      <c r="L309" t="s">
        <v>851</v>
      </c>
      <c r="M309">
        <v>9.2551819999999996</v>
      </c>
      <c r="N309">
        <v>11.596666000000001</v>
      </c>
      <c r="O309">
        <v>1.5</v>
      </c>
      <c r="P309" s="10">
        <f t="shared" si="4"/>
        <v>2.1571487579824145E-3</v>
      </c>
    </row>
    <row r="310" spans="1:16" hidden="1" x14ac:dyDescent="0.4">
      <c r="A310" t="s">
        <v>623</v>
      </c>
      <c r="B310" t="s">
        <v>622</v>
      </c>
      <c r="C310" t="s">
        <v>1269</v>
      </c>
      <c r="D310">
        <v>90.12</v>
      </c>
      <c r="E310">
        <v>32.944960000000002</v>
      </c>
      <c r="F310">
        <v>56.048200000000001</v>
      </c>
      <c r="G310">
        <v>56.048200000000001</v>
      </c>
      <c r="H310">
        <v>5051.0622519600001</v>
      </c>
      <c r="I310">
        <v>4700</v>
      </c>
      <c r="J310">
        <v>4705</v>
      </c>
      <c r="K310" t="s">
        <v>852</v>
      </c>
      <c r="L310" t="s">
        <v>853</v>
      </c>
      <c r="M310">
        <v>1.8532765</v>
      </c>
      <c r="N310">
        <v>2.3353918</v>
      </c>
      <c r="O310">
        <v>1.8571428000000001</v>
      </c>
      <c r="P310" s="10">
        <f t="shared" si="4"/>
        <v>2.219404708006589E-3</v>
      </c>
    </row>
    <row r="311" spans="1:16" hidden="1" x14ac:dyDescent="0.4">
      <c r="A311" t="s">
        <v>625</v>
      </c>
      <c r="B311" t="s">
        <v>624</v>
      </c>
      <c r="C311" t="s">
        <v>1270</v>
      </c>
      <c r="D311">
        <v>141.18</v>
      </c>
      <c r="E311">
        <v>19.750889999999998</v>
      </c>
      <c r="F311">
        <v>28.142800000000001</v>
      </c>
      <c r="G311">
        <v>28.142800000000001</v>
      </c>
      <c r="H311">
        <v>3973.1990922</v>
      </c>
      <c r="I311">
        <v>1200</v>
      </c>
      <c r="J311">
        <v>1225</v>
      </c>
      <c r="K311" t="s">
        <v>834</v>
      </c>
      <c r="L311" t="s">
        <v>907</v>
      </c>
      <c r="M311">
        <v>5.6549940000000003</v>
      </c>
      <c r="N311" t="e">
        <v>#N/A</v>
      </c>
      <c r="O311">
        <v>1.4666667</v>
      </c>
      <c r="P311" s="10">
        <f t="shared" si="4"/>
        <v>1.7457984739060425E-3</v>
      </c>
    </row>
    <row r="312" spans="1:16" hidden="1" x14ac:dyDescent="0.4">
      <c r="A312" t="s">
        <v>627</v>
      </c>
      <c r="B312" t="s">
        <v>626</v>
      </c>
      <c r="C312" t="s">
        <v>1271</v>
      </c>
      <c r="D312">
        <v>56.5</v>
      </c>
      <c r="E312">
        <v>51.8215</v>
      </c>
      <c r="F312">
        <v>49.8992</v>
      </c>
      <c r="G312">
        <v>49.8992</v>
      </c>
      <c r="H312">
        <v>2819.3053650000002</v>
      </c>
      <c r="I312">
        <v>4800</v>
      </c>
      <c r="J312">
        <v>4805</v>
      </c>
      <c r="K312" t="s">
        <v>832</v>
      </c>
      <c r="L312" t="s">
        <v>833</v>
      </c>
      <c r="M312">
        <v>4.2474999999999996</v>
      </c>
      <c r="N312">
        <v>4.2214</v>
      </c>
      <c r="O312">
        <v>1.7307693</v>
      </c>
      <c r="P312" s="10">
        <f t="shared" si="4"/>
        <v>1.2387848908338474E-3</v>
      </c>
    </row>
    <row r="313" spans="1:16" hidden="1" x14ac:dyDescent="0.4">
      <c r="A313" t="s">
        <v>629</v>
      </c>
      <c r="B313" t="s">
        <v>628</v>
      </c>
      <c r="C313" t="s">
        <v>1272</v>
      </c>
      <c r="D313">
        <v>71.069999999999993</v>
      </c>
      <c r="E313">
        <v>20.496089999999999</v>
      </c>
      <c r="F313">
        <v>38.1616</v>
      </c>
      <c r="G313">
        <v>38.1616</v>
      </c>
      <c r="H313">
        <v>2712.1442013000001</v>
      </c>
      <c r="I313">
        <v>3500</v>
      </c>
      <c r="J313">
        <v>3525</v>
      </c>
      <c r="K313" t="s">
        <v>854</v>
      </c>
      <c r="L313" t="s">
        <v>856</v>
      </c>
      <c r="M313">
        <v>5.4275292999999998</v>
      </c>
      <c r="N313" t="e">
        <v>#N/A</v>
      </c>
      <c r="O313">
        <v>1.8888887999999999</v>
      </c>
      <c r="P313" s="10">
        <f t="shared" si="4"/>
        <v>1.1916989553677072E-3</v>
      </c>
    </row>
    <row r="314" spans="1:16" hidden="1" x14ac:dyDescent="0.4">
      <c r="A314" t="s">
        <v>631</v>
      </c>
      <c r="B314" t="s">
        <v>630</v>
      </c>
      <c r="C314" t="s">
        <v>1273</v>
      </c>
      <c r="D314">
        <v>99.75</v>
      </c>
      <c r="E314">
        <v>81.837900000000005</v>
      </c>
      <c r="F314">
        <v>95.550399999999996</v>
      </c>
      <c r="G314">
        <v>95.550399999999996</v>
      </c>
      <c r="H314">
        <v>9531.1573874999995</v>
      </c>
      <c r="I314">
        <v>3250</v>
      </c>
      <c r="J314">
        <v>3265</v>
      </c>
      <c r="K314" t="s">
        <v>842</v>
      </c>
      <c r="L314" t="s">
        <v>870</v>
      </c>
      <c r="M314">
        <v>12.067784</v>
      </c>
      <c r="N314">
        <v>13.990940999999999</v>
      </c>
      <c r="O314">
        <v>1.25</v>
      </c>
      <c r="P314" s="10">
        <f t="shared" si="4"/>
        <v>4.1879300874506026E-3</v>
      </c>
    </row>
    <row r="315" spans="1:16" hidden="1" x14ac:dyDescent="0.4">
      <c r="A315" t="s">
        <v>633</v>
      </c>
      <c r="B315" t="s">
        <v>632</v>
      </c>
      <c r="C315" t="s">
        <v>1274</v>
      </c>
      <c r="D315">
        <v>23.48</v>
      </c>
      <c r="E315">
        <v>2.0539499999999999</v>
      </c>
      <c r="F315">
        <v>213.02699999999999</v>
      </c>
      <c r="G315">
        <v>213.02699999999999</v>
      </c>
      <c r="H315">
        <v>5001.8734904000003</v>
      </c>
      <c r="I315">
        <v>3400</v>
      </c>
      <c r="J315">
        <v>3435</v>
      </c>
      <c r="K315" t="s">
        <v>846</v>
      </c>
      <c r="L315" t="s">
        <v>864</v>
      </c>
      <c r="M315">
        <v>0.93099135</v>
      </c>
      <c r="N315">
        <v>1.0602332000000001</v>
      </c>
      <c r="O315">
        <v>1.5344827000000001</v>
      </c>
      <c r="P315" s="10">
        <f t="shared" si="4"/>
        <v>2.1977914782458758E-3</v>
      </c>
    </row>
    <row r="316" spans="1:16" hidden="1" x14ac:dyDescent="0.4">
      <c r="A316" t="s">
        <v>635</v>
      </c>
      <c r="B316" t="s">
        <v>634</v>
      </c>
      <c r="C316" t="s">
        <v>1275</v>
      </c>
      <c r="D316">
        <v>164.83</v>
      </c>
      <c r="E316">
        <v>52.321849999999998</v>
      </c>
      <c r="F316">
        <v>31.033000000000001</v>
      </c>
      <c r="G316">
        <v>31.033000000000001</v>
      </c>
      <c r="H316">
        <v>5115.1698844900002</v>
      </c>
      <c r="I316">
        <v>3350</v>
      </c>
      <c r="J316">
        <v>3365</v>
      </c>
      <c r="K316" t="s">
        <v>879</v>
      </c>
      <c r="L316" t="s">
        <v>881</v>
      </c>
      <c r="M316">
        <v>4.8239273999999996</v>
      </c>
      <c r="N316">
        <v>5.2911486999999999</v>
      </c>
      <c r="O316">
        <v>2</v>
      </c>
      <c r="P316" s="10">
        <f t="shared" si="4"/>
        <v>2.2475731950215789E-3</v>
      </c>
    </row>
    <row r="317" spans="1:16" hidden="1" x14ac:dyDescent="0.4">
      <c r="A317" t="s">
        <v>637</v>
      </c>
      <c r="B317" t="s">
        <v>636</v>
      </c>
      <c r="C317" t="s">
        <v>1276</v>
      </c>
      <c r="D317">
        <v>167.79</v>
      </c>
      <c r="E317">
        <v>36.960929999999998</v>
      </c>
      <c r="F317">
        <v>43.5931</v>
      </c>
      <c r="G317">
        <v>43.5931</v>
      </c>
      <c r="H317">
        <v>7314.4795373999996</v>
      </c>
      <c r="I317">
        <v>3200</v>
      </c>
      <c r="J317">
        <v>3205</v>
      </c>
      <c r="K317" t="s">
        <v>865</v>
      </c>
      <c r="L317" t="s">
        <v>866</v>
      </c>
      <c r="M317">
        <v>13.642936000000001</v>
      </c>
      <c r="N317">
        <v>15.624912999999999</v>
      </c>
      <c r="O317">
        <v>1.5294118000000001</v>
      </c>
      <c r="P317" s="10">
        <f t="shared" si="4"/>
        <v>3.2139359034080608E-3</v>
      </c>
    </row>
    <row r="318" spans="1:16" hidden="1" x14ac:dyDescent="0.4">
      <c r="A318" t="s">
        <v>639</v>
      </c>
      <c r="B318" t="s">
        <v>638</v>
      </c>
      <c r="C318" t="s">
        <v>1277</v>
      </c>
      <c r="D318">
        <v>35.020000000000003</v>
      </c>
      <c r="E318">
        <v>32.59693</v>
      </c>
      <c r="F318">
        <v>102.904</v>
      </c>
      <c r="G318">
        <v>102.904</v>
      </c>
      <c r="H318">
        <v>3603.6987804</v>
      </c>
      <c r="I318">
        <v>3200</v>
      </c>
      <c r="J318">
        <v>3205</v>
      </c>
      <c r="K318" t="s">
        <v>865</v>
      </c>
      <c r="L318" t="s">
        <v>866</v>
      </c>
      <c r="M318">
        <v>4.0309730000000004</v>
      </c>
      <c r="N318">
        <v>3.9430679999999998</v>
      </c>
      <c r="O318">
        <v>1.7692307</v>
      </c>
      <c r="P318" s="10">
        <f t="shared" si="4"/>
        <v>1.5834423811256367E-3</v>
      </c>
    </row>
    <row r="319" spans="1:16" hidden="1" x14ac:dyDescent="0.4">
      <c r="A319" t="s">
        <v>641</v>
      </c>
      <c r="B319" t="s">
        <v>640</v>
      </c>
      <c r="C319" t="s">
        <v>1278</v>
      </c>
      <c r="D319">
        <v>22.89</v>
      </c>
      <c r="E319">
        <v>16.94267</v>
      </c>
      <c r="F319">
        <v>203.971</v>
      </c>
      <c r="G319">
        <v>203.971</v>
      </c>
      <c r="H319">
        <v>4668.9016836000001</v>
      </c>
      <c r="I319">
        <v>4800</v>
      </c>
      <c r="J319">
        <v>4810</v>
      </c>
      <c r="K319" t="s">
        <v>832</v>
      </c>
      <c r="L319" t="s">
        <v>861</v>
      </c>
      <c r="M319">
        <v>2.1416667</v>
      </c>
      <c r="N319" t="e">
        <v>#N/A</v>
      </c>
      <c r="O319">
        <v>1.4285715000000001</v>
      </c>
      <c r="P319" s="10">
        <f t="shared" si="4"/>
        <v>2.0514857788143117E-3</v>
      </c>
    </row>
    <row r="320" spans="1:16" hidden="1" x14ac:dyDescent="0.4">
      <c r="A320" t="s">
        <v>643</v>
      </c>
      <c r="B320" t="s">
        <v>642</v>
      </c>
      <c r="C320" t="s">
        <v>1279</v>
      </c>
      <c r="D320">
        <v>22.36</v>
      </c>
      <c r="E320">
        <v>11.348520000000001</v>
      </c>
      <c r="F320">
        <v>114.40300000000001</v>
      </c>
      <c r="G320">
        <v>114.40300000000001</v>
      </c>
      <c r="H320">
        <v>2558.0582352000001</v>
      </c>
      <c r="I320">
        <v>4800</v>
      </c>
      <c r="J320">
        <v>4860</v>
      </c>
      <c r="K320" t="s">
        <v>832</v>
      </c>
      <c r="L320" t="s">
        <v>886</v>
      </c>
      <c r="M320">
        <v>2.2314796000000001</v>
      </c>
      <c r="N320">
        <v>2.5230543999999999</v>
      </c>
      <c r="O320">
        <v>2</v>
      </c>
      <c r="P320" s="10">
        <f t="shared" si="4"/>
        <v>1.1239945594324991E-3</v>
      </c>
    </row>
    <row r="321" spans="1:16" hidden="1" x14ac:dyDescent="0.4">
      <c r="A321" t="s">
        <v>645</v>
      </c>
      <c r="B321" t="s">
        <v>644</v>
      </c>
      <c r="C321" t="s">
        <v>1280</v>
      </c>
      <c r="D321">
        <v>38.909999999999997</v>
      </c>
      <c r="E321">
        <v>15.91119</v>
      </c>
      <c r="F321">
        <v>166.58699999999999</v>
      </c>
      <c r="G321">
        <v>166.58699999999999</v>
      </c>
      <c r="H321">
        <v>6481.9067846999997</v>
      </c>
      <c r="I321">
        <v>1300</v>
      </c>
      <c r="J321">
        <v>1310</v>
      </c>
      <c r="K321" t="s">
        <v>828</v>
      </c>
      <c r="L321" t="s">
        <v>902</v>
      </c>
      <c r="M321">
        <v>2.4350000000000001</v>
      </c>
      <c r="N321" t="e">
        <v>#N/A</v>
      </c>
      <c r="O321">
        <v>1.4375</v>
      </c>
      <c r="P321" s="10">
        <f t="shared" si="4"/>
        <v>2.8481087179713016E-3</v>
      </c>
    </row>
    <row r="322" spans="1:16" hidden="1" x14ac:dyDescent="0.4">
      <c r="A322" t="s">
        <v>647</v>
      </c>
      <c r="B322" t="s">
        <v>646</v>
      </c>
      <c r="C322" t="s">
        <v>1281</v>
      </c>
      <c r="D322">
        <v>14.11</v>
      </c>
      <c r="E322">
        <v>1.3690100000000001</v>
      </c>
      <c r="F322">
        <v>386.17099999999999</v>
      </c>
      <c r="G322">
        <v>386.17099999999999</v>
      </c>
      <c r="H322">
        <v>5448.8699880000004</v>
      </c>
      <c r="I322">
        <v>4800</v>
      </c>
      <c r="J322">
        <v>4830</v>
      </c>
      <c r="K322" t="s">
        <v>832</v>
      </c>
      <c r="L322" t="s">
        <v>899</v>
      </c>
      <c r="M322">
        <v>1.5434117000000001</v>
      </c>
      <c r="N322">
        <v>1.6199393</v>
      </c>
      <c r="O322">
        <v>2.3409089999999999</v>
      </c>
      <c r="P322" s="10">
        <f t="shared" si="4"/>
        <v>2.394198903406977E-3</v>
      </c>
    </row>
    <row r="323" spans="1:16" hidden="1" x14ac:dyDescent="0.4">
      <c r="A323" t="s">
        <v>649</v>
      </c>
      <c r="B323" t="s">
        <v>648</v>
      </c>
      <c r="C323" t="s">
        <v>1282</v>
      </c>
      <c r="D323">
        <v>21.08</v>
      </c>
      <c r="E323">
        <v>10.584820000000001</v>
      </c>
      <c r="F323">
        <v>112.374</v>
      </c>
      <c r="G323">
        <v>112.374</v>
      </c>
      <c r="H323">
        <v>2368.8466604</v>
      </c>
      <c r="I323">
        <v>3300</v>
      </c>
      <c r="J323">
        <v>3310</v>
      </c>
      <c r="K323" t="s">
        <v>849</v>
      </c>
      <c r="L323" t="s">
        <v>883</v>
      </c>
      <c r="M323">
        <v>1.2316666999999999</v>
      </c>
      <c r="N323" t="e">
        <v>#N/A</v>
      </c>
      <c r="O323">
        <v>1.1666666000000001</v>
      </c>
      <c r="P323" s="10">
        <f t="shared" ref="P323:P386" si="5">H323/SUM($H$2:$H$402)</f>
        <v>1.0408561938822607E-3</v>
      </c>
    </row>
    <row r="324" spans="1:16" hidden="1" x14ac:dyDescent="0.4">
      <c r="A324" t="s">
        <v>651</v>
      </c>
      <c r="B324" t="s">
        <v>650</v>
      </c>
      <c r="C324" t="s">
        <v>1283</v>
      </c>
      <c r="D324">
        <v>58.6</v>
      </c>
      <c r="E324">
        <v>13.802899999999999</v>
      </c>
      <c r="F324">
        <v>53.0974</v>
      </c>
      <c r="G324">
        <v>53.0974</v>
      </c>
      <c r="H324">
        <v>3111.5092221999998</v>
      </c>
      <c r="I324">
        <v>3300</v>
      </c>
      <c r="J324">
        <v>3310</v>
      </c>
      <c r="K324" t="s">
        <v>849</v>
      </c>
      <c r="L324" t="s">
        <v>883</v>
      </c>
      <c r="M324">
        <v>2.9266667000000002</v>
      </c>
      <c r="N324">
        <v>4.3159999999999998</v>
      </c>
      <c r="O324">
        <v>2</v>
      </c>
      <c r="P324" s="10">
        <f t="shared" si="5"/>
        <v>1.3671774118556809E-3</v>
      </c>
    </row>
    <row r="325" spans="1:16" hidden="1" x14ac:dyDescent="0.4">
      <c r="A325" t="s">
        <v>653</v>
      </c>
      <c r="B325" t="s">
        <v>652</v>
      </c>
      <c r="C325" t="s">
        <v>1284</v>
      </c>
      <c r="D325">
        <v>16.420000000000002</v>
      </c>
      <c r="E325">
        <v>14.69797</v>
      </c>
      <c r="F325">
        <v>175.78899999999999</v>
      </c>
      <c r="G325">
        <v>175.78899999999999</v>
      </c>
      <c r="H325">
        <v>2886.4539021999999</v>
      </c>
      <c r="I325">
        <v>4800</v>
      </c>
      <c r="J325">
        <v>4890</v>
      </c>
      <c r="K325" t="s">
        <v>832</v>
      </c>
      <c r="L325" t="s">
        <v>840</v>
      </c>
      <c r="M325">
        <v>0.58577849999999998</v>
      </c>
      <c r="N325">
        <v>0.69</v>
      </c>
      <c r="O325">
        <v>1.7666667</v>
      </c>
      <c r="P325" s="10">
        <f t="shared" si="5"/>
        <v>1.2682895320683927E-3</v>
      </c>
    </row>
    <row r="326" spans="1:16" hidden="1" x14ac:dyDescent="0.4">
      <c r="A326" t="s">
        <v>655</v>
      </c>
      <c r="B326" t="s">
        <v>654</v>
      </c>
      <c r="C326" t="s">
        <v>1285</v>
      </c>
      <c r="D326">
        <v>51.82</v>
      </c>
      <c r="E326">
        <v>11.319279999999999</v>
      </c>
      <c r="F326">
        <v>137.196</v>
      </c>
      <c r="G326">
        <v>137.196</v>
      </c>
      <c r="H326">
        <v>7109.5076022000003</v>
      </c>
      <c r="I326">
        <v>3300</v>
      </c>
      <c r="J326">
        <v>3308</v>
      </c>
      <c r="K326" t="s">
        <v>849</v>
      </c>
      <c r="L326" t="s">
        <v>905</v>
      </c>
      <c r="M326">
        <v>2.6889641000000002</v>
      </c>
      <c r="N326" t="e">
        <v>#N/A</v>
      </c>
      <c r="O326">
        <v>1.0416666000000001</v>
      </c>
      <c r="P326" s="10">
        <f t="shared" si="5"/>
        <v>3.1238725354866747E-3</v>
      </c>
    </row>
    <row r="327" spans="1:16" hidden="1" x14ac:dyDescent="0.4">
      <c r="A327" t="s">
        <v>657</v>
      </c>
      <c r="B327" t="s">
        <v>656</v>
      </c>
      <c r="C327" t="s">
        <v>1286</v>
      </c>
      <c r="D327">
        <v>160.09</v>
      </c>
      <c r="E327">
        <v>54.671799999999998</v>
      </c>
      <c r="F327">
        <v>106.60599999999999</v>
      </c>
      <c r="G327">
        <v>106.60599999999999</v>
      </c>
      <c r="H327">
        <v>17066.4921049</v>
      </c>
      <c r="I327">
        <v>1300</v>
      </c>
      <c r="J327">
        <v>1305</v>
      </c>
      <c r="K327" t="s">
        <v>828</v>
      </c>
      <c r="L327" t="s">
        <v>845</v>
      </c>
      <c r="M327">
        <v>4.3451656999999999</v>
      </c>
      <c r="N327">
        <v>10.559727000000001</v>
      </c>
      <c r="O327">
        <v>1.4807693</v>
      </c>
      <c r="P327" s="10">
        <f t="shared" si="5"/>
        <v>7.4989083557769429E-3</v>
      </c>
    </row>
    <row r="328" spans="1:16" hidden="1" x14ac:dyDescent="0.4">
      <c r="A328" t="s">
        <v>659</v>
      </c>
      <c r="B328" t="s">
        <v>658</v>
      </c>
      <c r="C328" t="s">
        <v>1287</v>
      </c>
      <c r="D328">
        <v>95.29</v>
      </c>
      <c r="E328">
        <v>52.243749999999999</v>
      </c>
      <c r="F328">
        <v>48.714399999999998</v>
      </c>
      <c r="G328">
        <v>48.714399999999998</v>
      </c>
      <c r="H328">
        <v>4641.9913643999998</v>
      </c>
      <c r="I328">
        <v>1300</v>
      </c>
      <c r="J328">
        <v>1305</v>
      </c>
      <c r="K328" t="s">
        <v>828</v>
      </c>
      <c r="L328" t="s">
        <v>845</v>
      </c>
      <c r="M328">
        <v>4.5164027000000004</v>
      </c>
      <c r="N328" t="e">
        <v>#N/A</v>
      </c>
      <c r="O328">
        <v>1.6363635999999999</v>
      </c>
      <c r="P328" s="10">
        <f t="shared" si="5"/>
        <v>2.0396615552852378E-3</v>
      </c>
    </row>
    <row r="329" spans="1:16" hidden="1" x14ac:dyDescent="0.4">
      <c r="A329" t="s">
        <v>661</v>
      </c>
      <c r="B329" t="s">
        <v>660</v>
      </c>
      <c r="C329" t="s">
        <v>1288</v>
      </c>
      <c r="D329">
        <v>61.73</v>
      </c>
      <c r="E329">
        <v>42.123510000000003</v>
      </c>
      <c r="F329">
        <v>97.172899999999998</v>
      </c>
      <c r="G329">
        <v>97.172899999999998</v>
      </c>
      <c r="H329">
        <v>5998.4812651000002</v>
      </c>
      <c r="I329">
        <v>4800</v>
      </c>
      <c r="J329">
        <v>4865</v>
      </c>
      <c r="K329" t="s">
        <v>832</v>
      </c>
      <c r="L329" t="s">
        <v>931</v>
      </c>
      <c r="M329">
        <v>7.3205122999999999</v>
      </c>
      <c r="N329">
        <v>8.5691179999999996</v>
      </c>
      <c r="O329">
        <v>1.1875</v>
      </c>
      <c r="P329" s="10">
        <f t="shared" si="5"/>
        <v>2.6356946116604086E-3</v>
      </c>
    </row>
    <row r="330" spans="1:16" hidden="1" x14ac:dyDescent="0.4">
      <c r="A330" t="s">
        <v>663</v>
      </c>
      <c r="B330" t="s">
        <v>662</v>
      </c>
      <c r="C330" t="s">
        <v>1289</v>
      </c>
      <c r="D330">
        <v>71.27</v>
      </c>
      <c r="E330">
        <v>26.0242</v>
      </c>
      <c r="F330">
        <v>102.84399999999999</v>
      </c>
      <c r="G330">
        <v>102.8441</v>
      </c>
      <c r="H330">
        <v>7329.6933054000001</v>
      </c>
      <c r="I330">
        <v>4800</v>
      </c>
      <c r="J330">
        <v>4840</v>
      </c>
      <c r="K330" t="s">
        <v>832</v>
      </c>
      <c r="L330" t="s">
        <v>857</v>
      </c>
      <c r="M330">
        <v>5.1787523999999996</v>
      </c>
      <c r="N330">
        <v>5.1275000000000004</v>
      </c>
      <c r="O330">
        <v>1.2142857</v>
      </c>
      <c r="P330" s="10">
        <f t="shared" si="5"/>
        <v>3.2206207365464011E-3</v>
      </c>
    </row>
    <row r="331" spans="1:16" hidden="1" x14ac:dyDescent="0.4">
      <c r="A331" t="s">
        <v>665</v>
      </c>
      <c r="B331" t="s">
        <v>664</v>
      </c>
      <c r="C331" t="s">
        <v>1290</v>
      </c>
      <c r="D331">
        <v>157.5</v>
      </c>
      <c r="E331">
        <v>43.65072</v>
      </c>
      <c r="F331">
        <v>62.966299999999997</v>
      </c>
      <c r="G331">
        <v>62.966299999999997</v>
      </c>
      <c r="H331">
        <v>9917.1954000000005</v>
      </c>
      <c r="I331">
        <v>2300</v>
      </c>
      <c r="J331">
        <v>2305</v>
      </c>
      <c r="K331" t="s">
        <v>824</v>
      </c>
      <c r="L331" t="s">
        <v>888</v>
      </c>
      <c r="M331">
        <v>17.98179</v>
      </c>
      <c r="N331">
        <v>17.542733999999999</v>
      </c>
      <c r="O331">
        <v>1.1111112000000001</v>
      </c>
      <c r="P331" s="10">
        <f t="shared" si="5"/>
        <v>4.3575527409982894E-3</v>
      </c>
    </row>
    <row r="332" spans="1:16" hidden="1" x14ac:dyDescent="0.4">
      <c r="A332" t="s">
        <v>667</v>
      </c>
      <c r="B332" t="s">
        <v>666</v>
      </c>
      <c r="C332" t="s">
        <v>1291</v>
      </c>
      <c r="D332">
        <v>21.76</v>
      </c>
      <c r="E332">
        <v>12.81758</v>
      </c>
      <c r="F332">
        <v>271.11200000000002</v>
      </c>
      <c r="G332">
        <v>271.11200000000002</v>
      </c>
      <c r="H332">
        <v>5899.3964672000002</v>
      </c>
      <c r="I332">
        <v>3500</v>
      </c>
      <c r="J332">
        <v>3515</v>
      </c>
      <c r="K332" t="s">
        <v>854</v>
      </c>
      <c r="L332" t="s">
        <v>855</v>
      </c>
      <c r="M332">
        <v>3.6788150000000002</v>
      </c>
      <c r="N332">
        <v>3.452664</v>
      </c>
      <c r="O332">
        <v>1.9411764</v>
      </c>
      <c r="P332" s="10">
        <f t="shared" si="5"/>
        <v>2.5921573800878205E-3</v>
      </c>
    </row>
    <row r="333" spans="1:16" hidden="1" x14ac:dyDescent="0.4">
      <c r="A333" t="s">
        <v>669</v>
      </c>
      <c r="B333" t="s">
        <v>668</v>
      </c>
      <c r="C333" t="s">
        <v>1292</v>
      </c>
      <c r="D333">
        <v>100.98</v>
      </c>
      <c r="E333">
        <v>24.9634</v>
      </c>
      <c r="F333">
        <v>42.267499999999998</v>
      </c>
      <c r="G333">
        <v>42.267499999999998</v>
      </c>
      <c r="H333">
        <v>4268.1685147199996</v>
      </c>
      <c r="I333">
        <v>1400</v>
      </c>
      <c r="J333">
        <v>1435</v>
      </c>
      <c r="K333" t="s">
        <v>836</v>
      </c>
      <c r="L333" t="s">
        <v>837</v>
      </c>
      <c r="M333">
        <v>5.6062855999999996</v>
      </c>
      <c r="N333" t="e">
        <v>#N/A</v>
      </c>
      <c r="O333">
        <v>1.2857143</v>
      </c>
      <c r="P333" s="10">
        <f t="shared" si="5"/>
        <v>1.8754061667838804E-3</v>
      </c>
    </row>
    <row r="334" spans="1:16" hidden="1" x14ac:dyDescent="0.4">
      <c r="A334" t="s">
        <v>671</v>
      </c>
      <c r="B334" t="s">
        <v>670</v>
      </c>
      <c r="C334" t="s">
        <v>1293</v>
      </c>
      <c r="D334">
        <v>33.619999999999997</v>
      </c>
      <c r="E334">
        <v>20.491060000000001</v>
      </c>
      <c r="F334">
        <v>300.13600000000002</v>
      </c>
      <c r="G334">
        <v>300.13600000000002</v>
      </c>
      <c r="H334">
        <v>10090.5871128</v>
      </c>
      <c r="I334">
        <v>2100</v>
      </c>
      <c r="J334">
        <v>2105</v>
      </c>
      <c r="K334" t="s">
        <v>891</v>
      </c>
      <c r="L334" t="s">
        <v>892</v>
      </c>
      <c r="M334">
        <v>6.5977680000000003</v>
      </c>
      <c r="N334">
        <v>7.2255573000000002</v>
      </c>
      <c r="O334">
        <v>1.4166666000000001</v>
      </c>
      <c r="P334" s="10">
        <f t="shared" si="5"/>
        <v>4.4337399595518355E-3</v>
      </c>
    </row>
    <row r="335" spans="1:16" hidden="1" x14ac:dyDescent="0.4">
      <c r="A335" t="s">
        <v>673</v>
      </c>
      <c r="B335" t="s">
        <v>672</v>
      </c>
      <c r="C335" t="s">
        <v>1294</v>
      </c>
      <c r="D335">
        <v>51.59</v>
      </c>
      <c r="E335">
        <v>9.1054899999999996</v>
      </c>
      <c r="F335">
        <v>125.643</v>
      </c>
      <c r="G335">
        <v>125.643</v>
      </c>
      <c r="H335">
        <v>6481.8981227000004</v>
      </c>
      <c r="I335">
        <v>4900</v>
      </c>
      <c r="J335">
        <v>4910</v>
      </c>
      <c r="K335" t="s">
        <v>932</v>
      </c>
      <c r="L335" t="s">
        <v>933</v>
      </c>
      <c r="M335">
        <v>5.2499999999999998E-2</v>
      </c>
      <c r="N335" t="e">
        <v>#N/A</v>
      </c>
      <c r="O335">
        <v>1.3</v>
      </c>
      <c r="P335" s="10">
        <f t="shared" si="5"/>
        <v>2.8481049119434567E-3</v>
      </c>
    </row>
    <row r="336" spans="1:16" hidden="1" x14ac:dyDescent="0.4">
      <c r="A336" t="s">
        <v>675</v>
      </c>
      <c r="B336" t="s">
        <v>674</v>
      </c>
      <c r="C336" t="s">
        <v>1295</v>
      </c>
      <c r="D336">
        <v>145</v>
      </c>
      <c r="E336">
        <v>23.813690000000001</v>
      </c>
      <c r="F336">
        <v>52.564700000000002</v>
      </c>
      <c r="G336">
        <v>52.564700000000002</v>
      </c>
      <c r="H336">
        <v>7621.8761350000004</v>
      </c>
      <c r="I336">
        <v>2300</v>
      </c>
      <c r="J336">
        <v>2325</v>
      </c>
      <c r="K336" t="s">
        <v>824</v>
      </c>
      <c r="L336" t="s">
        <v>825</v>
      </c>
      <c r="M336">
        <v>4.2249999999999996</v>
      </c>
      <c r="N336">
        <v>4.7548427999999996</v>
      </c>
      <c r="O336">
        <v>1.25</v>
      </c>
      <c r="P336" s="10">
        <f t="shared" si="5"/>
        <v>3.3490040181742005E-3</v>
      </c>
    </row>
    <row r="337" spans="1:16" hidden="1" x14ac:dyDescent="0.4">
      <c r="A337" t="s">
        <v>677</v>
      </c>
      <c r="B337" t="s">
        <v>676</v>
      </c>
      <c r="C337" t="s">
        <v>1296</v>
      </c>
      <c r="D337">
        <v>16.53</v>
      </c>
      <c r="E337">
        <v>11.31471</v>
      </c>
      <c r="F337">
        <v>143.35300000000001</v>
      </c>
      <c r="G337">
        <v>143.35300000000001</v>
      </c>
      <c r="H337">
        <v>2369.6328591000001</v>
      </c>
      <c r="I337">
        <v>1200</v>
      </c>
      <c r="J337">
        <v>1225</v>
      </c>
      <c r="K337" t="s">
        <v>834</v>
      </c>
      <c r="L337" t="s">
        <v>907</v>
      </c>
      <c r="M337">
        <v>1.5007294</v>
      </c>
      <c r="N337" t="e">
        <v>#N/A</v>
      </c>
      <c r="O337">
        <v>1.75</v>
      </c>
      <c r="P337" s="10">
        <f t="shared" si="5"/>
        <v>1.0412016446031524E-3</v>
      </c>
    </row>
    <row r="338" spans="1:16" hidden="1" x14ac:dyDescent="0.4">
      <c r="A338" t="s">
        <v>679</v>
      </c>
      <c r="B338" t="s">
        <v>678</v>
      </c>
      <c r="C338" t="s">
        <v>1297</v>
      </c>
      <c r="D338">
        <v>78.88</v>
      </c>
      <c r="E338">
        <v>45.185960000000001</v>
      </c>
      <c r="F338">
        <v>54.140999999999998</v>
      </c>
      <c r="G338">
        <v>54.140999999999998</v>
      </c>
      <c r="H338">
        <v>4270.6449985600002</v>
      </c>
      <c r="I338">
        <v>4700</v>
      </c>
      <c r="J338">
        <v>4735</v>
      </c>
      <c r="K338" t="s">
        <v>852</v>
      </c>
      <c r="L338" t="s">
        <v>867</v>
      </c>
      <c r="M338">
        <v>4.1173333999999997</v>
      </c>
      <c r="N338">
        <v>4.21</v>
      </c>
      <c r="O338">
        <v>2</v>
      </c>
      <c r="P338" s="10">
        <f t="shared" si="5"/>
        <v>1.8764943180715956E-3</v>
      </c>
    </row>
    <row r="339" spans="1:16" hidden="1" x14ac:dyDescent="0.4">
      <c r="A339" t="s">
        <v>681</v>
      </c>
      <c r="B339" t="s">
        <v>680</v>
      </c>
      <c r="C339" t="s">
        <v>1298</v>
      </c>
      <c r="D339">
        <v>54.46</v>
      </c>
      <c r="E339">
        <v>22.381229999999999</v>
      </c>
      <c r="F339">
        <v>68.2</v>
      </c>
      <c r="G339">
        <v>68.2</v>
      </c>
      <c r="H339">
        <v>3714.172</v>
      </c>
      <c r="I339">
        <v>1200</v>
      </c>
      <c r="J339">
        <v>1235</v>
      </c>
      <c r="K339" t="s">
        <v>834</v>
      </c>
      <c r="L339" t="s">
        <v>898</v>
      </c>
      <c r="M339">
        <v>4.9924163999999998</v>
      </c>
      <c r="N339">
        <v>6.3268484999999997</v>
      </c>
      <c r="O339">
        <v>1.2941176999999999</v>
      </c>
      <c r="P339" s="10">
        <f t="shared" si="5"/>
        <v>1.6319836129415277E-3</v>
      </c>
    </row>
    <row r="340" spans="1:16" hidden="1" x14ac:dyDescent="0.4">
      <c r="A340" t="s">
        <v>683</v>
      </c>
      <c r="B340" t="s">
        <v>682</v>
      </c>
      <c r="C340" t="s">
        <v>1299</v>
      </c>
      <c r="D340">
        <v>56.38</v>
      </c>
      <c r="E340">
        <v>33.02046</v>
      </c>
      <c r="F340">
        <v>183.49299999999999</v>
      </c>
      <c r="G340">
        <v>183.49299999999999</v>
      </c>
      <c r="H340">
        <v>10345.324627800001</v>
      </c>
      <c r="I340">
        <v>4800</v>
      </c>
      <c r="J340">
        <v>4890</v>
      </c>
      <c r="K340" t="s">
        <v>832</v>
      </c>
      <c r="L340" t="s">
        <v>840</v>
      </c>
      <c r="M340" t="e">
        <v>#N/A</v>
      </c>
      <c r="N340" t="e">
        <v>#N/A</v>
      </c>
      <c r="O340">
        <v>1.2222222</v>
      </c>
      <c r="P340" s="10">
        <f t="shared" si="5"/>
        <v>4.5456700075090783E-3</v>
      </c>
    </row>
    <row r="341" spans="1:16" hidden="1" x14ac:dyDescent="0.4">
      <c r="A341" t="s">
        <v>685</v>
      </c>
      <c r="B341" t="s">
        <v>684</v>
      </c>
      <c r="C341" t="s">
        <v>1300</v>
      </c>
      <c r="D341">
        <v>14.85</v>
      </c>
      <c r="E341">
        <v>12.42638</v>
      </c>
      <c r="F341">
        <v>228.261</v>
      </c>
      <c r="G341">
        <v>228.261</v>
      </c>
      <c r="H341">
        <v>3389.6737710000002</v>
      </c>
      <c r="I341">
        <v>4800</v>
      </c>
      <c r="J341">
        <v>4890</v>
      </c>
      <c r="K341" t="s">
        <v>832</v>
      </c>
      <c r="L341" t="s">
        <v>840</v>
      </c>
      <c r="M341">
        <v>0.17982978999999999</v>
      </c>
      <c r="N341" t="e">
        <v>#N/A</v>
      </c>
      <c r="O341">
        <v>1.7647059</v>
      </c>
      <c r="P341" s="10">
        <f t="shared" si="5"/>
        <v>1.489401149836279E-3</v>
      </c>
    </row>
    <row r="342" spans="1:16" hidden="1" x14ac:dyDescent="0.4">
      <c r="A342" t="s">
        <v>687</v>
      </c>
      <c r="B342" t="s">
        <v>686</v>
      </c>
      <c r="C342" t="s">
        <v>1301</v>
      </c>
      <c r="D342">
        <v>41.57</v>
      </c>
      <c r="E342">
        <v>31.179690000000001</v>
      </c>
      <c r="F342">
        <v>139.66</v>
      </c>
      <c r="G342">
        <v>139.66</v>
      </c>
      <c r="H342">
        <v>5805.6765925</v>
      </c>
      <c r="I342">
        <v>4800</v>
      </c>
      <c r="J342">
        <v>4890</v>
      </c>
      <c r="K342" t="s">
        <v>832</v>
      </c>
      <c r="L342" t="s">
        <v>840</v>
      </c>
      <c r="M342">
        <v>1.4754274999999999</v>
      </c>
      <c r="N342">
        <v>1.4778123000000001</v>
      </c>
      <c r="O342">
        <v>1.6111112000000001</v>
      </c>
      <c r="P342" s="10">
        <f t="shared" si="5"/>
        <v>2.5509774617325765E-3</v>
      </c>
    </row>
    <row r="343" spans="1:16" hidden="1" x14ac:dyDescent="0.4">
      <c r="A343" t="s">
        <v>689</v>
      </c>
      <c r="B343" t="s">
        <v>688</v>
      </c>
      <c r="C343" t="s">
        <v>1302</v>
      </c>
      <c r="D343">
        <v>104.27</v>
      </c>
      <c r="E343">
        <v>18.853169999999999</v>
      </c>
      <c r="F343">
        <v>31.147200000000002</v>
      </c>
      <c r="G343">
        <v>31.147200000000002</v>
      </c>
      <c r="H343">
        <v>3247.71729276</v>
      </c>
      <c r="I343">
        <v>3200</v>
      </c>
      <c r="J343">
        <v>3205</v>
      </c>
      <c r="K343" t="s">
        <v>865</v>
      </c>
      <c r="L343" t="s">
        <v>866</v>
      </c>
      <c r="M343">
        <v>6.1449999999999996</v>
      </c>
      <c r="N343">
        <v>6.8</v>
      </c>
      <c r="O343">
        <v>1.1666666000000001</v>
      </c>
      <c r="P343" s="10">
        <f t="shared" si="5"/>
        <v>1.4270263739135241E-3</v>
      </c>
    </row>
    <row r="344" spans="1:16" hidden="1" x14ac:dyDescent="0.4">
      <c r="A344" t="s">
        <v>691</v>
      </c>
      <c r="B344" t="s">
        <v>690</v>
      </c>
      <c r="C344" t="s">
        <v>1303</v>
      </c>
      <c r="D344">
        <v>85.23</v>
      </c>
      <c r="E344">
        <v>30.528169999999999</v>
      </c>
      <c r="F344">
        <v>90.976699999999994</v>
      </c>
      <c r="G344">
        <v>90.976699999999994</v>
      </c>
      <c r="H344">
        <v>7753.9454194500004</v>
      </c>
      <c r="I344">
        <v>3350</v>
      </c>
      <c r="J344">
        <v>3365</v>
      </c>
      <c r="K344" t="s">
        <v>879</v>
      </c>
      <c r="L344" t="s">
        <v>881</v>
      </c>
      <c r="M344">
        <v>3.2451786999999999</v>
      </c>
      <c r="N344">
        <v>3.6212746999999998</v>
      </c>
      <c r="O344">
        <v>1.25</v>
      </c>
      <c r="P344" s="10">
        <f t="shared" si="5"/>
        <v>3.4070344238730519E-3</v>
      </c>
    </row>
    <row r="345" spans="1:16" hidden="1" x14ac:dyDescent="0.4">
      <c r="A345" t="s">
        <v>693</v>
      </c>
      <c r="B345" t="s">
        <v>692</v>
      </c>
      <c r="C345" t="s">
        <v>1304</v>
      </c>
      <c r="D345">
        <v>39.96</v>
      </c>
      <c r="E345">
        <v>3.46712</v>
      </c>
      <c r="F345">
        <v>133.76499999999999</v>
      </c>
      <c r="G345">
        <v>133.76499999999999</v>
      </c>
      <c r="H345">
        <v>5345.2346147999997</v>
      </c>
      <c r="I345">
        <v>3500</v>
      </c>
      <c r="J345">
        <v>3540</v>
      </c>
      <c r="K345" t="s">
        <v>854</v>
      </c>
      <c r="L345" t="s">
        <v>869</v>
      </c>
      <c r="M345">
        <v>2.2973332000000002</v>
      </c>
      <c r="N345" t="e">
        <v>#N/A</v>
      </c>
      <c r="O345">
        <v>1.9285715000000001</v>
      </c>
      <c r="P345" s="10">
        <f t="shared" si="5"/>
        <v>2.348662177917829E-3</v>
      </c>
    </row>
    <row r="346" spans="1:16" hidden="1" x14ac:dyDescent="0.4">
      <c r="A346" t="s">
        <v>695</v>
      </c>
      <c r="B346" t="s">
        <v>694</v>
      </c>
      <c r="C346" t="s">
        <v>1305</v>
      </c>
      <c r="D346">
        <v>281.94</v>
      </c>
      <c r="E346">
        <v>33.902799999999999</v>
      </c>
      <c r="F346">
        <v>22.594000000000001</v>
      </c>
      <c r="G346">
        <v>22.594000000000001</v>
      </c>
      <c r="H346">
        <v>6370.1529238800003</v>
      </c>
      <c r="I346">
        <v>3500</v>
      </c>
      <c r="J346">
        <v>3540</v>
      </c>
      <c r="K346" t="s">
        <v>854</v>
      </c>
      <c r="L346" t="s">
        <v>869</v>
      </c>
      <c r="M346">
        <v>25.39</v>
      </c>
      <c r="N346" t="e">
        <v>#N/A</v>
      </c>
      <c r="O346">
        <v>1.9285715000000001</v>
      </c>
      <c r="P346" s="10">
        <f t="shared" si="5"/>
        <v>2.7990047805281281E-3</v>
      </c>
    </row>
    <row r="347" spans="1:16" hidden="1" x14ac:dyDescent="0.4">
      <c r="A347" t="s">
        <v>697</v>
      </c>
      <c r="B347" t="s">
        <v>696</v>
      </c>
      <c r="C347" t="s">
        <v>1306</v>
      </c>
      <c r="D347">
        <v>111.67</v>
      </c>
      <c r="E347">
        <v>30.65455</v>
      </c>
      <c r="F347">
        <v>54.629300000000001</v>
      </c>
      <c r="G347">
        <v>54.629300000000001</v>
      </c>
      <c r="H347">
        <v>6100.4505809000002</v>
      </c>
      <c r="I347">
        <v>3300</v>
      </c>
      <c r="J347">
        <v>3308</v>
      </c>
      <c r="K347" t="s">
        <v>849</v>
      </c>
      <c r="L347" t="s">
        <v>905</v>
      </c>
      <c r="M347">
        <v>7.378012</v>
      </c>
      <c r="N347" t="e">
        <v>#N/A</v>
      </c>
      <c r="O347">
        <v>1.6538461</v>
      </c>
      <c r="P347" s="10">
        <f t="shared" si="5"/>
        <v>2.6804992820979811E-3</v>
      </c>
    </row>
    <row r="348" spans="1:16" hidden="1" x14ac:dyDescent="0.4">
      <c r="A348" t="s">
        <v>699</v>
      </c>
      <c r="B348" t="s">
        <v>698</v>
      </c>
      <c r="C348" t="s">
        <v>1307</v>
      </c>
      <c r="D348">
        <v>141.38999999999999</v>
      </c>
      <c r="E348">
        <v>43.751100000000001</v>
      </c>
      <c r="F348">
        <v>36.898200000000003</v>
      </c>
      <c r="G348">
        <v>36.898200000000003</v>
      </c>
      <c r="H348">
        <v>5217.0322563</v>
      </c>
      <c r="I348">
        <v>4800</v>
      </c>
      <c r="J348">
        <v>4865</v>
      </c>
      <c r="K348" t="s">
        <v>832</v>
      </c>
      <c r="L348" t="s">
        <v>931</v>
      </c>
      <c r="M348">
        <v>12.559205</v>
      </c>
      <c r="N348">
        <v>14.371598000000001</v>
      </c>
      <c r="O348">
        <v>1.6666666000000001</v>
      </c>
      <c r="P348" s="10">
        <f t="shared" si="5"/>
        <v>2.292330874948431E-3</v>
      </c>
    </row>
    <row r="349" spans="1:16" hidden="1" x14ac:dyDescent="0.4">
      <c r="A349" t="s">
        <v>701</v>
      </c>
      <c r="B349" t="s">
        <v>700</v>
      </c>
      <c r="C349" t="s">
        <v>1308</v>
      </c>
      <c r="D349">
        <v>38.130000000000003</v>
      </c>
      <c r="E349">
        <v>39.873049999999999</v>
      </c>
      <c r="F349">
        <v>107.70699999999999</v>
      </c>
      <c r="G349">
        <v>107.70699999999999</v>
      </c>
      <c r="H349">
        <v>4106.8862123999997</v>
      </c>
      <c r="I349">
        <v>4800</v>
      </c>
      <c r="J349">
        <v>4875</v>
      </c>
      <c r="K349" t="s">
        <v>832</v>
      </c>
      <c r="L349" t="s">
        <v>910</v>
      </c>
      <c r="M349">
        <v>6.129372</v>
      </c>
      <c r="N349">
        <v>6.8796514999999996</v>
      </c>
      <c r="O349">
        <v>1.1363635999999999</v>
      </c>
      <c r="P349" s="10">
        <f t="shared" si="5"/>
        <v>1.804539746369392E-3</v>
      </c>
    </row>
    <row r="350" spans="1:16" hidden="1" x14ac:dyDescent="0.4">
      <c r="A350" t="s">
        <v>703</v>
      </c>
      <c r="B350" t="s">
        <v>702</v>
      </c>
      <c r="C350" t="s">
        <v>1309</v>
      </c>
      <c r="D350">
        <v>22.95</v>
      </c>
      <c r="E350">
        <v>9.43</v>
      </c>
      <c r="F350">
        <v>299.91300000000001</v>
      </c>
      <c r="G350">
        <v>299.91300000000001</v>
      </c>
      <c r="H350">
        <v>6883.0067925000003</v>
      </c>
      <c r="I350">
        <v>4800</v>
      </c>
      <c r="J350">
        <v>4890</v>
      </c>
      <c r="K350" t="s">
        <v>832</v>
      </c>
      <c r="L350" t="s">
        <v>840</v>
      </c>
      <c r="M350">
        <v>0.91916949999999997</v>
      </c>
      <c r="N350" t="e">
        <v>#N/A</v>
      </c>
      <c r="O350">
        <v>1.4411764</v>
      </c>
      <c r="P350" s="10">
        <f t="shared" si="5"/>
        <v>3.024349516695841E-3</v>
      </c>
    </row>
    <row r="351" spans="1:16" hidden="1" x14ac:dyDescent="0.4">
      <c r="A351" t="s">
        <v>705</v>
      </c>
      <c r="B351" t="s">
        <v>704</v>
      </c>
      <c r="C351" t="s">
        <v>1310</v>
      </c>
      <c r="D351">
        <v>10.8</v>
      </c>
      <c r="E351">
        <v>4.6228400000000001</v>
      </c>
      <c r="F351">
        <v>478.48500000000001</v>
      </c>
      <c r="G351">
        <v>478.48500000000001</v>
      </c>
      <c r="H351">
        <v>5167.6332480000001</v>
      </c>
      <c r="I351">
        <v>3100</v>
      </c>
      <c r="J351">
        <v>3130</v>
      </c>
      <c r="K351" t="s">
        <v>830</v>
      </c>
      <c r="L351" t="s">
        <v>926</v>
      </c>
      <c r="M351">
        <v>0.74142220000000003</v>
      </c>
      <c r="N351" t="e">
        <v>#N/A</v>
      </c>
      <c r="O351">
        <v>2.1111111999999999</v>
      </c>
      <c r="P351" s="10">
        <f t="shared" si="5"/>
        <v>2.2706252641040321E-3</v>
      </c>
    </row>
    <row r="352" spans="1:16" hidden="1" x14ac:dyDescent="0.4">
      <c r="A352" t="s">
        <v>707</v>
      </c>
      <c r="B352" t="s">
        <v>706</v>
      </c>
      <c r="C352" t="s">
        <v>1311</v>
      </c>
      <c r="D352">
        <v>40.97</v>
      </c>
      <c r="E352">
        <v>6.56379</v>
      </c>
      <c r="F352">
        <v>64.2988</v>
      </c>
      <c r="G352">
        <v>64.2988</v>
      </c>
      <c r="H352">
        <v>2634.3210165999999</v>
      </c>
      <c r="I352">
        <v>2300</v>
      </c>
      <c r="J352">
        <v>2325</v>
      </c>
      <c r="K352" t="s">
        <v>824</v>
      </c>
      <c r="L352" t="s">
        <v>825</v>
      </c>
      <c r="M352">
        <v>-0.60231714999999997</v>
      </c>
      <c r="N352">
        <v>-8.8333330000000002E-2</v>
      </c>
      <c r="O352">
        <v>1.3666666999999999</v>
      </c>
      <c r="P352" s="10">
        <f t="shared" si="5"/>
        <v>1.1575039417449343E-3</v>
      </c>
    </row>
    <row r="353" spans="1:16" hidden="1" x14ac:dyDescent="0.4">
      <c r="A353" t="s">
        <v>709</v>
      </c>
      <c r="B353" t="s">
        <v>708</v>
      </c>
      <c r="C353" t="s">
        <v>1312</v>
      </c>
      <c r="D353">
        <v>74.59</v>
      </c>
      <c r="E353">
        <v>9.8980300000000003</v>
      </c>
      <c r="F353">
        <v>65.441299999999998</v>
      </c>
      <c r="G353">
        <v>65.441299999999998</v>
      </c>
      <c r="H353">
        <v>4881.2658210999998</v>
      </c>
      <c r="I353">
        <v>1300</v>
      </c>
      <c r="J353">
        <v>1320</v>
      </c>
      <c r="K353" t="s">
        <v>828</v>
      </c>
      <c r="L353" t="s">
        <v>882</v>
      </c>
      <c r="M353">
        <v>1.21</v>
      </c>
      <c r="N353" t="e">
        <v>#N/A</v>
      </c>
      <c r="O353">
        <v>1</v>
      </c>
      <c r="P353" s="10">
        <f t="shared" si="5"/>
        <v>2.1447972335278953E-3</v>
      </c>
    </row>
    <row r="354" spans="1:16" hidden="1" x14ac:dyDescent="0.4">
      <c r="A354" t="s">
        <v>711</v>
      </c>
      <c r="B354" t="s">
        <v>710</v>
      </c>
      <c r="C354" t="s">
        <v>1313</v>
      </c>
      <c r="D354">
        <v>60.84</v>
      </c>
      <c r="E354">
        <v>17.004760000000001</v>
      </c>
      <c r="F354">
        <v>55.326099999999997</v>
      </c>
      <c r="G354">
        <v>55.326099999999997</v>
      </c>
      <c r="H354">
        <v>3366.0422359200002</v>
      </c>
      <c r="I354">
        <v>3300</v>
      </c>
      <c r="J354">
        <v>3310</v>
      </c>
      <c r="K354" t="s">
        <v>849</v>
      </c>
      <c r="L354" t="s">
        <v>883</v>
      </c>
      <c r="M354">
        <v>1.9661998999999999</v>
      </c>
      <c r="N354">
        <v>2.6116666999999998</v>
      </c>
      <c r="O354">
        <v>1.5555555999999999</v>
      </c>
      <c r="P354" s="10">
        <f t="shared" si="5"/>
        <v>1.4790176032479108E-3</v>
      </c>
    </row>
    <row r="355" spans="1:16" hidden="1" x14ac:dyDescent="0.4">
      <c r="A355" t="s">
        <v>713</v>
      </c>
      <c r="B355" t="s">
        <v>712</v>
      </c>
      <c r="C355" t="s">
        <v>1314</v>
      </c>
      <c r="D355">
        <v>12.8</v>
      </c>
      <c r="E355">
        <v>13.89203</v>
      </c>
      <c r="F355">
        <v>230.977</v>
      </c>
      <c r="G355">
        <v>230.977</v>
      </c>
      <c r="H355">
        <v>2956.5006079999998</v>
      </c>
      <c r="I355">
        <v>4800</v>
      </c>
      <c r="J355">
        <v>4890</v>
      </c>
      <c r="K355" t="s">
        <v>832</v>
      </c>
      <c r="L355" t="s">
        <v>840</v>
      </c>
      <c r="M355">
        <v>0.54833335000000005</v>
      </c>
      <c r="N355" t="e">
        <v>#N/A</v>
      </c>
      <c r="O355">
        <v>1.7</v>
      </c>
      <c r="P355" s="10">
        <f t="shared" si="5"/>
        <v>1.2990676101988982E-3</v>
      </c>
    </row>
    <row r="356" spans="1:16" hidden="1" x14ac:dyDescent="0.4">
      <c r="A356" t="s">
        <v>715</v>
      </c>
      <c r="B356" t="s">
        <v>714</v>
      </c>
      <c r="C356" t="s">
        <v>1315</v>
      </c>
      <c r="D356">
        <v>63.04</v>
      </c>
      <c r="E356">
        <v>22.249610000000001</v>
      </c>
      <c r="F356">
        <v>84.639799999999994</v>
      </c>
      <c r="G356">
        <v>84.639799999999994</v>
      </c>
      <c r="H356">
        <v>5335.6948831999998</v>
      </c>
      <c r="I356">
        <v>4800</v>
      </c>
      <c r="J356">
        <v>4845</v>
      </c>
      <c r="K356" t="s">
        <v>832</v>
      </c>
      <c r="L356" t="s">
        <v>839</v>
      </c>
      <c r="M356">
        <v>1.6435</v>
      </c>
      <c r="N356" t="e">
        <v>#N/A</v>
      </c>
      <c r="O356">
        <v>1.1923077</v>
      </c>
      <c r="P356" s="10">
        <f t="shared" si="5"/>
        <v>2.3444704803758033E-3</v>
      </c>
    </row>
    <row r="357" spans="1:16" hidden="1" x14ac:dyDescent="0.4">
      <c r="A357" t="s">
        <v>717</v>
      </c>
      <c r="B357" t="s">
        <v>716</v>
      </c>
      <c r="C357" t="s">
        <v>1316</v>
      </c>
      <c r="D357">
        <v>54.4</v>
      </c>
      <c r="E357">
        <v>9.2727699999999995</v>
      </c>
      <c r="F357">
        <v>68.832099999999997</v>
      </c>
      <c r="G357">
        <v>68.832099999999997</v>
      </c>
      <c r="H357">
        <v>3744.465424</v>
      </c>
      <c r="I357">
        <v>2300</v>
      </c>
      <c r="J357">
        <v>2325</v>
      </c>
      <c r="K357" t="s">
        <v>824</v>
      </c>
      <c r="L357" t="s">
        <v>825</v>
      </c>
      <c r="M357">
        <v>3.9042857</v>
      </c>
      <c r="N357">
        <v>4.520791</v>
      </c>
      <c r="O357">
        <v>1</v>
      </c>
      <c r="P357" s="10">
        <f t="shared" si="5"/>
        <v>1.6452943512562555E-3</v>
      </c>
    </row>
    <row r="358" spans="1:16" hidden="1" x14ac:dyDescent="0.4">
      <c r="A358" t="s">
        <v>719</v>
      </c>
      <c r="B358" t="s">
        <v>718</v>
      </c>
      <c r="C358" t="s">
        <v>1317</v>
      </c>
      <c r="D358">
        <v>142.12</v>
      </c>
      <c r="E358">
        <v>67.841840000000005</v>
      </c>
      <c r="F358">
        <v>38.320099999999996</v>
      </c>
      <c r="G358">
        <v>38.320099999999996</v>
      </c>
      <c r="H358">
        <v>5446.0582967999999</v>
      </c>
      <c r="I358">
        <v>3400</v>
      </c>
      <c r="J358">
        <v>3450</v>
      </c>
      <c r="K358" t="s">
        <v>846</v>
      </c>
      <c r="L358" t="s">
        <v>847</v>
      </c>
      <c r="M358">
        <v>11.327552000000001</v>
      </c>
      <c r="N358">
        <v>12.690072000000001</v>
      </c>
      <c r="O358">
        <v>1.0833333999999999</v>
      </c>
      <c r="P358" s="10">
        <f t="shared" si="5"/>
        <v>2.3929634641319374E-3</v>
      </c>
    </row>
    <row r="359" spans="1:16" hidden="1" x14ac:dyDescent="0.4">
      <c r="A359" t="s">
        <v>721</v>
      </c>
      <c r="B359" t="s">
        <v>720</v>
      </c>
      <c r="C359" t="s">
        <v>1318</v>
      </c>
      <c r="D359">
        <v>19.89</v>
      </c>
      <c r="E359">
        <v>24.21574</v>
      </c>
      <c r="F359">
        <v>113.788</v>
      </c>
      <c r="G359">
        <v>113.788</v>
      </c>
      <c r="H359">
        <v>2263.2419276999999</v>
      </c>
      <c r="I359">
        <v>4800</v>
      </c>
      <c r="J359">
        <v>4890</v>
      </c>
      <c r="K359" t="s">
        <v>832</v>
      </c>
      <c r="L359" t="s">
        <v>840</v>
      </c>
      <c r="M359" t="e">
        <v>#N/A</v>
      </c>
      <c r="N359" t="e">
        <v>#N/A</v>
      </c>
      <c r="O359">
        <v>2</v>
      </c>
      <c r="P359" s="10">
        <f t="shared" si="5"/>
        <v>9.9445414432303971E-4</v>
      </c>
    </row>
    <row r="360" spans="1:16" hidden="1" x14ac:dyDescent="0.4">
      <c r="A360" t="s">
        <v>723</v>
      </c>
      <c r="B360" t="s">
        <v>722</v>
      </c>
      <c r="C360" t="s">
        <v>1319</v>
      </c>
      <c r="D360">
        <v>40.98</v>
      </c>
      <c r="E360">
        <v>2.90123</v>
      </c>
      <c r="F360">
        <v>80.827100000000002</v>
      </c>
      <c r="G360">
        <v>80.827100000000002</v>
      </c>
      <c r="H360">
        <v>3312.2931236999998</v>
      </c>
      <c r="I360">
        <v>3500</v>
      </c>
      <c r="J360">
        <v>3525</v>
      </c>
      <c r="K360" t="s">
        <v>854</v>
      </c>
      <c r="L360" t="s">
        <v>856</v>
      </c>
      <c r="M360">
        <v>4.7256869999999997</v>
      </c>
      <c r="N360">
        <v>5.6209083</v>
      </c>
      <c r="O360">
        <v>1.5</v>
      </c>
      <c r="P360" s="10">
        <f t="shared" si="5"/>
        <v>1.4554005843394715E-3</v>
      </c>
    </row>
    <row r="361" spans="1:16" hidden="1" x14ac:dyDescent="0.4">
      <c r="A361" t="s">
        <v>725</v>
      </c>
      <c r="B361" t="s">
        <v>724</v>
      </c>
      <c r="C361" t="s">
        <v>1320</v>
      </c>
      <c r="D361">
        <v>33</v>
      </c>
      <c r="E361">
        <v>15.71776</v>
      </c>
      <c r="F361">
        <v>163.167</v>
      </c>
      <c r="G361">
        <v>163.167</v>
      </c>
      <c r="H361">
        <v>5384.4944999999998</v>
      </c>
      <c r="I361">
        <v>3250</v>
      </c>
      <c r="J361">
        <v>3255</v>
      </c>
      <c r="K361" t="s">
        <v>842</v>
      </c>
      <c r="L361" t="s">
        <v>843</v>
      </c>
      <c r="M361">
        <v>2.8050532000000001</v>
      </c>
      <c r="N361">
        <v>3.1459030000000001</v>
      </c>
      <c r="O361">
        <v>1.1000000000000001</v>
      </c>
      <c r="P361" s="10">
        <f t="shared" si="5"/>
        <v>2.3659127223978273E-3</v>
      </c>
    </row>
    <row r="362" spans="1:16" hidden="1" x14ac:dyDescent="0.4">
      <c r="A362" t="s">
        <v>727</v>
      </c>
      <c r="B362" t="s">
        <v>726</v>
      </c>
      <c r="C362" t="s">
        <v>1321</v>
      </c>
      <c r="D362">
        <v>68.36</v>
      </c>
      <c r="E362">
        <v>12.039429999999999</v>
      </c>
      <c r="F362">
        <v>70.668400000000005</v>
      </c>
      <c r="G362">
        <v>70.668400000000005</v>
      </c>
      <c r="H362">
        <v>4830.8931911999998</v>
      </c>
      <c r="I362">
        <v>1300</v>
      </c>
      <c r="J362">
        <v>1305</v>
      </c>
      <c r="K362" t="s">
        <v>828</v>
      </c>
      <c r="L362" t="s">
        <v>845</v>
      </c>
      <c r="M362">
        <v>3.0691666999999998</v>
      </c>
      <c r="N362">
        <v>3.2850000000000001</v>
      </c>
      <c r="O362">
        <v>1.375</v>
      </c>
      <c r="P362" s="10">
        <f t="shared" si="5"/>
        <v>2.1226638195294138E-3</v>
      </c>
    </row>
    <row r="363" spans="1:16" hidden="1" x14ac:dyDescent="0.4">
      <c r="A363" t="s">
        <v>729</v>
      </c>
      <c r="B363" t="s">
        <v>728</v>
      </c>
      <c r="C363" t="s">
        <v>1322</v>
      </c>
      <c r="D363">
        <v>81.44</v>
      </c>
      <c r="E363">
        <v>24.87304</v>
      </c>
      <c r="F363">
        <v>82.7</v>
      </c>
      <c r="G363">
        <v>82.7</v>
      </c>
      <c r="H363">
        <v>6735.0879999999997</v>
      </c>
      <c r="I363">
        <v>1200</v>
      </c>
      <c r="J363">
        <v>1210</v>
      </c>
      <c r="K363" t="s">
        <v>834</v>
      </c>
      <c r="L363" t="s">
        <v>885</v>
      </c>
      <c r="M363">
        <v>4.8313885000000001</v>
      </c>
      <c r="N363" t="e">
        <v>#N/A</v>
      </c>
      <c r="O363">
        <v>1.3214284999999999</v>
      </c>
      <c r="P363" s="10">
        <f t="shared" si="5"/>
        <v>2.9593549377140119E-3</v>
      </c>
    </row>
    <row r="364" spans="1:16" hidden="1" x14ac:dyDescent="0.4">
      <c r="A364" t="s">
        <v>731</v>
      </c>
      <c r="B364" t="s">
        <v>730</v>
      </c>
      <c r="C364" t="s">
        <v>1323</v>
      </c>
      <c r="D364">
        <v>18.68</v>
      </c>
      <c r="E364">
        <v>5.7845500000000003</v>
      </c>
      <c r="F364">
        <v>127.786</v>
      </c>
      <c r="G364">
        <v>140.58599899999999</v>
      </c>
      <c r="H364">
        <v>2387.0436755199999</v>
      </c>
      <c r="I364">
        <v>3400</v>
      </c>
      <c r="J364">
        <v>3450</v>
      </c>
      <c r="K364" t="s">
        <v>846</v>
      </c>
      <c r="L364" t="s">
        <v>847</v>
      </c>
      <c r="M364">
        <v>1.1446493</v>
      </c>
      <c r="N364">
        <v>1.4955555</v>
      </c>
      <c r="O364">
        <v>2.0277777000000001</v>
      </c>
      <c r="P364" s="10">
        <f t="shared" si="5"/>
        <v>1.048851846878484E-3</v>
      </c>
    </row>
    <row r="365" spans="1:16" hidden="1" x14ac:dyDescent="0.4">
      <c r="A365" t="s">
        <v>733</v>
      </c>
      <c r="B365" t="s">
        <v>732</v>
      </c>
      <c r="C365" t="s">
        <v>1324</v>
      </c>
      <c r="D365">
        <v>92.52</v>
      </c>
      <c r="E365">
        <v>55.43441</v>
      </c>
      <c r="F365">
        <v>58.6036</v>
      </c>
      <c r="G365">
        <v>58.6036</v>
      </c>
      <c r="H365">
        <v>5422.0050719999999</v>
      </c>
      <c r="I365">
        <v>2400</v>
      </c>
      <c r="J365">
        <v>2410</v>
      </c>
      <c r="K365" t="s">
        <v>822</v>
      </c>
      <c r="L365" t="s">
        <v>823</v>
      </c>
      <c r="M365">
        <v>3</v>
      </c>
      <c r="N365">
        <v>4</v>
      </c>
      <c r="O365">
        <v>1.5</v>
      </c>
      <c r="P365" s="10">
        <f t="shared" si="5"/>
        <v>2.3823946297559313E-3</v>
      </c>
    </row>
    <row r="366" spans="1:16" hidden="1" x14ac:dyDescent="0.4">
      <c r="A366" t="s">
        <v>735</v>
      </c>
      <c r="B366" t="s">
        <v>734</v>
      </c>
      <c r="C366" t="s">
        <v>1325</v>
      </c>
      <c r="D366">
        <v>31.99</v>
      </c>
      <c r="E366">
        <v>18.905799999999999</v>
      </c>
      <c r="F366">
        <v>282.68599999999998</v>
      </c>
      <c r="G366">
        <v>282.68599999999998</v>
      </c>
      <c r="H366">
        <v>9043.1187420000006</v>
      </c>
      <c r="I366">
        <v>4800</v>
      </c>
      <c r="J366">
        <v>4890</v>
      </c>
      <c r="K366" t="s">
        <v>832</v>
      </c>
      <c r="L366" t="s">
        <v>840</v>
      </c>
      <c r="M366">
        <v>1.1599999999999999</v>
      </c>
      <c r="N366" t="e">
        <v>#N/A</v>
      </c>
      <c r="O366">
        <v>2.125</v>
      </c>
      <c r="P366" s="10">
        <f t="shared" si="5"/>
        <v>3.9734890028863502E-3</v>
      </c>
    </row>
    <row r="367" spans="1:16" hidden="1" x14ac:dyDescent="0.4">
      <c r="A367" t="s">
        <v>737</v>
      </c>
      <c r="B367" t="s">
        <v>736</v>
      </c>
      <c r="C367" t="s">
        <v>1326</v>
      </c>
      <c r="D367">
        <v>31.79</v>
      </c>
      <c r="E367">
        <v>8.3878299999999992</v>
      </c>
      <c r="F367">
        <v>150.91800000000001</v>
      </c>
      <c r="G367">
        <v>150.91800000000001</v>
      </c>
      <c r="H367">
        <v>4797.6740008999996</v>
      </c>
      <c r="I367">
        <v>2200</v>
      </c>
      <c r="J367">
        <v>2210</v>
      </c>
      <c r="K367" t="s">
        <v>826</v>
      </c>
      <c r="L367" t="s">
        <v>848</v>
      </c>
      <c r="M367">
        <v>3.442793</v>
      </c>
      <c r="N367">
        <v>5.3389239999999996</v>
      </c>
      <c r="O367">
        <v>1.8214284999999999</v>
      </c>
      <c r="P367" s="10">
        <f t="shared" si="5"/>
        <v>2.1080675180644342E-3</v>
      </c>
    </row>
    <row r="368" spans="1:16" hidden="1" x14ac:dyDescent="0.4">
      <c r="A368" t="s">
        <v>739</v>
      </c>
      <c r="B368" t="s">
        <v>738</v>
      </c>
      <c r="C368" t="s">
        <v>738</v>
      </c>
      <c r="D368">
        <v>259.48</v>
      </c>
      <c r="E368">
        <v>54.80612</v>
      </c>
      <c r="F368">
        <v>23.612500000000001</v>
      </c>
      <c r="G368">
        <v>23.612500000000001</v>
      </c>
      <c r="H368">
        <v>6126.9717594800004</v>
      </c>
      <c r="I368">
        <v>3500</v>
      </c>
      <c r="J368">
        <v>3540</v>
      </c>
      <c r="K368" t="s">
        <v>854</v>
      </c>
      <c r="L368" t="s">
        <v>869</v>
      </c>
      <c r="M368">
        <v>16.784365000000001</v>
      </c>
      <c r="N368">
        <v>21.312360000000002</v>
      </c>
      <c r="O368">
        <v>1.5</v>
      </c>
      <c r="P368" s="10">
        <f t="shared" si="5"/>
        <v>2.6921525197074556E-3</v>
      </c>
    </row>
    <row r="369" spans="1:16" hidden="1" x14ac:dyDescent="0.4">
      <c r="A369" t="s">
        <v>741</v>
      </c>
      <c r="B369" t="s">
        <v>740</v>
      </c>
      <c r="C369" t="s">
        <v>1327</v>
      </c>
      <c r="D369">
        <v>117.87</v>
      </c>
      <c r="E369">
        <v>9.3165999999999993</v>
      </c>
      <c r="F369">
        <v>37.988</v>
      </c>
      <c r="G369">
        <v>37.988</v>
      </c>
      <c r="H369">
        <v>4477.6490961</v>
      </c>
      <c r="I369">
        <v>3300</v>
      </c>
      <c r="J369">
        <v>3310</v>
      </c>
      <c r="K369" t="s">
        <v>849</v>
      </c>
      <c r="L369" t="s">
        <v>883</v>
      </c>
      <c r="M369">
        <v>3.8955237999999999</v>
      </c>
      <c r="N369">
        <v>4.4545712000000002</v>
      </c>
      <c r="O369">
        <v>1.6470587999999999</v>
      </c>
      <c r="P369" s="10">
        <f t="shared" si="5"/>
        <v>1.9674506052325103E-3</v>
      </c>
    </row>
    <row r="370" spans="1:16" hidden="1" x14ac:dyDescent="0.4">
      <c r="A370" t="s">
        <v>743</v>
      </c>
      <c r="B370" t="s">
        <v>742</v>
      </c>
      <c r="C370" t="s">
        <v>1328</v>
      </c>
      <c r="D370">
        <v>19.84</v>
      </c>
      <c r="E370">
        <v>12.893840000000001</v>
      </c>
      <c r="F370">
        <v>223.29300000000001</v>
      </c>
      <c r="G370">
        <v>223.29300000000001</v>
      </c>
      <c r="H370">
        <v>4430.1394688</v>
      </c>
      <c r="I370">
        <v>3400</v>
      </c>
      <c r="J370">
        <v>3410</v>
      </c>
      <c r="K370" t="s">
        <v>846</v>
      </c>
      <c r="L370" t="s">
        <v>916</v>
      </c>
      <c r="M370">
        <v>2.73</v>
      </c>
      <c r="N370" t="e">
        <v>#N/A</v>
      </c>
      <c r="O370">
        <v>1.6</v>
      </c>
      <c r="P370" s="10">
        <f t="shared" si="5"/>
        <v>1.9465751764126927E-3</v>
      </c>
    </row>
    <row r="371" spans="1:16" hidden="1" x14ac:dyDescent="0.4">
      <c r="A371" t="s">
        <v>745</v>
      </c>
      <c r="B371" t="s">
        <v>744</v>
      </c>
      <c r="C371" t="s">
        <v>1329</v>
      </c>
      <c r="D371">
        <v>162.93</v>
      </c>
      <c r="E371">
        <v>57.372819999999997</v>
      </c>
      <c r="F371">
        <v>31.972300000000001</v>
      </c>
      <c r="G371">
        <v>31.972300000000001</v>
      </c>
      <c r="H371">
        <v>5209.25205276</v>
      </c>
      <c r="I371">
        <v>3100</v>
      </c>
      <c r="J371">
        <v>3115</v>
      </c>
      <c r="K371" t="s">
        <v>830</v>
      </c>
      <c r="L371" t="s">
        <v>831</v>
      </c>
      <c r="M371">
        <v>15.756059</v>
      </c>
      <c r="N371">
        <v>13.588660000000001</v>
      </c>
      <c r="O371">
        <v>1.5</v>
      </c>
      <c r="P371" s="10">
        <f t="shared" si="5"/>
        <v>2.2889123028729777E-3</v>
      </c>
    </row>
    <row r="372" spans="1:16" hidden="1" x14ac:dyDescent="0.4">
      <c r="A372" t="s">
        <v>747</v>
      </c>
      <c r="B372" t="s">
        <v>746</v>
      </c>
      <c r="C372" t="s">
        <v>1330</v>
      </c>
      <c r="D372">
        <v>35.06</v>
      </c>
      <c r="E372">
        <v>1.8324800000000001</v>
      </c>
      <c r="F372">
        <v>71.292000000000002</v>
      </c>
      <c r="G372">
        <v>71.292000000000002</v>
      </c>
      <c r="H372">
        <v>2499.4989224000001</v>
      </c>
      <c r="I372">
        <v>2400</v>
      </c>
      <c r="J372">
        <v>2435</v>
      </c>
      <c r="K372" t="s">
        <v>822</v>
      </c>
      <c r="L372" t="s">
        <v>927</v>
      </c>
      <c r="M372">
        <v>3.1448700000000001</v>
      </c>
      <c r="N372">
        <v>3.4812799999999999</v>
      </c>
      <c r="O372">
        <v>1.5909091</v>
      </c>
      <c r="P372" s="10">
        <f t="shared" si="5"/>
        <v>1.0982639689066116E-3</v>
      </c>
    </row>
    <row r="373" spans="1:16" hidden="1" x14ac:dyDescent="0.4">
      <c r="A373" t="s">
        <v>749</v>
      </c>
      <c r="B373" t="s">
        <v>748</v>
      </c>
      <c r="C373" t="s">
        <v>1331</v>
      </c>
      <c r="D373">
        <v>160.47</v>
      </c>
      <c r="E373">
        <v>-13.59117</v>
      </c>
      <c r="F373">
        <v>29.916399999999999</v>
      </c>
      <c r="G373">
        <v>29.916399999999999</v>
      </c>
      <c r="H373">
        <v>4800.6814985999999</v>
      </c>
      <c r="I373">
        <v>3400</v>
      </c>
      <c r="J373">
        <v>3435</v>
      </c>
      <c r="K373" t="s">
        <v>846</v>
      </c>
      <c r="L373" t="s">
        <v>864</v>
      </c>
      <c r="M373">
        <v>1.8959633</v>
      </c>
      <c r="N373">
        <v>2.2266537999999998</v>
      </c>
      <c r="O373">
        <v>1.5454545</v>
      </c>
      <c r="P373" s="10">
        <f t="shared" si="5"/>
        <v>2.1093889934733164E-3</v>
      </c>
    </row>
    <row r="374" spans="1:16" hidden="1" x14ac:dyDescent="0.4">
      <c r="A374" t="s">
        <v>751</v>
      </c>
      <c r="B374" t="s">
        <v>750</v>
      </c>
      <c r="C374" t="s">
        <v>1332</v>
      </c>
      <c r="D374">
        <v>730.1</v>
      </c>
      <c r="E374">
        <v>325.52247999999997</v>
      </c>
      <c r="F374">
        <v>5.8094099999999997</v>
      </c>
      <c r="G374">
        <v>5.8094099999999997</v>
      </c>
      <c r="H374">
        <v>4241.4524313000002</v>
      </c>
      <c r="I374">
        <v>3400</v>
      </c>
      <c r="J374">
        <v>3415</v>
      </c>
      <c r="K374" t="s">
        <v>846</v>
      </c>
      <c r="L374" t="s">
        <v>934</v>
      </c>
      <c r="M374">
        <v>51.848570000000002</v>
      </c>
      <c r="N374">
        <v>62.988334999999999</v>
      </c>
      <c r="O374">
        <v>1.6428571999999999</v>
      </c>
      <c r="P374" s="10">
        <f t="shared" si="5"/>
        <v>1.8636672892242473E-3</v>
      </c>
    </row>
    <row r="375" spans="1:16" hidden="1" x14ac:dyDescent="0.4">
      <c r="A375" t="s">
        <v>753</v>
      </c>
      <c r="B375" t="s">
        <v>752</v>
      </c>
      <c r="C375" t="s">
        <v>1333</v>
      </c>
      <c r="D375">
        <v>32.729999999999997</v>
      </c>
      <c r="E375">
        <v>31.07949</v>
      </c>
      <c r="F375">
        <v>213.10400000000001</v>
      </c>
      <c r="G375">
        <v>213.10400000000001</v>
      </c>
      <c r="H375">
        <v>6974.8844282999999</v>
      </c>
      <c r="I375">
        <v>4700</v>
      </c>
      <c r="J375">
        <v>4760</v>
      </c>
      <c r="K375" t="s">
        <v>852</v>
      </c>
      <c r="L375" t="s">
        <v>935</v>
      </c>
      <c r="M375">
        <v>0.37338589999999999</v>
      </c>
      <c r="N375">
        <v>0.82603380000000004</v>
      </c>
      <c r="O375">
        <v>1.3148148</v>
      </c>
      <c r="P375" s="10">
        <f t="shared" si="5"/>
        <v>3.0647199669661595E-3</v>
      </c>
    </row>
    <row r="376" spans="1:16" hidden="1" x14ac:dyDescent="0.4">
      <c r="A376" t="s">
        <v>755</v>
      </c>
      <c r="B376" t="s">
        <v>754</v>
      </c>
      <c r="C376" t="s">
        <v>1334</v>
      </c>
      <c r="D376">
        <v>60.96</v>
      </c>
      <c r="E376">
        <v>22.082470000000001</v>
      </c>
      <c r="F376">
        <v>155.673</v>
      </c>
      <c r="G376">
        <v>155.673</v>
      </c>
      <c r="H376">
        <v>9489.8218128000008</v>
      </c>
      <c r="I376">
        <v>4600</v>
      </c>
      <c r="J376">
        <v>4630</v>
      </c>
      <c r="K376" t="s">
        <v>858</v>
      </c>
      <c r="L376" t="s">
        <v>884</v>
      </c>
      <c r="M376">
        <v>3.6858118000000002</v>
      </c>
      <c r="N376">
        <v>4.5560239999999999</v>
      </c>
      <c r="O376">
        <v>1.25</v>
      </c>
      <c r="P376" s="10">
        <f t="shared" si="5"/>
        <v>4.1697674981731221E-3</v>
      </c>
    </row>
    <row r="377" spans="1:16" hidden="1" x14ac:dyDescent="0.4">
      <c r="A377" t="s">
        <v>757</v>
      </c>
      <c r="B377" t="s">
        <v>756</v>
      </c>
      <c r="C377" t="s">
        <v>1335</v>
      </c>
      <c r="D377">
        <v>224.97</v>
      </c>
      <c r="E377">
        <v>25.646450000000002</v>
      </c>
      <c r="F377">
        <v>37.978499999999997</v>
      </c>
      <c r="G377">
        <v>37.978499999999997</v>
      </c>
      <c r="H377">
        <v>8544.0240448799996</v>
      </c>
      <c r="I377">
        <v>2300</v>
      </c>
      <c r="J377">
        <v>2325</v>
      </c>
      <c r="K377" t="s">
        <v>824</v>
      </c>
      <c r="L377" t="s">
        <v>825</v>
      </c>
      <c r="M377">
        <v>0.73910889999999996</v>
      </c>
      <c r="N377">
        <v>2.0292370000000002</v>
      </c>
      <c r="O377">
        <v>1</v>
      </c>
      <c r="P377" s="10">
        <f t="shared" si="5"/>
        <v>3.7541899593832883E-3</v>
      </c>
    </row>
    <row r="378" spans="1:16" hidden="1" x14ac:dyDescent="0.4">
      <c r="A378" t="s">
        <v>759</v>
      </c>
      <c r="B378" t="s">
        <v>758</v>
      </c>
      <c r="C378" t="s">
        <v>1336</v>
      </c>
      <c r="D378">
        <v>72.08</v>
      </c>
      <c r="E378">
        <v>16.967849999999999</v>
      </c>
      <c r="F378">
        <v>37.371600000000001</v>
      </c>
      <c r="G378">
        <v>37.371600000000001</v>
      </c>
      <c r="H378">
        <v>2693.7469462399999</v>
      </c>
      <c r="I378">
        <v>2200</v>
      </c>
      <c r="J378">
        <v>2205</v>
      </c>
      <c r="K378" t="s">
        <v>826</v>
      </c>
      <c r="L378" t="s">
        <v>862</v>
      </c>
      <c r="M378">
        <v>6.9550000000000001</v>
      </c>
      <c r="N378">
        <v>8.0924999999999994</v>
      </c>
      <c r="O378">
        <v>1.3333333999999999</v>
      </c>
      <c r="P378" s="10">
        <f t="shared" si="5"/>
        <v>1.183615318212232E-3</v>
      </c>
    </row>
    <row r="379" spans="1:16" hidden="1" x14ac:dyDescent="0.4">
      <c r="A379" t="s">
        <v>761</v>
      </c>
      <c r="B379" t="s">
        <v>760</v>
      </c>
      <c r="C379" t="s">
        <v>1337</v>
      </c>
      <c r="D379">
        <v>31.74</v>
      </c>
      <c r="E379">
        <v>1.7410562180579201</v>
      </c>
      <c r="F379">
        <v>174.62</v>
      </c>
      <c r="G379">
        <v>174.62</v>
      </c>
      <c r="H379">
        <v>5542.4483220000002</v>
      </c>
      <c r="I379">
        <v>2200</v>
      </c>
      <c r="J379">
        <v>2205</v>
      </c>
      <c r="K379" t="s">
        <v>826</v>
      </c>
      <c r="L379" t="s">
        <v>862</v>
      </c>
      <c r="M379">
        <v>1.0911299999999999</v>
      </c>
      <c r="N379">
        <v>1.63</v>
      </c>
      <c r="O379">
        <v>1.1428571999999999</v>
      </c>
      <c r="P379" s="10">
        <f t="shared" si="5"/>
        <v>2.4353166296766189E-3</v>
      </c>
    </row>
    <row r="380" spans="1:16" hidden="1" x14ac:dyDescent="0.4">
      <c r="A380" t="s">
        <v>763</v>
      </c>
      <c r="B380" t="s">
        <v>762</v>
      </c>
      <c r="C380" t="s">
        <v>1338</v>
      </c>
      <c r="D380">
        <v>25.51</v>
      </c>
      <c r="E380">
        <v>25.623819999999998</v>
      </c>
      <c r="F380">
        <v>165.65799999999999</v>
      </c>
      <c r="G380">
        <v>165.65799999999999</v>
      </c>
      <c r="H380">
        <v>4225.9330289999998</v>
      </c>
      <c r="I380">
        <v>4800</v>
      </c>
      <c r="J380">
        <v>4845</v>
      </c>
      <c r="K380" t="s">
        <v>832</v>
      </c>
      <c r="L380" t="s">
        <v>839</v>
      </c>
      <c r="M380">
        <v>1.92</v>
      </c>
      <c r="N380">
        <v>2.3361706999999998</v>
      </c>
      <c r="O380">
        <v>2.6</v>
      </c>
      <c r="P380" s="10">
        <f t="shared" si="5"/>
        <v>1.8568481623135258E-3</v>
      </c>
    </row>
    <row r="381" spans="1:16" hidden="1" x14ac:dyDescent="0.4">
      <c r="A381" t="s">
        <v>765</v>
      </c>
      <c r="B381" t="s">
        <v>764</v>
      </c>
      <c r="C381" t="s">
        <v>1339</v>
      </c>
      <c r="D381">
        <v>52.32</v>
      </c>
      <c r="E381">
        <v>82.985349999999997</v>
      </c>
      <c r="F381">
        <v>69.1297</v>
      </c>
      <c r="G381">
        <v>69.1297</v>
      </c>
      <c r="H381">
        <v>3616.8653807999999</v>
      </c>
      <c r="I381">
        <v>4800</v>
      </c>
      <c r="J381">
        <v>4865</v>
      </c>
      <c r="K381" t="s">
        <v>832</v>
      </c>
      <c r="L381" t="s">
        <v>931</v>
      </c>
      <c r="M381">
        <v>13.5153885</v>
      </c>
      <c r="N381">
        <v>16.224433999999999</v>
      </c>
      <c r="O381">
        <v>2.0833333000000001</v>
      </c>
      <c r="P381" s="10">
        <f t="shared" si="5"/>
        <v>1.5892277018084025E-3</v>
      </c>
    </row>
    <row r="382" spans="1:16" hidden="1" x14ac:dyDescent="0.4">
      <c r="A382" t="s">
        <v>767</v>
      </c>
      <c r="B382" t="s">
        <v>766</v>
      </c>
      <c r="C382" t="s">
        <v>1340</v>
      </c>
      <c r="D382">
        <v>23.99</v>
      </c>
      <c r="E382">
        <v>21.924790000000002</v>
      </c>
      <c r="F382">
        <v>184.376</v>
      </c>
      <c r="G382">
        <v>184.376</v>
      </c>
      <c r="H382">
        <v>4423.1867173000001</v>
      </c>
      <c r="I382">
        <v>4800</v>
      </c>
      <c r="J382">
        <v>4805</v>
      </c>
      <c r="K382" t="s">
        <v>832</v>
      </c>
      <c r="L382" t="s">
        <v>833</v>
      </c>
      <c r="M382">
        <v>3.0750000000000002</v>
      </c>
      <c r="N382">
        <v>3.2725</v>
      </c>
      <c r="O382">
        <v>1.4166666000000001</v>
      </c>
      <c r="P382" s="10">
        <f t="shared" si="5"/>
        <v>1.9435201815140035E-3</v>
      </c>
    </row>
    <row r="383" spans="1:16" hidden="1" x14ac:dyDescent="0.4">
      <c r="A383" t="s">
        <v>769</v>
      </c>
      <c r="B383" t="s">
        <v>768</v>
      </c>
      <c r="C383" t="s">
        <v>1341</v>
      </c>
      <c r="D383">
        <v>8.94</v>
      </c>
      <c r="E383">
        <v>2.1506599999999998</v>
      </c>
      <c r="F383">
        <v>282.11399999999998</v>
      </c>
      <c r="G383">
        <v>282.11399999999998</v>
      </c>
      <c r="H383">
        <v>2522.0946899999999</v>
      </c>
      <c r="I383">
        <v>2300</v>
      </c>
      <c r="J383">
        <v>2325</v>
      </c>
      <c r="K383" t="s">
        <v>824</v>
      </c>
      <c r="L383" t="s">
        <v>825</v>
      </c>
      <c r="M383">
        <v>0.99338906999999999</v>
      </c>
      <c r="N383" t="e">
        <v>#N/A</v>
      </c>
      <c r="O383">
        <v>2.125</v>
      </c>
      <c r="P383" s="10">
        <f t="shared" si="5"/>
        <v>1.1081924058354976E-3</v>
      </c>
    </row>
    <row r="384" spans="1:16" hidden="1" x14ac:dyDescent="0.4">
      <c r="A384" t="s">
        <v>771</v>
      </c>
      <c r="B384" t="s">
        <v>770</v>
      </c>
      <c r="C384" t="s">
        <v>1342</v>
      </c>
      <c r="D384">
        <v>86.92</v>
      </c>
      <c r="E384">
        <v>37.781999999999996</v>
      </c>
      <c r="F384">
        <v>49.9</v>
      </c>
      <c r="G384">
        <v>49.9</v>
      </c>
      <c r="H384">
        <v>4337.308</v>
      </c>
      <c r="I384">
        <v>3200</v>
      </c>
      <c r="J384">
        <v>3235</v>
      </c>
      <c r="K384" t="s">
        <v>865</v>
      </c>
      <c r="L384" t="s">
        <v>871</v>
      </c>
      <c r="M384">
        <v>6.454167</v>
      </c>
      <c r="N384">
        <v>7.13</v>
      </c>
      <c r="O384">
        <v>1.7142857</v>
      </c>
      <c r="P384" s="10">
        <f t="shared" si="5"/>
        <v>1.9057856179735863E-3</v>
      </c>
    </row>
    <row r="385" spans="1:16" hidden="1" x14ac:dyDescent="0.4">
      <c r="A385" t="s">
        <v>773</v>
      </c>
      <c r="B385" t="s">
        <v>772</v>
      </c>
      <c r="C385" t="s">
        <v>1343</v>
      </c>
      <c r="D385">
        <v>71.33</v>
      </c>
      <c r="E385">
        <v>11.95595</v>
      </c>
      <c r="F385">
        <v>88.324200000000005</v>
      </c>
      <c r="G385">
        <v>88.324200000000005</v>
      </c>
      <c r="H385">
        <v>6300.1680391999998</v>
      </c>
      <c r="I385">
        <v>3400</v>
      </c>
      <c r="J385">
        <v>3440</v>
      </c>
      <c r="K385" t="s">
        <v>846</v>
      </c>
      <c r="L385" t="s">
        <v>906</v>
      </c>
      <c r="M385">
        <v>3.7664680000000001</v>
      </c>
      <c r="N385" t="e">
        <v>#N/A</v>
      </c>
      <c r="O385">
        <v>1.2272727000000001</v>
      </c>
      <c r="P385" s="10">
        <f t="shared" si="5"/>
        <v>2.7682538662055379E-3</v>
      </c>
    </row>
    <row r="386" spans="1:16" hidden="1" x14ac:dyDescent="0.4">
      <c r="A386" t="s">
        <v>775</v>
      </c>
      <c r="B386" t="s">
        <v>774</v>
      </c>
      <c r="C386" t="s">
        <v>1344</v>
      </c>
      <c r="D386">
        <v>70.33</v>
      </c>
      <c r="E386">
        <v>7.0139300000000002</v>
      </c>
      <c r="F386">
        <v>134.434</v>
      </c>
      <c r="G386">
        <v>134.434</v>
      </c>
      <c r="H386">
        <v>9454.7622090999994</v>
      </c>
      <c r="I386">
        <v>3500</v>
      </c>
      <c r="J386">
        <v>3540</v>
      </c>
      <c r="K386" t="s">
        <v>854</v>
      </c>
      <c r="L386" t="s">
        <v>869</v>
      </c>
      <c r="M386">
        <v>3.6768070000000002</v>
      </c>
      <c r="N386">
        <v>4.1020966000000003</v>
      </c>
      <c r="O386">
        <v>1.4523809000000001</v>
      </c>
      <c r="P386" s="10">
        <f t="shared" si="5"/>
        <v>4.1543625307363351E-3</v>
      </c>
    </row>
    <row r="387" spans="1:16" hidden="1" x14ac:dyDescent="0.4">
      <c r="A387" t="s">
        <v>777</v>
      </c>
      <c r="B387" t="s">
        <v>776</v>
      </c>
      <c r="C387" t="s">
        <v>1345</v>
      </c>
      <c r="D387">
        <v>58.78</v>
      </c>
      <c r="E387">
        <v>16.347670000000001</v>
      </c>
      <c r="F387">
        <v>128.79300000000001</v>
      </c>
      <c r="G387">
        <v>128.79300000000001</v>
      </c>
      <c r="H387">
        <v>7570.4613570000001</v>
      </c>
      <c r="I387">
        <v>3500</v>
      </c>
      <c r="J387">
        <v>3525</v>
      </c>
      <c r="K387" t="s">
        <v>854</v>
      </c>
      <c r="L387" t="s">
        <v>856</v>
      </c>
      <c r="M387">
        <v>7.2165160000000004</v>
      </c>
      <c r="N387" t="e">
        <v>#N/A</v>
      </c>
      <c r="O387">
        <v>1.4318181000000001</v>
      </c>
      <c r="P387" s="10">
        <f t="shared" ref="P387:P402" si="6">H387/SUM($H$2:$H$402)</f>
        <v>3.3264126909122896E-3</v>
      </c>
    </row>
    <row r="388" spans="1:16" hidden="1" x14ac:dyDescent="0.4">
      <c r="A388" t="s">
        <v>779</v>
      </c>
      <c r="B388" t="s">
        <v>778</v>
      </c>
      <c r="C388" t="s">
        <v>1346</v>
      </c>
      <c r="D388">
        <v>30.51</v>
      </c>
      <c r="E388">
        <v>11.16245</v>
      </c>
      <c r="F388">
        <v>97.278999999999996</v>
      </c>
      <c r="G388">
        <v>97.278999999999996</v>
      </c>
      <c r="H388">
        <v>2967.9816798000002</v>
      </c>
      <c r="I388">
        <v>3500</v>
      </c>
      <c r="J388">
        <v>3505</v>
      </c>
      <c r="K388" t="s">
        <v>854</v>
      </c>
      <c r="L388" t="s">
        <v>921</v>
      </c>
      <c r="M388">
        <v>1.0991599999999999</v>
      </c>
      <c r="N388">
        <v>1.2720567</v>
      </c>
      <c r="O388">
        <v>1.6153846000000001</v>
      </c>
      <c r="P388" s="10">
        <f t="shared" si="6"/>
        <v>1.30411232030834E-3</v>
      </c>
    </row>
    <row r="389" spans="1:16" hidden="1" x14ac:dyDescent="0.4">
      <c r="A389" t="s">
        <v>781</v>
      </c>
      <c r="B389" t="s">
        <v>780</v>
      </c>
      <c r="C389" t="s">
        <v>1347</v>
      </c>
      <c r="D389">
        <v>40.81</v>
      </c>
      <c r="E389">
        <v>4.8700999999999999</v>
      </c>
      <c r="F389">
        <v>287.85300000000001</v>
      </c>
      <c r="G389">
        <v>287.85300000000001</v>
      </c>
      <c r="H389">
        <v>11747.280930000001</v>
      </c>
      <c r="I389">
        <v>3300</v>
      </c>
      <c r="J389">
        <v>3310</v>
      </c>
      <c r="K389" t="s">
        <v>849</v>
      </c>
      <c r="L389" t="s">
        <v>883</v>
      </c>
      <c r="M389">
        <v>0.87079169999999995</v>
      </c>
      <c r="N389">
        <v>1.0286705</v>
      </c>
      <c r="O389">
        <v>1.4074074000000001</v>
      </c>
      <c r="P389" s="10">
        <f t="shared" si="6"/>
        <v>5.1616807122504046E-3</v>
      </c>
    </row>
    <row r="390" spans="1:16" hidden="1" x14ac:dyDescent="0.4">
      <c r="A390" t="s">
        <v>783</v>
      </c>
      <c r="B390" t="s">
        <v>782</v>
      </c>
      <c r="C390" t="s">
        <v>1348</v>
      </c>
      <c r="D390">
        <v>34.11</v>
      </c>
      <c r="E390">
        <v>24.281600000000001</v>
      </c>
      <c r="F390">
        <v>163.04499999999999</v>
      </c>
      <c r="G390">
        <v>163.04499999999999</v>
      </c>
      <c r="H390">
        <v>5561.4659732999999</v>
      </c>
      <c r="I390">
        <v>2300</v>
      </c>
      <c r="J390">
        <v>2325</v>
      </c>
      <c r="K390" t="s">
        <v>824</v>
      </c>
      <c r="L390" t="s">
        <v>825</v>
      </c>
      <c r="M390">
        <v>1.9808711000000001</v>
      </c>
      <c r="N390">
        <v>2.1991358000000001</v>
      </c>
      <c r="O390">
        <v>1.1000000000000001</v>
      </c>
      <c r="P390" s="10">
        <f t="shared" si="6"/>
        <v>2.4436728650039639E-3</v>
      </c>
    </row>
    <row r="391" spans="1:16" hidden="1" x14ac:dyDescent="0.4">
      <c r="A391" t="s">
        <v>785</v>
      </c>
      <c r="B391" t="s">
        <v>784</v>
      </c>
      <c r="C391" t="s">
        <v>1349</v>
      </c>
      <c r="D391">
        <v>25.23</v>
      </c>
      <c r="E391">
        <v>-2.7805800000000001</v>
      </c>
      <c r="F391">
        <v>135.29599999999999</v>
      </c>
      <c r="G391">
        <v>135.29599999999999</v>
      </c>
      <c r="H391">
        <v>3413.5074834000002</v>
      </c>
      <c r="I391">
        <v>2400</v>
      </c>
      <c r="J391">
        <v>2420</v>
      </c>
      <c r="K391" t="s">
        <v>822</v>
      </c>
      <c r="L391" t="s">
        <v>896</v>
      </c>
      <c r="M391">
        <v>1.2072970000000001</v>
      </c>
      <c r="N391">
        <v>1.3994758</v>
      </c>
      <c r="O391">
        <v>1.15625</v>
      </c>
      <c r="P391" s="10">
        <f t="shared" si="6"/>
        <v>1.4998735318563798E-3</v>
      </c>
    </row>
    <row r="392" spans="1:16" hidden="1" x14ac:dyDescent="0.4">
      <c r="A392" t="s">
        <v>787</v>
      </c>
      <c r="B392" t="s">
        <v>786</v>
      </c>
      <c r="C392" t="s">
        <v>1350</v>
      </c>
      <c r="D392">
        <v>31.23</v>
      </c>
      <c r="E392">
        <v>3.7444000000000002</v>
      </c>
      <c r="F392">
        <v>92.883200000000002</v>
      </c>
      <c r="G392">
        <v>92.883200000000002</v>
      </c>
      <c r="H392">
        <v>2900.7435851999999</v>
      </c>
      <c r="I392">
        <v>3200</v>
      </c>
      <c r="J392">
        <v>3205</v>
      </c>
      <c r="K392" t="s">
        <v>865</v>
      </c>
      <c r="L392" t="s">
        <v>866</v>
      </c>
      <c r="M392">
        <v>0.35987019999999997</v>
      </c>
      <c r="N392" t="e">
        <v>#N/A</v>
      </c>
      <c r="O392">
        <v>1</v>
      </c>
      <c r="P392" s="10">
        <f t="shared" si="6"/>
        <v>1.2745683281204143E-3</v>
      </c>
    </row>
    <row r="393" spans="1:16" hidden="1" x14ac:dyDescent="0.4">
      <c r="A393" t="s">
        <v>789</v>
      </c>
      <c r="B393" t="s">
        <v>788</v>
      </c>
      <c r="C393" t="s">
        <v>1351</v>
      </c>
      <c r="D393">
        <v>31.13</v>
      </c>
      <c r="E393">
        <v>6.9975399999999999</v>
      </c>
      <c r="F393">
        <v>177.54300000000001</v>
      </c>
      <c r="G393">
        <v>177.54300000000001</v>
      </c>
      <c r="H393">
        <v>5526.9145238999999</v>
      </c>
      <c r="I393">
        <v>1100</v>
      </c>
      <c r="J393">
        <v>1125</v>
      </c>
      <c r="K393" t="s">
        <v>874</v>
      </c>
      <c r="L393" t="s">
        <v>936</v>
      </c>
      <c r="M393">
        <v>0.90253585999999997</v>
      </c>
      <c r="N393">
        <v>1.9383071999999999</v>
      </c>
      <c r="O393">
        <v>1.125</v>
      </c>
      <c r="P393" s="10">
        <f t="shared" si="6"/>
        <v>2.4284911773427092E-3</v>
      </c>
    </row>
    <row r="394" spans="1:16" hidden="1" x14ac:dyDescent="0.4">
      <c r="A394" t="s">
        <v>791</v>
      </c>
      <c r="B394" t="s">
        <v>790</v>
      </c>
      <c r="C394" t="s">
        <v>1352</v>
      </c>
      <c r="D394">
        <v>19.79</v>
      </c>
      <c r="E394">
        <v>3.1476000000000002</v>
      </c>
      <c r="F394">
        <v>157.99299999999999</v>
      </c>
      <c r="G394">
        <v>157.99299999999999</v>
      </c>
      <c r="H394">
        <v>3126.6901776</v>
      </c>
      <c r="I394">
        <v>4600</v>
      </c>
      <c r="J394">
        <v>4630</v>
      </c>
      <c r="K394" t="s">
        <v>858</v>
      </c>
      <c r="L394" t="s">
        <v>884</v>
      </c>
      <c r="M394">
        <v>2.8066396999999998</v>
      </c>
      <c r="N394">
        <v>2.8294383999999999</v>
      </c>
      <c r="O394">
        <v>1.6071428000000001</v>
      </c>
      <c r="P394" s="10">
        <f t="shared" si="6"/>
        <v>1.3738478273457543E-3</v>
      </c>
    </row>
    <row r="395" spans="1:16" hidden="1" x14ac:dyDescent="0.4">
      <c r="A395" t="s">
        <v>793</v>
      </c>
      <c r="B395" t="s">
        <v>792</v>
      </c>
      <c r="C395" t="s">
        <v>1353</v>
      </c>
      <c r="D395">
        <v>125.49</v>
      </c>
      <c r="E395">
        <v>51.878369999999997</v>
      </c>
      <c r="F395">
        <v>51.669400000000003</v>
      </c>
      <c r="G395">
        <v>51.669400000000003</v>
      </c>
      <c r="H395">
        <v>6483.9942609</v>
      </c>
      <c r="I395">
        <v>3200</v>
      </c>
      <c r="J395">
        <v>3205</v>
      </c>
      <c r="K395" t="s">
        <v>865</v>
      </c>
      <c r="L395" t="s">
        <v>866</v>
      </c>
      <c r="M395">
        <v>12.14</v>
      </c>
      <c r="N395" t="e">
        <v>#N/A</v>
      </c>
      <c r="O395">
        <v>1</v>
      </c>
      <c r="P395" s="10">
        <f t="shared" si="6"/>
        <v>2.8490259417699856E-3</v>
      </c>
    </row>
    <row r="396" spans="1:16" hidden="1" x14ac:dyDescent="0.4">
      <c r="A396" t="s">
        <v>795</v>
      </c>
      <c r="B396" t="s">
        <v>794</v>
      </c>
      <c r="C396" t="s">
        <v>1354</v>
      </c>
      <c r="D396">
        <v>36.630000000000003</v>
      </c>
      <c r="E396">
        <v>13.341620000000001</v>
      </c>
      <c r="F396">
        <v>149.928</v>
      </c>
      <c r="G396">
        <v>149.928</v>
      </c>
      <c r="H396">
        <v>5491.8739953000004</v>
      </c>
      <c r="I396">
        <v>4800</v>
      </c>
      <c r="J396">
        <v>4890</v>
      </c>
      <c r="K396" t="s">
        <v>832</v>
      </c>
      <c r="L396" t="s">
        <v>840</v>
      </c>
      <c r="M396">
        <v>0.73068010000000005</v>
      </c>
      <c r="N396">
        <v>0.43</v>
      </c>
      <c r="O396">
        <v>1.625</v>
      </c>
      <c r="P396" s="10">
        <f t="shared" si="6"/>
        <v>2.4130945913838444E-3</v>
      </c>
    </row>
    <row r="397" spans="1:16" hidden="1" x14ac:dyDescent="0.4">
      <c r="A397" t="s">
        <v>797</v>
      </c>
      <c r="B397" t="s">
        <v>796</v>
      </c>
      <c r="C397" t="s">
        <v>1355</v>
      </c>
      <c r="D397">
        <v>16.88</v>
      </c>
      <c r="E397">
        <v>9.8363700000000005</v>
      </c>
      <c r="F397">
        <v>116.303068</v>
      </c>
      <c r="G397">
        <v>116.303068</v>
      </c>
      <c r="H397">
        <v>1963.1958216</v>
      </c>
      <c r="I397">
        <v>3300</v>
      </c>
      <c r="J397">
        <v>3310</v>
      </c>
      <c r="K397" t="s">
        <v>849</v>
      </c>
      <c r="L397" t="s">
        <v>883</v>
      </c>
      <c r="M397">
        <v>0.88135149999999995</v>
      </c>
      <c r="N397">
        <v>1.0167463000000001</v>
      </c>
      <c r="O397">
        <v>1.5454545</v>
      </c>
      <c r="P397" s="10">
        <f t="shared" si="6"/>
        <v>8.6261578888820406E-4</v>
      </c>
    </row>
    <row r="398" spans="1:16" hidden="1" x14ac:dyDescent="0.4">
      <c r="A398" t="s">
        <v>799</v>
      </c>
      <c r="B398" t="s">
        <v>798</v>
      </c>
      <c r="C398" t="s">
        <v>1356</v>
      </c>
      <c r="D398">
        <v>46.34</v>
      </c>
      <c r="E398">
        <v>21.655750000000001</v>
      </c>
      <c r="F398">
        <v>118.639</v>
      </c>
      <c r="G398">
        <v>118.639</v>
      </c>
      <c r="H398">
        <v>5497.7192115999997</v>
      </c>
      <c r="I398">
        <v>4600</v>
      </c>
      <c r="J398">
        <v>4605</v>
      </c>
      <c r="K398" t="s">
        <v>858</v>
      </c>
      <c r="L398" t="s">
        <v>937</v>
      </c>
      <c r="M398">
        <v>2.4845674</v>
      </c>
      <c r="N398">
        <v>2.910914</v>
      </c>
      <c r="O398">
        <v>1.2777778</v>
      </c>
      <c r="P398" s="10">
        <f t="shared" si="6"/>
        <v>2.4156629423422002E-3</v>
      </c>
    </row>
    <row r="399" spans="1:16" hidden="1" x14ac:dyDescent="0.4">
      <c r="A399" t="s">
        <v>801</v>
      </c>
      <c r="B399" t="s">
        <v>800</v>
      </c>
      <c r="C399" t="s">
        <v>1357</v>
      </c>
      <c r="D399">
        <v>24.96</v>
      </c>
      <c r="E399">
        <v>20.134779999999999</v>
      </c>
      <c r="F399">
        <v>245.00399999999999</v>
      </c>
      <c r="G399">
        <v>245.00399999999999</v>
      </c>
      <c r="H399">
        <v>6115.2998399999997</v>
      </c>
      <c r="I399">
        <v>4900</v>
      </c>
      <c r="J399">
        <v>4905</v>
      </c>
      <c r="K399" t="s">
        <v>932</v>
      </c>
      <c r="L399" t="s">
        <v>938</v>
      </c>
      <c r="M399">
        <v>0.3916075</v>
      </c>
      <c r="N399">
        <v>0.29048717000000002</v>
      </c>
      <c r="O399">
        <v>1.2272727000000001</v>
      </c>
      <c r="P399" s="10">
        <f t="shared" si="6"/>
        <v>2.6870239523382185E-3</v>
      </c>
    </row>
    <row r="400" spans="1:16" hidden="1" x14ac:dyDescent="0.4">
      <c r="A400" t="s">
        <v>803</v>
      </c>
      <c r="B400" t="s">
        <v>802</v>
      </c>
      <c r="C400" t="s">
        <v>1358</v>
      </c>
      <c r="D400">
        <v>11.11</v>
      </c>
      <c r="E400">
        <v>7.2751299999999999</v>
      </c>
      <c r="F400">
        <v>226.8</v>
      </c>
      <c r="G400">
        <v>226.8</v>
      </c>
      <c r="H400">
        <v>2519.6376777</v>
      </c>
      <c r="I400">
        <v>3300</v>
      </c>
      <c r="J400">
        <v>3305</v>
      </c>
      <c r="K400" t="s">
        <v>849</v>
      </c>
      <c r="L400" t="s">
        <v>850</v>
      </c>
      <c r="M400" t="e">
        <v>#N/A</v>
      </c>
      <c r="N400" t="e">
        <v>#N/A</v>
      </c>
      <c r="O400">
        <v>2</v>
      </c>
      <c r="P400" s="10">
        <f t="shared" si="6"/>
        <v>1.1071128102189253E-3</v>
      </c>
    </row>
    <row r="401" spans="1:16" hidden="1" x14ac:dyDescent="0.4">
      <c r="A401" t="s">
        <v>805</v>
      </c>
      <c r="B401" t="s">
        <v>804</v>
      </c>
      <c r="C401" t="s">
        <v>1359</v>
      </c>
      <c r="D401">
        <v>47.54</v>
      </c>
      <c r="E401">
        <v>20.127400000000002</v>
      </c>
      <c r="F401">
        <v>60.076559000000003</v>
      </c>
      <c r="G401">
        <v>60.076559000000003</v>
      </c>
      <c r="H401">
        <v>2856.0395197799999</v>
      </c>
      <c r="I401">
        <v>1200</v>
      </c>
      <c r="J401">
        <v>1210</v>
      </c>
      <c r="K401" t="s">
        <v>834</v>
      </c>
      <c r="L401" t="s">
        <v>885</v>
      </c>
      <c r="M401">
        <v>3.7208332999999998</v>
      </c>
      <c r="N401">
        <v>3.88</v>
      </c>
      <c r="O401">
        <v>1.3</v>
      </c>
      <c r="P401" s="10">
        <f t="shared" si="6"/>
        <v>1.2549256453913147E-3</v>
      </c>
    </row>
    <row r="402" spans="1:16" hidden="1" x14ac:dyDescent="0.4">
      <c r="A402" t="s">
        <v>807</v>
      </c>
      <c r="B402" t="s">
        <v>806</v>
      </c>
      <c r="C402" t="s">
        <v>1360</v>
      </c>
      <c r="D402">
        <v>211.65</v>
      </c>
      <c r="E402">
        <v>204.09925000000001</v>
      </c>
      <c r="F402">
        <v>64.531300000000002</v>
      </c>
      <c r="G402">
        <v>64.531300000000002</v>
      </c>
      <c r="H402">
        <v>13659.899466000001</v>
      </c>
      <c r="I402">
        <v>3300</v>
      </c>
      <c r="J402">
        <v>3310</v>
      </c>
      <c r="K402" t="s">
        <v>849</v>
      </c>
      <c r="L402" t="s">
        <v>883</v>
      </c>
      <c r="M402">
        <v>6.17</v>
      </c>
      <c r="N402" t="e">
        <v>#N/A</v>
      </c>
      <c r="O402">
        <v>1.5</v>
      </c>
      <c r="P402" s="10">
        <f t="shared" si="6"/>
        <v>6.0020731627239464E-3</v>
      </c>
    </row>
  </sheetData>
  <autoFilter ref="A1:P402" xr:uid="{33DB42B2-35DC-4171-A51F-CC3C2F7DBD80}">
    <filterColumn colId="7">
      <filters>
        <filter val="1766.57774"/>
        <filter val="1775.823056"/>
        <filter val="1887.681676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85BA-2720-472F-B16E-0F9861CE5310}">
  <dimension ref="A1:V19"/>
  <sheetViews>
    <sheetView workbookViewId="0">
      <selection activeCell="E23" sqref="E23"/>
    </sheetView>
  </sheetViews>
  <sheetFormatPr defaultRowHeight="13.15" x14ac:dyDescent="0.4"/>
  <cols>
    <col min="1" max="1" width="12.92578125" style="13" customWidth="1"/>
    <col min="2" max="20" width="8.5703125" style="15" customWidth="1"/>
    <col min="21" max="16384" width="9.140625" style="15"/>
  </cols>
  <sheetData>
    <row r="1" spans="1:22" x14ac:dyDescent="0.4">
      <c r="B1" s="14" t="s">
        <v>1368</v>
      </c>
      <c r="D1" s="22"/>
      <c r="E1" s="24" t="s">
        <v>1364</v>
      </c>
      <c r="G1" s="22"/>
      <c r="H1" s="24" t="s">
        <v>1366</v>
      </c>
      <c r="J1" s="22"/>
      <c r="K1" s="24" t="s">
        <v>1367</v>
      </c>
      <c r="M1" s="22"/>
      <c r="N1" s="14" t="s">
        <v>958</v>
      </c>
      <c r="P1" s="22"/>
      <c r="Q1" s="24" t="s">
        <v>1370</v>
      </c>
      <c r="S1" s="22"/>
      <c r="T1" s="14" t="s">
        <v>1369</v>
      </c>
      <c r="U1" s="14" t="s">
        <v>1371</v>
      </c>
    </row>
    <row r="2" spans="1:22" x14ac:dyDescent="0.4">
      <c r="B2" s="15" t="s">
        <v>110</v>
      </c>
      <c r="C2" s="15" t="s">
        <v>174</v>
      </c>
      <c r="D2" s="22" t="s">
        <v>656</v>
      </c>
      <c r="E2" s="25" t="s">
        <v>110</v>
      </c>
      <c r="F2" s="15" t="s">
        <v>174</v>
      </c>
      <c r="G2" s="22" t="s">
        <v>656</v>
      </c>
      <c r="H2" s="25" t="s">
        <v>110</v>
      </c>
      <c r="I2" s="15" t="s">
        <v>174</v>
      </c>
      <c r="J2" s="22" t="s">
        <v>656</v>
      </c>
      <c r="K2" s="25" t="s">
        <v>110</v>
      </c>
      <c r="L2" s="15" t="s">
        <v>174</v>
      </c>
      <c r="M2" s="22" t="s">
        <v>656</v>
      </c>
      <c r="N2" s="15" t="s">
        <v>110</v>
      </c>
      <c r="O2" s="15" t="s">
        <v>174</v>
      </c>
      <c r="P2" s="22" t="s">
        <v>656</v>
      </c>
      <c r="Q2" s="25" t="s">
        <v>110</v>
      </c>
      <c r="R2" s="15" t="s">
        <v>174</v>
      </c>
      <c r="S2" s="22" t="s">
        <v>656</v>
      </c>
    </row>
    <row r="3" spans="1:22" x14ac:dyDescent="0.4">
      <c r="B3" s="15" t="s">
        <v>1013</v>
      </c>
      <c r="C3" s="15" t="s">
        <v>1045</v>
      </c>
      <c r="D3" s="22" t="s">
        <v>1286</v>
      </c>
      <c r="E3" s="25" t="s">
        <v>1013</v>
      </c>
      <c r="F3" s="15" t="s">
        <v>1045</v>
      </c>
      <c r="G3" s="22" t="s">
        <v>1286</v>
      </c>
      <c r="H3" s="25" t="s">
        <v>1013</v>
      </c>
      <c r="I3" s="15" t="s">
        <v>1045</v>
      </c>
      <c r="J3" s="22" t="s">
        <v>1286</v>
      </c>
      <c r="K3" s="25" t="s">
        <v>1013</v>
      </c>
      <c r="L3" s="15" t="s">
        <v>1045</v>
      </c>
      <c r="M3" s="22" t="s">
        <v>1286</v>
      </c>
      <c r="N3" s="15" t="s">
        <v>1013</v>
      </c>
      <c r="O3" s="15" t="s">
        <v>1045</v>
      </c>
      <c r="P3" s="22" t="s">
        <v>1286</v>
      </c>
      <c r="Q3" s="25" t="s">
        <v>1013</v>
      </c>
      <c r="R3" s="15" t="s">
        <v>1045</v>
      </c>
      <c r="S3" s="22" t="s">
        <v>1286</v>
      </c>
    </row>
    <row r="4" spans="1:22" x14ac:dyDescent="0.4">
      <c r="A4" s="20" t="s">
        <v>1365</v>
      </c>
      <c r="B4" s="21" t="s">
        <v>111</v>
      </c>
      <c r="C4" s="21" t="s">
        <v>175</v>
      </c>
      <c r="D4" s="23" t="s">
        <v>657</v>
      </c>
      <c r="E4" s="26" t="s">
        <v>111</v>
      </c>
      <c r="F4" s="21" t="s">
        <v>175</v>
      </c>
      <c r="G4" s="23" t="s">
        <v>657</v>
      </c>
      <c r="H4" s="26" t="s">
        <v>111</v>
      </c>
      <c r="I4" s="21" t="s">
        <v>175</v>
      </c>
      <c r="J4" s="23" t="s">
        <v>657</v>
      </c>
      <c r="K4" s="26" t="s">
        <v>111</v>
      </c>
      <c r="L4" s="21" t="s">
        <v>175</v>
      </c>
      <c r="M4" s="23" t="s">
        <v>657</v>
      </c>
      <c r="N4" s="21" t="s">
        <v>111</v>
      </c>
      <c r="O4" s="21" t="s">
        <v>175</v>
      </c>
      <c r="P4" s="23" t="s">
        <v>657</v>
      </c>
      <c r="Q4" s="26" t="s">
        <v>111</v>
      </c>
      <c r="R4" s="21" t="s">
        <v>175</v>
      </c>
      <c r="S4" s="23" t="s">
        <v>657</v>
      </c>
      <c r="T4" s="62" t="s">
        <v>1373</v>
      </c>
      <c r="U4" s="14" t="s">
        <v>1371</v>
      </c>
      <c r="V4" s="61" t="s">
        <v>1372</v>
      </c>
    </row>
    <row r="5" spans="1:22" x14ac:dyDescent="0.4">
      <c r="A5" s="13" cm="1">
        <f t="array" ref="A5:A17">_xll.FDS(B4,"P_DATE("&amp;Assumptions!B2&amp;","&amp;Assumptions!B3&amp;",M,""DATEJ"")")</f>
        <v>44530</v>
      </c>
      <c r="B5" s="27" cm="1">
        <f t="array" ref="B5:B17">_xll.FDS(B$4,"FG_PRICE_INDEXED("&amp;Assumptions!$B$2&amp;","&amp;Assumptions!$B$3&amp;",M,,"&amp;Assumptions!$B$2&amp;",1,""EXDATE"")")</f>
        <v>1</v>
      </c>
      <c r="C5" s="27" cm="1">
        <f t="array" ref="C5:C17">_xll.FDS(C$4,"FG_PRICE_INDEXED("&amp;Assumptions!$B$2&amp;","&amp;Assumptions!$B$3&amp;",M,,"&amp;Assumptions!$B$2&amp;",1,""EXDATE"")")</f>
        <v>1</v>
      </c>
      <c r="D5" s="28" cm="1">
        <f t="array" ref="D5:D17">_xll.FDS(D$4,"FG_PRICE_INDEXED("&amp;Assumptions!$B$2&amp;","&amp;Assumptions!$B$3&amp;",M,,"&amp;Assumptions!$B$2&amp;",1,""EXDATE"")")</f>
        <v>1</v>
      </c>
      <c r="E5" s="31" cm="1">
        <f t="array" ref="E5:E17">_xll.FDS(E$4,"P_COM_SHS_OUT("&amp;Assumptions!$B$2&amp;","&amp;Assumptions!$B$3&amp;",M,,,1)")</f>
        <v>198.45123000000001</v>
      </c>
      <c r="F5" s="32" cm="1">
        <f t="array" ref="F5:F17">_xll.FDS(F$4,"P_COM_SHS_OUT("&amp;Assumptions!$B$2&amp;","&amp;Assumptions!$B$3&amp;",M,,,1)")</f>
        <v>27.358353000000001</v>
      </c>
      <c r="G5" s="33" cm="1">
        <f t="array" ref="G5:G17">_xll.FDS(G$4,"P_COM_SHS_OUT("&amp;Assumptions!$B$2&amp;","&amp;Assumptions!$B$3&amp;",M,,,1)")</f>
        <v>106.3267</v>
      </c>
      <c r="H5" s="39" cm="1">
        <f t="array" ref="H5:H17">_xll.FDS(H$4,"FG_PRICE("&amp;Assumptions!$B$2&amp;","&amp;Assumptions!$B$3&amp;",M)")</f>
        <v>59.8</v>
      </c>
      <c r="I5" s="40" cm="1">
        <f t="array" ref="I5:I17">_xll.FDS(I$4,"FG_PRICE("&amp;Assumptions!$B$2&amp;","&amp;Assumptions!$B$3&amp;",M)")</f>
        <v>353.13</v>
      </c>
      <c r="J5" s="41" cm="1">
        <f t="array" ref="J5:J17">_xll.FDS(J$4,"FG_PRICE("&amp;Assumptions!$B$2&amp;","&amp;Assumptions!$B$3&amp;",M)")</f>
        <v>103.6</v>
      </c>
      <c r="K5" s="49">
        <f>E5*H5</f>
        <v>11867.383554</v>
      </c>
      <c r="L5" s="43">
        <f t="shared" ref="L5:M5" si="0">F5*I5</f>
        <v>9661.0551948900011</v>
      </c>
      <c r="M5" s="50">
        <f t="shared" si="0"/>
        <v>11015.446120000001</v>
      </c>
      <c r="N5" s="46">
        <f>K5/SUM($K5:$M5)</f>
        <v>0.36465786435179115</v>
      </c>
      <c r="O5" s="46">
        <f t="shared" ref="O5:P5" si="1">L5/SUM($K5:$M5)</f>
        <v>0.29686238240491652</v>
      </c>
      <c r="P5" s="47">
        <f t="shared" si="1"/>
        <v>0.33847975324329227</v>
      </c>
      <c r="Q5" s="25"/>
      <c r="S5" s="22"/>
      <c r="U5" s="59">
        <v>1</v>
      </c>
      <c r="V5" s="58">
        <f>YEAR(A5)+MONTH(A5)/100</f>
        <v>2021.11</v>
      </c>
    </row>
    <row r="6" spans="1:22" x14ac:dyDescent="0.4">
      <c r="A6" s="13">
        <v>44561</v>
      </c>
      <c r="B6" s="27">
        <v>1.0423210000000001</v>
      </c>
      <c r="C6" s="27">
        <v>1.2280747000000001</v>
      </c>
      <c r="D6" s="28">
        <v>0.84131277000000004</v>
      </c>
      <c r="E6" s="31">
        <v>198.45123000000001</v>
      </c>
      <c r="F6" s="34">
        <v>27.358353000000001</v>
      </c>
      <c r="G6" s="35">
        <v>106.3267</v>
      </c>
      <c r="H6" s="39">
        <v>62.07</v>
      </c>
      <c r="I6" s="27">
        <v>433.67</v>
      </c>
      <c r="J6" s="28">
        <v>87.16</v>
      </c>
      <c r="K6" s="49">
        <f t="shared" ref="K6:K17" si="2">E6*H6</f>
        <v>12317.8678461</v>
      </c>
      <c r="L6" s="43">
        <f t="shared" ref="L6:L17" si="3">F6*I6</f>
        <v>11864.496945510002</v>
      </c>
      <c r="M6" s="50">
        <f t="shared" ref="M6:M17" si="4">G6*J6</f>
        <v>9267.4351719999995</v>
      </c>
      <c r="N6" s="46">
        <f t="shared" ref="N6:N17" si="5">K6/SUM($K6:$M6)</f>
        <v>0.36824937247758116</v>
      </c>
      <c r="O6" s="46">
        <f t="shared" ref="O6:O17" si="6">L6/SUM($K6:$M6)</f>
        <v>0.35469560231802205</v>
      </c>
      <c r="P6" s="47">
        <f t="shared" ref="P6:P17" si="7">M6/SUM($K6:$M6)</f>
        <v>0.27705502520439679</v>
      </c>
      <c r="Q6" s="53">
        <f>B6/B5-1</f>
        <v>4.2321000000000053E-2</v>
      </c>
      <c r="R6" s="54">
        <f t="shared" ref="R6:S6" si="8">C6/C5-1</f>
        <v>0.22807470000000007</v>
      </c>
      <c r="S6" s="55">
        <f t="shared" si="8"/>
        <v>-0.15868722999999996</v>
      </c>
      <c r="T6" s="16">
        <f>SUMPRODUCT(N5:P5,Q6:S6)</f>
        <v>2.9427069832257249E-2</v>
      </c>
      <c r="U6" s="59">
        <f>U5*(1+T6)</f>
        <v>1.0294270698322572</v>
      </c>
      <c r="V6" s="59">
        <f t="shared" ref="V6:V17" si="9">YEAR(A6)+MONTH(A6)/100</f>
        <v>2021.12</v>
      </c>
    </row>
    <row r="7" spans="1:22" x14ac:dyDescent="0.4">
      <c r="A7" s="13">
        <v>44592</v>
      </c>
      <c r="B7" s="27">
        <v>0.93232906000000004</v>
      </c>
      <c r="C7" s="27">
        <v>1.4017217</v>
      </c>
      <c r="D7" s="28">
        <v>0.75656365999999997</v>
      </c>
      <c r="E7" s="31">
        <v>198.45123000000001</v>
      </c>
      <c r="F7" s="34">
        <v>26.279613000000001</v>
      </c>
      <c r="G7" s="35">
        <v>106.3267</v>
      </c>
      <c r="H7" s="39">
        <v>55.52</v>
      </c>
      <c r="I7" s="27">
        <v>494.99</v>
      </c>
      <c r="J7" s="28">
        <v>78.38</v>
      </c>
      <c r="K7" s="49">
        <f t="shared" si="2"/>
        <v>11018.012289600001</v>
      </c>
      <c r="L7" s="43">
        <f t="shared" si="3"/>
        <v>13008.145638870001</v>
      </c>
      <c r="M7" s="50">
        <f t="shared" si="4"/>
        <v>8333.8867460000001</v>
      </c>
      <c r="N7" s="46">
        <f t="shared" si="5"/>
        <v>0.34048198636426807</v>
      </c>
      <c r="O7" s="46">
        <f t="shared" si="6"/>
        <v>0.4019816959379105</v>
      </c>
      <c r="P7" s="47">
        <f t="shared" si="7"/>
        <v>0.25753631769782143</v>
      </c>
      <c r="Q7" s="53">
        <f t="shared" ref="Q7:Q17" si="10">B7/B6-1</f>
        <v>-0.10552597520341622</v>
      </c>
      <c r="R7" s="54">
        <f t="shared" ref="R7:R17" si="11">C7/C6-1</f>
        <v>0.14139775047885927</v>
      </c>
      <c r="S7" s="55">
        <f t="shared" ref="S7:S17" si="12">D7/D6-1</f>
        <v>-0.10073436779047118</v>
      </c>
      <c r="T7" s="16">
        <f t="shared" ref="T7:T17" si="13">SUMPRODUCT(N6:P6,Q7:S7)</f>
        <v>-1.6615676683368399E-2</v>
      </c>
      <c r="U7" s="59">
        <f t="shared" ref="U7:U17" si="14">U6*(1+T7)</f>
        <v>1.012322442470817</v>
      </c>
      <c r="V7" s="59">
        <f t="shared" si="9"/>
        <v>2022.01</v>
      </c>
    </row>
    <row r="8" spans="1:22" x14ac:dyDescent="0.4">
      <c r="A8" s="13">
        <v>44620</v>
      </c>
      <c r="B8" s="27">
        <v>1.1852267000000001</v>
      </c>
      <c r="C8" s="27">
        <v>1.3343244999999999</v>
      </c>
      <c r="D8" s="28">
        <v>0.72673750000000004</v>
      </c>
      <c r="E8" s="31">
        <v>191.29916</v>
      </c>
      <c r="F8" s="34">
        <v>26.279613000000001</v>
      </c>
      <c r="G8" s="35">
        <v>106.3267</v>
      </c>
      <c r="H8" s="39">
        <v>70.58</v>
      </c>
      <c r="I8" s="27">
        <v>471.19</v>
      </c>
      <c r="J8" s="28">
        <v>75.290000000000006</v>
      </c>
      <c r="K8" s="49">
        <f t="shared" si="2"/>
        <v>13501.8947128</v>
      </c>
      <c r="L8" s="43">
        <f t="shared" si="3"/>
        <v>12382.69084947</v>
      </c>
      <c r="M8" s="50">
        <f t="shared" si="4"/>
        <v>8005.3372430000009</v>
      </c>
      <c r="N8" s="46">
        <f t="shared" si="5"/>
        <v>0.39840441037240748</v>
      </c>
      <c r="O8" s="46">
        <f t="shared" si="6"/>
        <v>0.36537973015224601</v>
      </c>
      <c r="P8" s="47">
        <f t="shared" si="7"/>
        <v>0.23621585947534657</v>
      </c>
      <c r="Q8" s="53">
        <f t="shared" si="10"/>
        <v>0.27125362798409403</v>
      </c>
      <c r="R8" s="54">
        <f t="shared" si="11"/>
        <v>-4.8081726921970325E-2</v>
      </c>
      <c r="S8" s="55">
        <f t="shared" si="12"/>
        <v>-3.9423199364346906E-2</v>
      </c>
      <c r="T8" s="16">
        <f t="shared" si="13"/>
        <v>6.2876094336660429E-2</v>
      </c>
      <c r="U8" s="59">
        <f t="shared" si="14"/>
        <v>1.0759733238627307</v>
      </c>
      <c r="V8" s="59">
        <f t="shared" si="9"/>
        <v>2022.02</v>
      </c>
    </row>
    <row r="9" spans="1:22" x14ac:dyDescent="0.4">
      <c r="A9" s="13">
        <v>44651</v>
      </c>
      <c r="B9" s="27">
        <v>1.4067076000000001</v>
      </c>
      <c r="C9" s="27">
        <v>1.3209299000000001</v>
      </c>
      <c r="D9" s="28">
        <v>0.80830115000000002</v>
      </c>
      <c r="E9" s="31">
        <v>191.29916</v>
      </c>
      <c r="F9" s="34">
        <v>26.279613000000001</v>
      </c>
      <c r="G9" s="35">
        <v>106.33376</v>
      </c>
      <c r="H9" s="39">
        <v>83.43</v>
      </c>
      <c r="I9" s="27">
        <v>466.46</v>
      </c>
      <c r="J9" s="28">
        <v>83.74</v>
      </c>
      <c r="K9" s="49">
        <f t="shared" si="2"/>
        <v>15960.088918800002</v>
      </c>
      <c r="L9" s="43">
        <f t="shared" si="3"/>
        <v>12258.388279979999</v>
      </c>
      <c r="M9" s="50">
        <f t="shared" si="4"/>
        <v>8904.3890623999996</v>
      </c>
      <c r="N9" s="46">
        <f t="shared" si="5"/>
        <v>0.42992609478244226</v>
      </c>
      <c r="O9" s="46">
        <f t="shared" si="6"/>
        <v>0.33021125561090631</v>
      </c>
      <c r="P9" s="47">
        <f t="shared" si="7"/>
        <v>0.23986264960665138</v>
      </c>
      <c r="Q9" s="53">
        <f t="shared" si="10"/>
        <v>0.18686796374060766</v>
      </c>
      <c r="R9" s="54">
        <f t="shared" si="11"/>
        <v>-1.0038487639251081E-2</v>
      </c>
      <c r="S9" s="55">
        <f t="shared" si="12"/>
        <v>0.11223261494005743</v>
      </c>
      <c r="T9" s="16">
        <f t="shared" si="13"/>
        <v>9.7292284606034285E-2</v>
      </c>
      <c r="U9" s="59">
        <f t="shared" si="14"/>
        <v>1.1806572267164841</v>
      </c>
      <c r="V9" s="59">
        <f t="shared" si="9"/>
        <v>2022.03</v>
      </c>
    </row>
    <row r="10" spans="1:22" x14ac:dyDescent="0.4">
      <c r="A10" s="13">
        <v>44680</v>
      </c>
      <c r="B10" s="27">
        <v>1.4458249999999999</v>
      </c>
      <c r="C10" s="27">
        <v>1.0577124</v>
      </c>
      <c r="D10" s="28">
        <v>0.70492279999999996</v>
      </c>
      <c r="E10" s="31">
        <v>188.69</v>
      </c>
      <c r="F10" s="34">
        <v>25.932030000000001</v>
      </c>
      <c r="G10" s="35">
        <v>106.58329999999999</v>
      </c>
      <c r="H10" s="39">
        <v>85.75</v>
      </c>
      <c r="I10" s="27">
        <v>373.51</v>
      </c>
      <c r="J10" s="28">
        <v>73.03</v>
      </c>
      <c r="K10" s="49">
        <f t="shared" si="2"/>
        <v>16180.1675</v>
      </c>
      <c r="L10" s="43">
        <f t="shared" si="3"/>
        <v>9685.8725252999993</v>
      </c>
      <c r="M10" s="50">
        <f t="shared" si="4"/>
        <v>7783.7783989999998</v>
      </c>
      <c r="N10" s="46">
        <f t="shared" si="5"/>
        <v>0.48083966742345319</v>
      </c>
      <c r="O10" s="46">
        <f t="shared" si="6"/>
        <v>0.28784323300554304</v>
      </c>
      <c r="P10" s="47">
        <f t="shared" si="7"/>
        <v>0.23131709957100377</v>
      </c>
      <c r="Q10" s="53">
        <f t="shared" si="10"/>
        <v>2.7807769006152894E-2</v>
      </c>
      <c r="R10" s="54">
        <f t="shared" si="11"/>
        <v>-0.19926681953372405</v>
      </c>
      <c r="S10" s="55">
        <f t="shared" si="12"/>
        <v>-0.12789583436816843</v>
      </c>
      <c r="T10" s="16">
        <f t="shared" si="13"/>
        <v>-8.4522294851597651E-2</v>
      </c>
      <c r="U10" s="59">
        <f t="shared" si="14"/>
        <v>1.0808653684812839</v>
      </c>
      <c r="V10" s="59">
        <f t="shared" si="9"/>
        <v>2022.04</v>
      </c>
    </row>
    <row r="11" spans="1:22" x14ac:dyDescent="0.4">
      <c r="A11" s="13">
        <v>44712</v>
      </c>
      <c r="B11" s="27">
        <v>1.4395864</v>
      </c>
      <c r="C11" s="27">
        <v>1.1597710999999999</v>
      </c>
      <c r="D11" s="28">
        <v>0.68156373999999997</v>
      </c>
      <c r="E11" s="31">
        <v>188.69</v>
      </c>
      <c r="F11" s="34">
        <v>25.932030000000001</v>
      </c>
      <c r="G11" s="35">
        <v>106.58419000000001</v>
      </c>
      <c r="H11" s="39">
        <v>85.38</v>
      </c>
      <c r="I11" s="27">
        <v>409.55</v>
      </c>
      <c r="J11" s="28">
        <v>70.61</v>
      </c>
      <c r="K11" s="49">
        <f t="shared" si="2"/>
        <v>16110.352199999999</v>
      </c>
      <c r="L11" s="43">
        <f t="shared" si="3"/>
        <v>10620.462886500001</v>
      </c>
      <c r="M11" s="50">
        <f t="shared" si="4"/>
        <v>7525.9096559</v>
      </c>
      <c r="N11" s="46">
        <f t="shared" si="5"/>
        <v>0.47028291003138439</v>
      </c>
      <c r="O11" s="46">
        <f t="shared" si="6"/>
        <v>0.31002563631995189</v>
      </c>
      <c r="P11" s="47">
        <f t="shared" si="7"/>
        <v>0.21969145364866369</v>
      </c>
      <c r="Q11" s="53">
        <f t="shared" si="10"/>
        <v>-4.3149067141596831E-3</v>
      </c>
      <c r="R11" s="54">
        <f t="shared" si="11"/>
        <v>9.6490028858506216E-2</v>
      </c>
      <c r="S11" s="55">
        <f t="shared" si="12"/>
        <v>-3.3137047063877101E-2</v>
      </c>
      <c r="T11" s="16">
        <f t="shared" si="13"/>
        <v>1.8034057934866916E-2</v>
      </c>
      <c r="U11" s="59">
        <f t="shared" si="14"/>
        <v>1.1003577571562668</v>
      </c>
      <c r="V11" s="59">
        <f t="shared" si="9"/>
        <v>2022.05</v>
      </c>
    </row>
    <row r="12" spans="1:22" x14ac:dyDescent="0.4">
      <c r="A12" s="13">
        <v>44742</v>
      </c>
      <c r="B12" s="27">
        <v>1.1210251</v>
      </c>
      <c r="C12" s="27">
        <v>1.135276</v>
      </c>
      <c r="D12" s="28">
        <v>0.65762544000000001</v>
      </c>
      <c r="E12" s="31">
        <v>182.61072999999999</v>
      </c>
      <c r="F12" s="34">
        <v>25.932030000000001</v>
      </c>
      <c r="G12" s="35">
        <v>106.58419000000001</v>
      </c>
      <c r="H12" s="39">
        <v>66.150000000000006</v>
      </c>
      <c r="I12" s="27">
        <v>400.9</v>
      </c>
      <c r="J12" s="28">
        <v>68.13</v>
      </c>
      <c r="K12" s="49">
        <f t="shared" si="2"/>
        <v>12079.6997895</v>
      </c>
      <c r="L12" s="43">
        <f t="shared" si="3"/>
        <v>10396.150826999999</v>
      </c>
      <c r="M12" s="50">
        <f t="shared" si="4"/>
        <v>7261.5808647000003</v>
      </c>
      <c r="N12" s="46">
        <f t="shared" si="5"/>
        <v>0.40621194191357057</v>
      </c>
      <c r="O12" s="46">
        <f t="shared" si="6"/>
        <v>0.3495981431204791</v>
      </c>
      <c r="P12" s="47">
        <f t="shared" si="7"/>
        <v>0.24418991496595024</v>
      </c>
      <c r="Q12" s="53">
        <f t="shared" si="10"/>
        <v>-0.22128668345296953</v>
      </c>
      <c r="R12" s="54">
        <f t="shared" si="11"/>
        <v>-2.1120633200810035E-2</v>
      </c>
      <c r="S12" s="55">
        <f t="shared" si="12"/>
        <v>-3.512261377050363E-2</v>
      </c>
      <c r="T12" s="16">
        <f t="shared" si="13"/>
        <v>-0.11833142126820025</v>
      </c>
      <c r="U12" s="59">
        <f t="shared" si="14"/>
        <v>0.9701508598484766</v>
      </c>
      <c r="V12" s="59">
        <f t="shared" si="9"/>
        <v>2022.06</v>
      </c>
    </row>
    <row r="13" spans="1:22" x14ac:dyDescent="0.4">
      <c r="A13" s="13">
        <v>44771</v>
      </c>
      <c r="B13" s="27">
        <v>1.3198099999999999</v>
      </c>
      <c r="C13" s="27">
        <v>1.3083849999999999</v>
      </c>
      <c r="D13" s="28">
        <v>0.95723939999999996</v>
      </c>
      <c r="E13" s="31">
        <v>182.61072999999999</v>
      </c>
      <c r="F13" s="34">
        <v>25.252514000000001</v>
      </c>
      <c r="G13" s="35">
        <v>106.58419000000001</v>
      </c>
      <c r="H13" s="39">
        <v>77.88</v>
      </c>
      <c r="I13" s="27">
        <v>462.03</v>
      </c>
      <c r="J13" s="28">
        <v>99.17</v>
      </c>
      <c r="K13" s="49">
        <f t="shared" si="2"/>
        <v>14221.723652399998</v>
      </c>
      <c r="L13" s="43">
        <f t="shared" si="3"/>
        <v>11667.419043420001</v>
      </c>
      <c r="M13" s="50">
        <f t="shared" si="4"/>
        <v>10569.954122300001</v>
      </c>
      <c r="N13" s="46">
        <f t="shared" si="5"/>
        <v>0.39007339439445105</v>
      </c>
      <c r="O13" s="46">
        <f t="shared" si="6"/>
        <v>0.32001393511265885</v>
      </c>
      <c r="P13" s="47">
        <f t="shared" si="7"/>
        <v>0.2899126704928901</v>
      </c>
      <c r="Q13" s="53">
        <f t="shared" si="10"/>
        <v>0.17732421869947412</v>
      </c>
      <c r="R13" s="54">
        <f t="shared" si="11"/>
        <v>0.15248186344113668</v>
      </c>
      <c r="S13" s="55">
        <f t="shared" si="12"/>
        <v>0.45559971037616775</v>
      </c>
      <c r="T13" s="16">
        <f t="shared" si="13"/>
        <v>0.23659144608005989</v>
      </c>
      <c r="U13" s="59">
        <f t="shared" si="14"/>
        <v>1.1996802546958412</v>
      </c>
      <c r="V13" s="59">
        <f t="shared" si="9"/>
        <v>2022.07</v>
      </c>
    </row>
    <row r="14" spans="1:22" x14ac:dyDescent="0.4">
      <c r="A14" s="13">
        <v>44804</v>
      </c>
      <c r="B14" s="27">
        <v>1.3679387999999999</v>
      </c>
      <c r="C14" s="27">
        <v>1.2726191</v>
      </c>
      <c r="D14" s="28">
        <v>1.2311776999999999</v>
      </c>
      <c r="E14" s="31">
        <v>182.61072999999999</v>
      </c>
      <c r="F14" s="34">
        <v>25.252514000000001</v>
      </c>
      <c r="G14" s="35">
        <v>106.59457</v>
      </c>
      <c r="H14" s="39">
        <v>80.72</v>
      </c>
      <c r="I14" s="27">
        <v>449.4</v>
      </c>
      <c r="J14" s="28">
        <v>127.55</v>
      </c>
      <c r="K14" s="49">
        <f t="shared" si="2"/>
        <v>14740.338125599999</v>
      </c>
      <c r="L14" s="43">
        <f t="shared" si="3"/>
        <v>11348.479791600001</v>
      </c>
      <c r="M14" s="50">
        <f t="shared" si="4"/>
        <v>13596.137403500001</v>
      </c>
      <c r="N14" s="46">
        <f t="shared" si="5"/>
        <v>0.3714339100669547</v>
      </c>
      <c r="O14" s="46">
        <f t="shared" si="6"/>
        <v>0.28596428293521448</v>
      </c>
      <c r="P14" s="47">
        <f t="shared" si="7"/>
        <v>0.34260180699783083</v>
      </c>
      <c r="Q14" s="53">
        <f t="shared" si="10"/>
        <v>3.6466461081519297E-2</v>
      </c>
      <c r="R14" s="54">
        <f t="shared" si="11"/>
        <v>-2.7335914123136518E-2</v>
      </c>
      <c r="S14" s="55">
        <f t="shared" si="12"/>
        <v>0.28617532876310769</v>
      </c>
      <c r="T14" s="16">
        <f t="shared" si="13"/>
        <v>8.8442576598068076E-2</v>
      </c>
      <c r="U14" s="59">
        <f t="shared" si="14"/>
        <v>1.305783067514968</v>
      </c>
      <c r="V14" s="59">
        <f t="shared" si="9"/>
        <v>2022.08</v>
      </c>
    </row>
    <row r="15" spans="1:22" x14ac:dyDescent="0.4">
      <c r="A15" s="13">
        <v>44834</v>
      </c>
      <c r="B15" s="27">
        <v>1.2081507</v>
      </c>
      <c r="C15" s="27">
        <v>1.1667373999999999</v>
      </c>
      <c r="D15" s="28">
        <v>1.2767375999999999</v>
      </c>
      <c r="E15" s="31">
        <v>182.61072999999999</v>
      </c>
      <c r="F15" s="34">
        <v>25.252514000000001</v>
      </c>
      <c r="G15" s="35">
        <v>106.59457</v>
      </c>
      <c r="H15" s="39">
        <v>70.95</v>
      </c>
      <c r="I15" s="27">
        <v>412.01</v>
      </c>
      <c r="J15" s="28">
        <v>132.27000000000001</v>
      </c>
      <c r="K15" s="49">
        <f t="shared" si="2"/>
        <v>12956.231293499999</v>
      </c>
      <c r="L15" s="43">
        <f t="shared" si="3"/>
        <v>10404.28829314</v>
      </c>
      <c r="M15" s="50">
        <f t="shared" si="4"/>
        <v>14099.263773900002</v>
      </c>
      <c r="N15" s="46">
        <f t="shared" si="5"/>
        <v>0.34587042772778143</v>
      </c>
      <c r="O15" s="46">
        <f t="shared" si="6"/>
        <v>0.27774555429222902</v>
      </c>
      <c r="P15" s="47">
        <f t="shared" si="7"/>
        <v>0.37638401797998955</v>
      </c>
      <c r="Q15" s="53">
        <f t="shared" si="10"/>
        <v>-0.11680939235000853</v>
      </c>
      <c r="R15" s="54">
        <f t="shared" si="11"/>
        <v>-8.3199835677462364E-2</v>
      </c>
      <c r="S15" s="55">
        <f t="shared" si="12"/>
        <v>3.7005137438730351E-2</v>
      </c>
      <c r="T15" s="16">
        <f t="shared" si="13"/>
        <v>-5.4501123728229794E-2</v>
      </c>
      <c r="U15" s="59">
        <f t="shared" si="14"/>
        <v>1.2346164229901073</v>
      </c>
      <c r="V15" s="59">
        <f t="shared" si="9"/>
        <v>2022.09</v>
      </c>
    </row>
    <row r="16" spans="1:22" x14ac:dyDescent="0.4">
      <c r="A16" s="13">
        <v>44865</v>
      </c>
      <c r="B16" s="27">
        <v>1.6015022000000001</v>
      </c>
      <c r="C16" s="27">
        <v>1.3559878999999999</v>
      </c>
      <c r="D16" s="28">
        <v>1.405116</v>
      </c>
      <c r="E16" s="31">
        <v>175.57140999999999</v>
      </c>
      <c r="F16" s="34">
        <v>24.975618000000001</v>
      </c>
      <c r="G16" s="35">
        <v>106.60561</v>
      </c>
      <c r="H16" s="39">
        <v>94.05</v>
      </c>
      <c r="I16" s="27">
        <v>478.84</v>
      </c>
      <c r="J16" s="28">
        <v>145.57</v>
      </c>
      <c r="K16" s="49">
        <f t="shared" si="2"/>
        <v>16512.491110499999</v>
      </c>
      <c r="L16" s="43">
        <f t="shared" si="3"/>
        <v>11959.324923119999</v>
      </c>
      <c r="M16" s="50">
        <f t="shared" si="4"/>
        <v>15518.578647699998</v>
      </c>
      <c r="N16" s="46">
        <f t="shared" si="5"/>
        <v>0.37536583224864395</v>
      </c>
      <c r="O16" s="46">
        <f t="shared" si="6"/>
        <v>0.27186218741061641</v>
      </c>
      <c r="P16" s="47">
        <f t="shared" si="7"/>
        <v>0.3527719803407397</v>
      </c>
      <c r="Q16" s="53">
        <f t="shared" si="10"/>
        <v>0.32558148581960844</v>
      </c>
      <c r="R16" s="54">
        <f t="shared" si="11"/>
        <v>0.16220488003555888</v>
      </c>
      <c r="S16" s="55">
        <f t="shared" si="12"/>
        <v>0.10055190667213076</v>
      </c>
      <c r="T16" s="16">
        <f t="shared" si="13"/>
        <v>0.19550682272386088</v>
      </c>
      <c r="U16" s="59">
        <f t="shared" si="14"/>
        <v>1.4759923571316016</v>
      </c>
      <c r="V16" s="59">
        <f t="shared" si="9"/>
        <v>2022.1</v>
      </c>
    </row>
    <row r="17" spans="1:22" x14ac:dyDescent="0.4">
      <c r="A17" s="17">
        <v>44895</v>
      </c>
      <c r="B17" s="29">
        <v>1.7697407999999999</v>
      </c>
      <c r="C17" s="29">
        <v>1.7549342999999999</v>
      </c>
      <c r="D17" s="30">
        <v>1.6653475</v>
      </c>
      <c r="E17" s="36">
        <v>175.57140999999999</v>
      </c>
      <c r="F17" s="37">
        <v>24.975618000000001</v>
      </c>
      <c r="G17" s="38">
        <v>106.60561</v>
      </c>
      <c r="H17" s="42">
        <v>103.93</v>
      </c>
      <c r="I17" s="29">
        <v>619.72</v>
      </c>
      <c r="J17" s="30">
        <v>172.53</v>
      </c>
      <c r="K17" s="51">
        <f t="shared" si="2"/>
        <v>18247.1366413</v>
      </c>
      <c r="L17" s="44">
        <f t="shared" si="3"/>
        <v>15477.889986960001</v>
      </c>
      <c r="M17" s="52">
        <f t="shared" si="4"/>
        <v>18392.6658933</v>
      </c>
      <c r="N17" s="45">
        <f t="shared" si="5"/>
        <v>0.35011405452671451</v>
      </c>
      <c r="O17" s="45">
        <f t="shared" si="6"/>
        <v>0.29697957139136816</v>
      </c>
      <c r="P17" s="48">
        <f t="shared" si="7"/>
        <v>0.35290637408191738</v>
      </c>
      <c r="Q17" s="56">
        <f t="shared" si="10"/>
        <v>0.10505049571583469</v>
      </c>
      <c r="R17" s="18">
        <f t="shared" si="11"/>
        <v>0.29421088492013836</v>
      </c>
      <c r="S17" s="57">
        <f t="shared" si="12"/>
        <v>0.18520285869636388</v>
      </c>
      <c r="T17" s="19">
        <f t="shared" si="13"/>
        <v>0.18475156071399135</v>
      </c>
      <c r="U17" s="60">
        <f t="shared" si="14"/>
        <v>1.7486842487135879</v>
      </c>
      <c r="V17" s="60">
        <f t="shared" si="9"/>
        <v>2022.11</v>
      </c>
    </row>
    <row r="18" spans="1:22" x14ac:dyDescent="0.4">
      <c r="M18" s="43"/>
    </row>
    <row r="19" spans="1:22" x14ac:dyDescent="0.4">
      <c r="M19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B8A6-162E-47A3-8D10-40BC92D71182}">
  <dimension ref="A1:V19"/>
  <sheetViews>
    <sheetView workbookViewId="0">
      <selection activeCell="A5" sqref="A5"/>
    </sheetView>
  </sheetViews>
  <sheetFormatPr defaultRowHeight="13.15" x14ac:dyDescent="0.4"/>
  <cols>
    <col min="1" max="1" width="12.92578125" style="13" customWidth="1"/>
    <col min="2" max="20" width="8.5703125" style="15" customWidth="1"/>
    <col min="21" max="16384" width="9.140625" style="15"/>
  </cols>
  <sheetData>
    <row r="1" spans="1:22" x14ac:dyDescent="0.4">
      <c r="B1" s="14" t="s">
        <v>1368</v>
      </c>
      <c r="D1" s="22"/>
      <c r="E1" s="24" t="s">
        <v>1364</v>
      </c>
      <c r="G1" s="22"/>
      <c r="H1" s="24" t="s">
        <v>1366</v>
      </c>
      <c r="J1" s="22"/>
      <c r="K1" s="24" t="s">
        <v>1367</v>
      </c>
      <c r="M1" s="22"/>
      <c r="N1" s="14" t="s">
        <v>958</v>
      </c>
      <c r="P1" s="22"/>
      <c r="Q1" s="24" t="s">
        <v>1370</v>
      </c>
      <c r="S1" s="22"/>
      <c r="T1" s="14" t="s">
        <v>1369</v>
      </c>
      <c r="U1" s="14" t="s">
        <v>1371</v>
      </c>
    </row>
    <row r="2" spans="1:22" x14ac:dyDescent="0.4">
      <c r="B2" s="15" t="s">
        <v>10</v>
      </c>
      <c r="C2" s="15" t="s">
        <v>278</v>
      </c>
      <c r="D2" s="22" t="s">
        <v>356</v>
      </c>
      <c r="E2" s="25" t="s">
        <v>10</v>
      </c>
      <c r="F2" s="15" t="s">
        <v>278</v>
      </c>
      <c r="G2" s="22" t="s">
        <v>356</v>
      </c>
      <c r="H2" s="25" t="s">
        <v>10</v>
      </c>
      <c r="I2" s="15" t="s">
        <v>278</v>
      </c>
      <c r="J2" s="22" t="s">
        <v>356</v>
      </c>
      <c r="K2" s="25" t="s">
        <v>10</v>
      </c>
      <c r="L2" s="15" t="s">
        <v>278</v>
      </c>
      <c r="M2" s="22" t="s">
        <v>356</v>
      </c>
      <c r="N2" s="15" t="s">
        <v>10</v>
      </c>
      <c r="O2" s="15" t="s">
        <v>278</v>
      </c>
      <c r="P2" s="22" t="s">
        <v>356</v>
      </c>
      <c r="Q2" s="25" t="s">
        <v>10</v>
      </c>
      <c r="R2" s="15" t="s">
        <v>278</v>
      </c>
      <c r="S2" s="22" t="s">
        <v>356</v>
      </c>
    </row>
    <row r="3" spans="1:22" x14ac:dyDescent="0.4">
      <c r="B3" s="15" t="s">
        <v>963</v>
      </c>
      <c r="C3" s="15" t="s">
        <v>1097</v>
      </c>
      <c r="D3" s="22" t="s">
        <v>1136</v>
      </c>
      <c r="E3" s="25" t="s">
        <v>963</v>
      </c>
      <c r="F3" s="15" t="s">
        <v>1097</v>
      </c>
      <c r="G3" s="22" t="s">
        <v>1136</v>
      </c>
      <c r="H3" s="25" t="s">
        <v>963</v>
      </c>
      <c r="I3" s="15" t="s">
        <v>1097</v>
      </c>
      <c r="J3" s="22" t="s">
        <v>1136</v>
      </c>
      <c r="K3" s="25" t="s">
        <v>963</v>
      </c>
      <c r="L3" s="15" t="s">
        <v>1097</v>
      </c>
      <c r="M3" s="22" t="s">
        <v>1136</v>
      </c>
      <c r="N3" s="15" t="s">
        <v>963</v>
      </c>
      <c r="O3" s="15" t="s">
        <v>1097</v>
      </c>
      <c r="P3" s="22" t="s">
        <v>1136</v>
      </c>
      <c r="Q3" s="25" t="s">
        <v>963</v>
      </c>
      <c r="R3" s="15" t="s">
        <v>1097</v>
      </c>
      <c r="S3" s="22" t="s">
        <v>1136</v>
      </c>
    </row>
    <row r="4" spans="1:22" x14ac:dyDescent="0.4">
      <c r="A4" s="20" t="s">
        <v>1365</v>
      </c>
      <c r="B4" s="21" t="s">
        <v>11</v>
      </c>
      <c r="C4" s="21" t="s">
        <v>279</v>
      </c>
      <c r="D4" s="23" t="s">
        <v>357</v>
      </c>
      <c r="E4" s="26" t="s">
        <v>11</v>
      </c>
      <c r="F4" s="21" t="s">
        <v>279</v>
      </c>
      <c r="G4" s="23" t="s">
        <v>357</v>
      </c>
      <c r="H4" s="26" t="s">
        <v>11</v>
      </c>
      <c r="I4" s="21" t="s">
        <v>279</v>
      </c>
      <c r="J4" s="23" t="s">
        <v>357</v>
      </c>
      <c r="K4" s="26" t="s">
        <v>11</v>
      </c>
      <c r="L4" s="21" t="s">
        <v>279</v>
      </c>
      <c r="M4" s="23" t="s">
        <v>357</v>
      </c>
      <c r="N4" s="21" t="s">
        <v>11</v>
      </c>
      <c r="O4" s="21" t="s">
        <v>279</v>
      </c>
      <c r="P4" s="23" t="s">
        <v>357</v>
      </c>
      <c r="Q4" s="26" t="s">
        <v>11</v>
      </c>
      <c r="R4" s="21" t="s">
        <v>279</v>
      </c>
      <c r="S4" s="23" t="s">
        <v>357</v>
      </c>
      <c r="T4" s="62" t="s">
        <v>1373</v>
      </c>
      <c r="U4" s="14" t="s">
        <v>1371</v>
      </c>
      <c r="V4" s="61" t="s">
        <v>1372</v>
      </c>
    </row>
    <row r="5" spans="1:22" x14ac:dyDescent="0.4">
      <c r="A5" s="13" cm="1">
        <f t="array" ref="A5:A17">_xll.FDS(B4,"P_DATE("&amp;Assumptions!B2&amp;","&amp;Assumptions!B3&amp;",M,""DATEJ"")")</f>
        <v>44530</v>
      </c>
      <c r="B5" s="27" cm="1">
        <f t="array" ref="B5:B17">_xll.FDS(B$4,"FG_PRICE_INDEXED("&amp;Assumptions!$B$2&amp;","&amp;Assumptions!$B$3&amp;",M,,"&amp;Assumptions!$B$2&amp;",1,""EXDATE"")")</f>
        <v>1</v>
      </c>
      <c r="C5" s="27" cm="1">
        <f t="array" ref="C5:C17">_xll.FDS(C$4,"FG_PRICE_INDEXED("&amp;Assumptions!$B$2&amp;","&amp;Assumptions!$B$3&amp;",M,,"&amp;Assumptions!$B$2&amp;",1,""EXDATE"")")</f>
        <v>1</v>
      </c>
      <c r="D5" s="28" cm="1">
        <f t="array" ref="D5:D17">_xll.FDS(D$4,"FG_PRICE_INDEXED("&amp;Assumptions!$B$2&amp;","&amp;Assumptions!$B$3&amp;",M,,"&amp;Assumptions!$B$2&amp;",1,""EXDATE"")")</f>
        <v>1</v>
      </c>
      <c r="E5" s="31" cm="1">
        <f t="array" ref="E5:E17">_xll.FDS(E$4,"P_COM_SHS_OUT("&amp;Assumptions!$B$2&amp;","&amp;Assumptions!$B$3&amp;",M,,,1)")</f>
        <v>26.550923999999998</v>
      </c>
      <c r="F5" s="32" cm="1">
        <f t="array" ref="F5:F17">_xll.FDS(F$4,"P_COM_SHS_OUT("&amp;Assumptions!$B$2&amp;","&amp;Assumptions!$B$3&amp;",M,,,1)")</f>
        <v>32.010277000000002</v>
      </c>
      <c r="G5" s="33" cm="1">
        <f t="array" ref="G5:G17">_xll.FDS(G$4,"P_COM_SHS_OUT("&amp;Assumptions!$B$2&amp;","&amp;Assumptions!$B$3&amp;",M,,,1)")</f>
        <v>64.396739999999994</v>
      </c>
      <c r="H5" s="39" cm="1">
        <f t="array" ref="H5:H17">_xll.FDS(H$4,"FG_PRICE("&amp;Assumptions!$B$2&amp;","&amp;Assumptions!$B$3&amp;",M)")</f>
        <v>60.68</v>
      </c>
      <c r="I5" s="40" cm="1">
        <f t="array" ref="I5:I17">_xll.FDS(I$4,"FG_PRICE("&amp;Assumptions!$B$2&amp;","&amp;Assumptions!$B$3&amp;",M)")</f>
        <v>143.46</v>
      </c>
      <c r="J5" s="41" cm="1">
        <f t="array" ref="J5:J17">_xll.FDS(J$4,"FG_PRICE("&amp;Assumptions!$B$2&amp;","&amp;Assumptions!$B$3&amp;",M)")</f>
        <v>85.67</v>
      </c>
      <c r="K5" s="49">
        <f>E5*H5</f>
        <v>1611.11006832</v>
      </c>
      <c r="L5" s="43">
        <f t="shared" ref="L5:M17" si="0">F5*I5</f>
        <v>4592.1943384200003</v>
      </c>
      <c r="M5" s="50">
        <f t="shared" si="0"/>
        <v>5516.8687157999993</v>
      </c>
      <c r="N5" s="46">
        <f>K5/SUM($K5:$M5)</f>
        <v>0.13746469881247281</v>
      </c>
      <c r="O5" s="46">
        <f t="shared" ref="O5:P17" si="1">L5/SUM($K5:$M5)</f>
        <v>0.39181966771364368</v>
      </c>
      <c r="P5" s="47">
        <f t="shared" si="1"/>
        <v>0.47071563347388351</v>
      </c>
      <c r="Q5" s="25"/>
      <c r="S5" s="22"/>
      <c r="U5" s="59">
        <v>1</v>
      </c>
      <c r="V5" s="58">
        <f>YEAR(A5)+MONTH(A5)/100</f>
        <v>2021.11</v>
      </c>
    </row>
    <row r="6" spans="1:22" x14ac:dyDescent="0.4">
      <c r="A6" s="13">
        <v>44561</v>
      </c>
      <c r="B6" s="27">
        <v>1.0024507</v>
      </c>
      <c r="C6" s="27">
        <v>0.88512473999999997</v>
      </c>
      <c r="D6" s="28">
        <v>1.0380529999999999</v>
      </c>
      <c r="E6" s="31">
        <v>26.550923999999998</v>
      </c>
      <c r="F6" s="34">
        <v>32.010277000000002</v>
      </c>
      <c r="G6" s="35">
        <v>64.43683</v>
      </c>
      <c r="H6" s="39">
        <v>60.37</v>
      </c>
      <c r="I6" s="27">
        <v>126.98</v>
      </c>
      <c r="J6" s="28">
        <v>88.93</v>
      </c>
      <c r="K6" s="49">
        <f t="shared" ref="K6:K17" si="2">E6*H6</f>
        <v>1602.8792818799998</v>
      </c>
      <c r="L6" s="43">
        <f t="shared" si="0"/>
        <v>4064.6649734600005</v>
      </c>
      <c r="M6" s="50">
        <f t="shared" si="0"/>
        <v>5730.3672919000001</v>
      </c>
      <c r="N6" s="46">
        <f t="shared" ref="N6:N17" si="3">K6/SUM($K6:$M6)</f>
        <v>0.14062920871395393</v>
      </c>
      <c r="O6" s="46">
        <f t="shared" si="1"/>
        <v>0.35661489007117775</v>
      </c>
      <c r="P6" s="47">
        <f t="shared" si="1"/>
        <v>0.50275590121486824</v>
      </c>
      <c r="Q6" s="53">
        <f>B6/B5-1</f>
        <v>2.4507000000000279E-3</v>
      </c>
      <c r="R6" s="54">
        <f t="shared" ref="R6:S17" si="4">C6/C5-1</f>
        <v>-0.11487526000000003</v>
      </c>
      <c r="S6" s="55">
        <f t="shared" si="4"/>
        <v>3.8052999999999892E-2</v>
      </c>
      <c r="T6" s="16">
        <f>SUMPRODUCT(N5:P5,Q6:S6)</f>
        <v>-2.6761359463757073E-2</v>
      </c>
      <c r="U6" s="59">
        <f>U5*(1+T6)</f>
        <v>0.97323864053624298</v>
      </c>
      <c r="V6" s="59">
        <f t="shared" ref="V6:V17" si="5">YEAR(A6)+MONTH(A6)/100</f>
        <v>2021.12</v>
      </c>
    </row>
    <row r="7" spans="1:22" x14ac:dyDescent="0.4">
      <c r="A7" s="13">
        <v>44592</v>
      </c>
      <c r="B7" s="27">
        <v>0.98235846000000004</v>
      </c>
      <c r="C7" s="27">
        <v>0.65753519999999999</v>
      </c>
      <c r="D7" s="28">
        <v>0.82992880000000002</v>
      </c>
      <c r="E7" s="31">
        <v>26.550923999999998</v>
      </c>
      <c r="F7" s="34">
        <v>32.010277000000002</v>
      </c>
      <c r="G7" s="35">
        <v>64.43683</v>
      </c>
      <c r="H7" s="39">
        <v>59.16</v>
      </c>
      <c r="I7" s="27">
        <v>94.33</v>
      </c>
      <c r="J7" s="28">
        <v>71.099999999999994</v>
      </c>
      <c r="K7" s="49">
        <f t="shared" si="2"/>
        <v>1570.7526638399997</v>
      </c>
      <c r="L7" s="43">
        <f t="shared" si="0"/>
        <v>3019.5294294099999</v>
      </c>
      <c r="M7" s="50">
        <f t="shared" si="0"/>
        <v>4581.4586129999998</v>
      </c>
      <c r="N7" s="46">
        <f t="shared" si="3"/>
        <v>0.17126003821386104</v>
      </c>
      <c r="O7" s="46">
        <f t="shared" si="1"/>
        <v>0.32922097627033536</v>
      </c>
      <c r="P7" s="47">
        <f t="shared" si="1"/>
        <v>0.49951898551580365</v>
      </c>
      <c r="Q7" s="53">
        <f t="shared" ref="Q7:Q17" si="6">B7/B6-1</f>
        <v>-2.0043120325019426E-2</v>
      </c>
      <c r="R7" s="54">
        <f t="shared" si="4"/>
        <v>-0.25712708018984987</v>
      </c>
      <c r="S7" s="55">
        <f t="shared" si="4"/>
        <v>-0.20049477242491465</v>
      </c>
      <c r="T7" s="16">
        <f t="shared" ref="T7:T17" si="7">SUMPRODUCT(N6:P6,Q7:S7)</f>
        <v>-0.19531392358705013</v>
      </c>
      <c r="U7" s="59">
        <f t="shared" ref="U7:U17" si="8">U6*(1+T7)</f>
        <v>0.78315158306658272</v>
      </c>
      <c r="V7" s="59">
        <f t="shared" si="5"/>
        <v>2022.01</v>
      </c>
    </row>
    <row r="8" spans="1:22" x14ac:dyDescent="0.4">
      <c r="A8" s="13">
        <v>44620</v>
      </c>
      <c r="B8" s="27">
        <v>0.95462800000000003</v>
      </c>
      <c r="C8" s="27">
        <v>0.5211905</v>
      </c>
      <c r="D8" s="28">
        <v>0.80985176999999997</v>
      </c>
      <c r="E8" s="31">
        <v>26.550923999999998</v>
      </c>
      <c r="F8" s="34">
        <v>32.010277000000002</v>
      </c>
      <c r="G8" s="35">
        <v>64.43683</v>
      </c>
      <c r="H8" s="39">
        <v>57.49</v>
      </c>
      <c r="I8" s="27">
        <v>74.77</v>
      </c>
      <c r="J8" s="28">
        <v>69.38</v>
      </c>
      <c r="K8" s="49">
        <f t="shared" si="2"/>
        <v>1526.41262076</v>
      </c>
      <c r="L8" s="43">
        <f t="shared" si="0"/>
        <v>2393.40841129</v>
      </c>
      <c r="M8" s="50">
        <f t="shared" si="0"/>
        <v>4470.6272653999995</v>
      </c>
      <c r="N8" s="46">
        <f t="shared" si="3"/>
        <v>0.18192265379001299</v>
      </c>
      <c r="O8" s="46">
        <f t="shared" si="1"/>
        <v>0.28525393714867392</v>
      </c>
      <c r="P8" s="47">
        <f t="shared" si="1"/>
        <v>0.5328234090613132</v>
      </c>
      <c r="Q8" s="53">
        <f t="shared" si="6"/>
        <v>-2.8228453389610997E-2</v>
      </c>
      <c r="R8" s="54">
        <f t="shared" si="4"/>
        <v>-0.20735726391530063</v>
      </c>
      <c r="S8" s="55">
        <f t="shared" si="4"/>
        <v>-2.4191267973831088E-2</v>
      </c>
      <c r="T8" s="16">
        <f t="shared" si="7"/>
        <v>-8.518476450579289E-2</v>
      </c>
      <c r="U8" s="59">
        <f t="shared" si="8"/>
        <v>0.71643899989071691</v>
      </c>
      <c r="V8" s="59">
        <f t="shared" si="5"/>
        <v>2022.02</v>
      </c>
    </row>
    <row r="9" spans="1:22" x14ac:dyDescent="0.4">
      <c r="A9" s="13">
        <v>44651</v>
      </c>
      <c r="B9" s="27">
        <v>1.0886126</v>
      </c>
      <c r="C9" s="27">
        <v>0.49177470000000001</v>
      </c>
      <c r="D9" s="28">
        <v>0.80938480000000002</v>
      </c>
      <c r="E9" s="31">
        <v>26.60284</v>
      </c>
      <c r="F9" s="34">
        <v>32.172825000000003</v>
      </c>
      <c r="G9" s="35">
        <v>64.106316000000007</v>
      </c>
      <c r="H9" s="39">
        <v>65.06</v>
      </c>
      <c r="I9" s="27">
        <v>70.55</v>
      </c>
      <c r="J9" s="28">
        <v>69.34</v>
      </c>
      <c r="K9" s="49">
        <f t="shared" si="2"/>
        <v>1730.7807704000002</v>
      </c>
      <c r="L9" s="43">
        <f t="shared" si="0"/>
        <v>2269.7928037500001</v>
      </c>
      <c r="M9" s="50">
        <f t="shared" si="0"/>
        <v>4445.1319514400011</v>
      </c>
      <c r="N9" s="46">
        <f t="shared" si="3"/>
        <v>0.20493027671351247</v>
      </c>
      <c r="O9" s="46">
        <f t="shared" si="1"/>
        <v>0.26875111817155578</v>
      </c>
      <c r="P9" s="47">
        <f t="shared" si="1"/>
        <v>0.52631860511493178</v>
      </c>
      <c r="Q9" s="53">
        <f t="shared" si="6"/>
        <v>0.14035268188236683</v>
      </c>
      <c r="R9" s="54">
        <f t="shared" si="4"/>
        <v>-5.6439631957988512E-2</v>
      </c>
      <c r="S9" s="55">
        <f t="shared" si="4"/>
        <v>-5.7661169277922752E-4</v>
      </c>
      <c r="T9" s="16">
        <f t="shared" si="7"/>
        <v>9.1264729194960609E-3</v>
      </c>
      <c r="U9" s="59">
        <f t="shared" si="8"/>
        <v>0.72297756102169031</v>
      </c>
      <c r="V9" s="59">
        <f t="shared" si="5"/>
        <v>2022.03</v>
      </c>
    </row>
    <row r="10" spans="1:22" x14ac:dyDescent="0.4">
      <c r="A10" s="13">
        <v>44680</v>
      </c>
      <c r="B10" s="27">
        <v>1.0153245</v>
      </c>
      <c r="C10" s="27">
        <v>0.42185973999999998</v>
      </c>
      <c r="D10" s="28">
        <v>0.6956928</v>
      </c>
      <c r="E10" s="31">
        <v>26.60284</v>
      </c>
      <c r="F10" s="34">
        <v>32.172825000000003</v>
      </c>
      <c r="G10" s="35">
        <v>64.106316000000007</v>
      </c>
      <c r="H10" s="39">
        <v>60.68</v>
      </c>
      <c r="I10" s="27">
        <v>60.52</v>
      </c>
      <c r="J10" s="28">
        <v>59.6</v>
      </c>
      <c r="K10" s="49">
        <f t="shared" si="2"/>
        <v>1614.2603312000001</v>
      </c>
      <c r="L10" s="43">
        <f t="shared" si="0"/>
        <v>1947.0993690000003</v>
      </c>
      <c r="M10" s="50">
        <f t="shared" si="0"/>
        <v>3820.7364336000005</v>
      </c>
      <c r="N10" s="46">
        <f t="shared" si="3"/>
        <v>0.21867235293900797</v>
      </c>
      <c r="O10" s="46">
        <f t="shared" si="1"/>
        <v>0.26375968745312356</v>
      </c>
      <c r="P10" s="47">
        <f t="shared" si="1"/>
        <v>0.51756795960786839</v>
      </c>
      <c r="Q10" s="53">
        <f t="shared" si="6"/>
        <v>-6.7322480008039642E-2</v>
      </c>
      <c r="R10" s="54">
        <f t="shared" si="4"/>
        <v>-0.14216868008866668</v>
      </c>
      <c r="S10" s="55">
        <f t="shared" si="4"/>
        <v>-0.14046717951708509</v>
      </c>
      <c r="T10" s="16">
        <f t="shared" si="7"/>
        <v>-0.12593489618775178</v>
      </c>
      <c r="U10" s="59">
        <f t="shared" si="8"/>
        <v>0.63192945692834979</v>
      </c>
      <c r="V10" s="59">
        <f t="shared" si="5"/>
        <v>2022.04</v>
      </c>
    </row>
    <row r="11" spans="1:22" x14ac:dyDescent="0.4">
      <c r="A11" s="13">
        <v>44712</v>
      </c>
      <c r="B11" s="27">
        <v>0.99507827000000004</v>
      </c>
      <c r="C11" s="27">
        <v>0.46912031999999998</v>
      </c>
      <c r="D11" s="28">
        <v>0.74810314</v>
      </c>
      <c r="E11" s="31">
        <v>26.60284</v>
      </c>
      <c r="F11" s="34">
        <v>32.209071999999999</v>
      </c>
      <c r="G11" s="35">
        <v>64.106316000000007</v>
      </c>
      <c r="H11" s="39">
        <v>59.47</v>
      </c>
      <c r="I11" s="27">
        <v>67.3</v>
      </c>
      <c r="J11" s="28">
        <v>64.09</v>
      </c>
      <c r="K11" s="49">
        <f t="shared" si="2"/>
        <v>1582.0708947999999</v>
      </c>
      <c r="L11" s="43">
        <f t="shared" si="0"/>
        <v>2167.6705456</v>
      </c>
      <c r="M11" s="50">
        <f t="shared" si="0"/>
        <v>4108.5737924400009</v>
      </c>
      <c r="N11" s="46">
        <f t="shared" si="3"/>
        <v>0.20132443760826815</v>
      </c>
      <c r="O11" s="46">
        <f t="shared" si="1"/>
        <v>0.27584418305609282</v>
      </c>
      <c r="P11" s="47">
        <f t="shared" si="1"/>
        <v>0.52283137933563906</v>
      </c>
      <c r="Q11" s="53">
        <f t="shared" si="6"/>
        <v>-1.9940649516484554E-2</v>
      </c>
      <c r="R11" s="54">
        <f t="shared" si="4"/>
        <v>0.11202913081964172</v>
      </c>
      <c r="S11" s="55">
        <f t="shared" si="4"/>
        <v>7.5335464158893028E-2</v>
      </c>
      <c r="T11" s="16">
        <f t="shared" si="7"/>
        <v>6.4179522252561988E-2</v>
      </c>
      <c r="U11" s="59">
        <f t="shared" si="8"/>
        <v>0.67248638757133228</v>
      </c>
      <c r="V11" s="59">
        <f t="shared" si="5"/>
        <v>2022.05</v>
      </c>
    </row>
    <row r="12" spans="1:22" x14ac:dyDescent="0.4">
      <c r="A12" s="13">
        <v>44742</v>
      </c>
      <c r="B12" s="27">
        <v>1.0520735000000001</v>
      </c>
      <c r="C12" s="27">
        <v>0.38150003999999998</v>
      </c>
      <c r="D12" s="28">
        <v>0.64164823000000004</v>
      </c>
      <c r="E12" s="31">
        <v>26.627738999999998</v>
      </c>
      <c r="F12" s="34">
        <v>32.209071999999999</v>
      </c>
      <c r="G12" s="35">
        <v>63.477783000000002</v>
      </c>
      <c r="H12" s="39">
        <v>62.38</v>
      </c>
      <c r="I12" s="27">
        <v>54.73</v>
      </c>
      <c r="J12" s="28">
        <v>54.97</v>
      </c>
      <c r="K12" s="49">
        <f t="shared" si="2"/>
        <v>1661.03835882</v>
      </c>
      <c r="L12" s="43">
        <f t="shared" si="0"/>
        <v>1762.8025105599997</v>
      </c>
      <c r="M12" s="50">
        <f t="shared" si="0"/>
        <v>3489.3737315100002</v>
      </c>
      <c r="N12" s="46">
        <f t="shared" si="3"/>
        <v>0.24027004146611616</v>
      </c>
      <c r="O12" s="46">
        <f t="shared" si="1"/>
        <v>0.25499027765361981</v>
      </c>
      <c r="P12" s="47">
        <f t="shared" si="1"/>
        <v>0.504739680880264</v>
      </c>
      <c r="Q12" s="53">
        <f t="shared" si="6"/>
        <v>5.7277132581741608E-2</v>
      </c>
      <c r="R12" s="54">
        <f t="shared" si="4"/>
        <v>-0.18677570820210898</v>
      </c>
      <c r="S12" s="55">
        <f t="shared" si="4"/>
        <v>-0.14229977700668384</v>
      </c>
      <c r="T12" s="16">
        <f t="shared" si="7"/>
        <v>-0.11438849483045894</v>
      </c>
      <c r="U12" s="59">
        <f t="shared" si="8"/>
        <v>0.5955616819030749</v>
      </c>
      <c r="V12" s="59">
        <f t="shared" si="5"/>
        <v>2022.06</v>
      </c>
    </row>
    <row r="13" spans="1:22" x14ac:dyDescent="0.4">
      <c r="A13" s="13">
        <v>44771</v>
      </c>
      <c r="B13" s="27">
        <v>1.1910456</v>
      </c>
      <c r="C13" s="27">
        <v>0.50857379999999996</v>
      </c>
      <c r="D13" s="28">
        <v>0.72755926999999998</v>
      </c>
      <c r="E13" s="31">
        <v>26.627738999999998</v>
      </c>
      <c r="F13" s="34">
        <v>32.209071999999999</v>
      </c>
      <c r="G13" s="35">
        <v>63.477783000000002</v>
      </c>
      <c r="H13" s="39">
        <v>70.62</v>
      </c>
      <c r="I13" s="27">
        <v>72.959999999999994</v>
      </c>
      <c r="J13" s="28">
        <v>62.33</v>
      </c>
      <c r="K13" s="49">
        <f t="shared" si="2"/>
        <v>1880.4509281799999</v>
      </c>
      <c r="L13" s="43">
        <f t="shared" si="0"/>
        <v>2349.9738931199995</v>
      </c>
      <c r="M13" s="50">
        <f t="shared" si="0"/>
        <v>3956.5702143899998</v>
      </c>
      <c r="N13" s="46">
        <f t="shared" si="3"/>
        <v>0.22968756179556127</v>
      </c>
      <c r="O13" s="46">
        <f t="shared" si="1"/>
        <v>0.28703741517805181</v>
      </c>
      <c r="P13" s="47">
        <f t="shared" si="1"/>
        <v>0.48327502302638692</v>
      </c>
      <c r="Q13" s="53">
        <f t="shared" si="6"/>
        <v>0.13209352768604088</v>
      </c>
      <c r="R13" s="54">
        <f t="shared" si="4"/>
        <v>0.33308976848337934</v>
      </c>
      <c r="S13" s="55">
        <f t="shared" si="4"/>
        <v>0.13389118208897721</v>
      </c>
      <c r="T13" s="16">
        <f t="shared" si="7"/>
        <v>0.18425296244395911</v>
      </c>
      <c r="U13" s="59">
        <f t="shared" si="8"/>
        <v>0.70529568611182325</v>
      </c>
      <c r="V13" s="59">
        <f t="shared" si="5"/>
        <v>2022.07</v>
      </c>
    </row>
    <row r="14" spans="1:22" x14ac:dyDescent="0.4">
      <c r="A14" s="13">
        <v>44804</v>
      </c>
      <c r="B14" s="27">
        <v>1.1308357</v>
      </c>
      <c r="C14" s="27">
        <v>0.49588734000000001</v>
      </c>
      <c r="D14" s="28">
        <v>0.53916189999999997</v>
      </c>
      <c r="E14" s="31">
        <v>25.606286999999998</v>
      </c>
      <c r="F14" s="34">
        <v>32.225594000000001</v>
      </c>
      <c r="G14" s="35">
        <v>63.477783000000002</v>
      </c>
      <c r="H14" s="39">
        <v>67.05</v>
      </c>
      <c r="I14" s="27">
        <v>71.14</v>
      </c>
      <c r="J14" s="28">
        <v>46.19</v>
      </c>
      <c r="K14" s="49">
        <f t="shared" si="2"/>
        <v>1716.9015433499999</v>
      </c>
      <c r="L14" s="43">
        <f t="shared" si="0"/>
        <v>2292.5287571600002</v>
      </c>
      <c r="M14" s="50">
        <f t="shared" si="0"/>
        <v>2932.0387967699999</v>
      </c>
      <c r="N14" s="46">
        <f t="shared" si="3"/>
        <v>0.24733979497549938</v>
      </c>
      <c r="O14" s="46">
        <f t="shared" si="1"/>
        <v>0.33026564334318259</v>
      </c>
      <c r="P14" s="47">
        <f t="shared" si="1"/>
        <v>0.422394561681318</v>
      </c>
      <c r="Q14" s="53">
        <f t="shared" si="6"/>
        <v>-5.055213671080272E-2</v>
      </c>
      <c r="R14" s="54">
        <f t="shared" si="4"/>
        <v>-2.4945170199487166E-2</v>
      </c>
      <c r="S14" s="55">
        <f t="shared" si="4"/>
        <v>-0.25894436064294801</v>
      </c>
      <c r="T14" s="16">
        <f t="shared" si="7"/>
        <v>-0.14391273605217125</v>
      </c>
      <c r="U14" s="59">
        <f t="shared" si="8"/>
        <v>0.60379465419767742</v>
      </c>
      <c r="V14" s="59">
        <f t="shared" si="5"/>
        <v>2022.08</v>
      </c>
    </row>
    <row r="15" spans="1:22" x14ac:dyDescent="0.4">
      <c r="A15" s="13">
        <v>44834</v>
      </c>
      <c r="B15" s="27">
        <v>1.0123028999999999</v>
      </c>
      <c r="C15" s="27">
        <v>0.41224032999999999</v>
      </c>
      <c r="D15" s="28">
        <v>0.34329405000000002</v>
      </c>
      <c r="E15" s="31">
        <v>25.606286999999998</v>
      </c>
      <c r="F15" s="34">
        <v>32.225594000000001</v>
      </c>
      <c r="G15" s="35">
        <v>63.516342000000002</v>
      </c>
      <c r="H15" s="39">
        <v>59.57</v>
      </c>
      <c r="I15" s="27">
        <v>59.14</v>
      </c>
      <c r="J15" s="28">
        <v>29.41</v>
      </c>
      <c r="K15" s="49">
        <f t="shared" si="2"/>
        <v>1525.3665165899999</v>
      </c>
      <c r="L15" s="43">
        <f t="shared" si="0"/>
        <v>1905.8216291600002</v>
      </c>
      <c r="M15" s="50">
        <f t="shared" si="0"/>
        <v>1868.0156182200001</v>
      </c>
      <c r="N15" s="46">
        <f t="shared" si="3"/>
        <v>0.28784824749732635</v>
      </c>
      <c r="O15" s="46">
        <f t="shared" si="1"/>
        <v>0.35964301696000783</v>
      </c>
      <c r="P15" s="47">
        <f t="shared" si="1"/>
        <v>0.35250873554266582</v>
      </c>
      <c r="Q15" s="53">
        <f t="shared" si="6"/>
        <v>-0.10481876368070098</v>
      </c>
      <c r="R15" s="54">
        <f t="shared" si="4"/>
        <v>-0.16868147914403309</v>
      </c>
      <c r="S15" s="55">
        <f t="shared" si="4"/>
        <v>-0.36328206796511398</v>
      </c>
      <c r="T15" s="16">
        <f t="shared" si="7"/>
        <v>-0.23508391861276071</v>
      </c>
      <c r="U15" s="59">
        <f t="shared" si="8"/>
        <v>0.46185224085145066</v>
      </c>
      <c r="V15" s="59">
        <f t="shared" si="5"/>
        <v>2022.09</v>
      </c>
    </row>
    <row r="16" spans="1:22" x14ac:dyDescent="0.4">
      <c r="A16" s="13">
        <v>44865</v>
      </c>
      <c r="B16" s="27">
        <v>1.1251397000000001</v>
      </c>
      <c r="C16" s="27">
        <v>0.33298480000000003</v>
      </c>
      <c r="D16" s="28">
        <v>0.32321699999999998</v>
      </c>
      <c r="E16" s="31">
        <v>25.606286999999998</v>
      </c>
      <c r="F16" s="34">
        <v>32.225594000000001</v>
      </c>
      <c r="G16" s="35">
        <v>63.516342000000002</v>
      </c>
      <c r="H16" s="39">
        <v>66.209999999999994</v>
      </c>
      <c r="I16" s="27">
        <v>47.77</v>
      </c>
      <c r="J16" s="28">
        <v>27.69</v>
      </c>
      <c r="K16" s="49">
        <f t="shared" si="2"/>
        <v>1695.3922622699997</v>
      </c>
      <c r="L16" s="43">
        <f t="shared" si="0"/>
        <v>1539.4166253800001</v>
      </c>
      <c r="M16" s="50">
        <f t="shared" si="0"/>
        <v>1758.7675099800001</v>
      </c>
      <c r="N16" s="46">
        <f t="shared" si="3"/>
        <v>0.33951463385533653</v>
      </c>
      <c r="O16" s="46">
        <f t="shared" si="1"/>
        <v>0.30827937790450594</v>
      </c>
      <c r="P16" s="47">
        <f t="shared" si="1"/>
        <v>0.35220598824015759</v>
      </c>
      <c r="Q16" s="53">
        <f t="shared" si="6"/>
        <v>0.11146545169434985</v>
      </c>
      <c r="R16" s="54">
        <f t="shared" si="4"/>
        <v>-0.19225564369211512</v>
      </c>
      <c r="S16" s="55">
        <f t="shared" si="4"/>
        <v>-5.8483536198777775E-2</v>
      </c>
      <c r="T16" s="16">
        <f t="shared" si="7"/>
        <v>-5.7674222193798967E-2</v>
      </c>
      <c r="U16" s="59">
        <f t="shared" si="8"/>
        <v>0.43521527209188016</v>
      </c>
      <c r="V16" s="59">
        <f t="shared" si="5"/>
        <v>2022.1</v>
      </c>
    </row>
    <row r="17" spans="1:22" x14ac:dyDescent="0.4">
      <c r="A17" s="17">
        <v>44895</v>
      </c>
      <c r="B17" s="29">
        <v>1.1948131</v>
      </c>
      <c r="C17" s="29">
        <v>0.37634181999999999</v>
      </c>
      <c r="D17" s="30">
        <v>0.35881874000000002</v>
      </c>
      <c r="E17" s="36">
        <v>25.606286999999998</v>
      </c>
      <c r="F17" s="37">
        <v>32.305312999999998</v>
      </c>
      <c r="G17" s="38">
        <v>63.516342000000002</v>
      </c>
      <c r="H17" s="42">
        <v>70.31</v>
      </c>
      <c r="I17" s="29">
        <v>53.99</v>
      </c>
      <c r="J17" s="30">
        <v>30.74</v>
      </c>
      <c r="K17" s="51">
        <f t="shared" si="2"/>
        <v>1800.37803897</v>
      </c>
      <c r="L17" s="44">
        <f t="shared" si="0"/>
        <v>1744.16384887</v>
      </c>
      <c r="M17" s="52">
        <f t="shared" si="0"/>
        <v>1952.4923530799999</v>
      </c>
      <c r="N17" s="45">
        <f t="shared" si="3"/>
        <v>0.32751806884664469</v>
      </c>
      <c r="O17" s="45">
        <f t="shared" si="1"/>
        <v>0.31729179270640517</v>
      </c>
      <c r="P17" s="48">
        <f t="shared" si="1"/>
        <v>0.35519013844695008</v>
      </c>
      <c r="Q17" s="56">
        <f t="shared" si="6"/>
        <v>6.1924221498894649E-2</v>
      </c>
      <c r="R17" s="18">
        <f t="shared" si="4"/>
        <v>0.13020720465318525</v>
      </c>
      <c r="S17" s="57">
        <f t="shared" si="4"/>
        <v>0.11014810483359483</v>
      </c>
      <c r="T17" s="19">
        <f t="shared" si="7"/>
        <v>9.9959197553839363E-2</v>
      </c>
      <c r="U17" s="60">
        <f t="shared" si="8"/>
        <v>0.47871904145336036</v>
      </c>
      <c r="V17" s="60">
        <f t="shared" si="5"/>
        <v>2022.11</v>
      </c>
    </row>
    <row r="18" spans="1:22" x14ac:dyDescent="0.4">
      <c r="M18" s="43"/>
    </row>
    <row r="19" spans="1:22" x14ac:dyDescent="0.4">
      <c r="M19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43C7-6ECF-4EAE-8DCA-F39E58B4F106}">
  <dimension ref="A1"/>
  <sheetViews>
    <sheetView workbookViewId="0">
      <selection activeCell="J25" sqref="J25"/>
    </sheetView>
  </sheetViews>
  <sheetFormatPr defaultRowHeight="13.15" x14ac:dyDescent="0.4"/>
  <cols>
    <col min="1" max="16384" width="9.140625" style="1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252E-1835-4597-ABC8-3E2FEF396679}">
  <dimension ref="A1:B3"/>
  <sheetViews>
    <sheetView workbookViewId="0">
      <selection activeCell="B2" sqref="B2"/>
    </sheetView>
  </sheetViews>
  <sheetFormatPr defaultRowHeight="13.15" x14ac:dyDescent="0.4"/>
  <cols>
    <col min="1" max="16384" width="9.140625" style="11"/>
  </cols>
  <sheetData>
    <row r="1" spans="1:2" x14ac:dyDescent="0.4">
      <c r="A1" s="11" t="s">
        <v>1363</v>
      </c>
    </row>
    <row r="2" spans="1:2" x14ac:dyDescent="0.4">
      <c r="A2" s="11" t="s">
        <v>1361</v>
      </c>
      <c r="B2" s="12">
        <v>44530</v>
      </c>
    </row>
    <row r="3" spans="1:2" x14ac:dyDescent="0.4">
      <c r="A3" s="11" t="s">
        <v>1362</v>
      </c>
      <c r="B3" s="12">
        <v>44895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73296656"><![CDATA[{"US5138471033^FG_PRICE(0)":197.18,"US5138471033^B1":null,"US5138471033^&B1&":"#NUM","US2197981051^FG_PRICE(0)":84.42,"US29109X1063^FG_PRICE(0)":211.65,"US29605J1060^FG_PRICE(0)":47.54,"US50155Q1004^FG_PRICE(0)":11.11,"US35909D1090^FG_PRICE(0)":24.96,"US36262G1013^FG_PRICE(0)":46.34,"US74982T1034^FG_PRICE(0)":16.88,"US03750L1098^FG_PRICE(0)":36.63,"US20602D1019^FG_PRICE(0)":125.49,"US9288811014^FG_PRICE(0)":19.79,"US5533681012^FG_PRICE(0)":31.13,"US74340E1038^FG_PRICE(0)":31.23,"US07831C1036^FG_PRICE(0)":25.23,"US29415F1049^FG_PRICE(0)":34.11,"US2681501092^FG_PRICE(0)":40.81,"US39874R1014^FG_PRICE(0)":30.51,"VGG1890L1076^FG_PRICE(0)":58.78,"US05550J1016^FG_PRICE(0)":70.33,"US98311A1051^FG_PRICE(0)":71.33,"US00191U1025^FG_PRICE(0)":86.92,"US83601L1026^FG_PRICE(0)":8.94,"US12740C1036^FG_PRICE(0)":23.99,"US10922N1037^FG_PRICE(0)":52.32,"JE00BYPZJM29^FG_PRICE(0)":25.51,"US92047W1018^FG_PRICE(0)":31.74,"US45688C1071^FG_PRICE(0)":72.08,"US70975L1070^FG_PRICE(0)":224.97,"US71377A1034^FG_PRICE(0)":60.96,"US86771W1053^FG_PRICE(0)":32.73,"US12685J1051^FG_PRICE(0)":730.1,"US9741551033^FG_PRICE(0)":160.47,"US29272W1099^FG_PRICE(0)":35.06,"US89055F1030^FG_PRICE(0)":162.93,"US87901J1051^FG_PRICE(0)":19.84,"US74758T3032^FG_PRICE(0)":117.87,"US74967X1037^FG_PRICE(0)":259.48,"US1638511089^FG_PRICE(0)":31.79,"US8621211007^FG_PRICE(0)":31.99,"US7374461041^FG_PRICE(0)":92.52,"US8969452015^FG_PRICE(0)":18.68,"US45073V1089^FG_PRICE(0)":81.44,"US55405Y1001^FG_PRICE(0)":68.36,"US91336L1070^FG_PRICE(0)":33.0,"US9264001028^FG_PRICE(0)":40.98,"US46590V1008^FG_PRICE(0)":19.89,"US57164Y1073^FG_PRICE(0)":142.12,"US5165441032^FG_PRICE(0)":54.4,"US42226A1079^FG_PRICE(0)":63.04,"US78573L1061^FG_PRICE(0)":12.8,"US29404K1060^FG_PRICE(0)":60.84,"US13100M5094^FG_PRICE(0)":74.59,"US8753722037^FG_PRICE(0)":40.97,"US03676B1026^FG_PRICE(0)":10.8,"US11120U1051^FG_PRICE(0)":22.95,"BMG3198U1027^FG_PRICE(0)":38.13,"US74164M1080^FG_PRICE(0)":141.39,"US8086251076^FG_PRICE(0)":111.67,"US6267551025^FG_PRICE(0)":281.94,"US4492531037^FG_PRICE(0)":39.96,"US00404A1097^FG_PRICE(0)":85.23,"US38526M1062^FG_PRICE(0)":104.27,"US84860W3007^FG_PRICE(0)":41.57,"US71943U1043^FG_PRICE(0)":14.85,"US76169C1009^FG_PRICE(0)":56.38,"US55024U1097^FG_PRICE(0)":54.46,"US68235P1084^FG_PRICE(0)":78.88,"US2358252052^FG_PRICE(0)":16.53,"US5747951003^FG_PRICE(0)":145.0,"US46269C1027^FG_PRICE(0)":51.59,"US03674X1063^FG_PRICE(0)":33.62,"US35138V1026^FG_PRICE(0)":100.98,"US55616P1049^FG_PRICE(0)":21.76,"IE00B4Q5ZN47^FG_PRICE(0)":157.5,"US45841N1072^FG_PRICE(0)":71.27,"US9290891004^FG_PRICE(0)":61.73,"US44980X1090^FG_PRICE(0)":95.29,"US3364331070^FG_PRICE(0)":160.09,"US48242W1062^FG_PRICE(0)":51.82,"US25960P1093^FG_PRICE(0)":16.42,"US09227Q1004^FG_PRICE(0)":58.6,"US0044981019^FG_PRICE(0)":21.08,"US9598021098^FG_PRICE(0)":14.11,"IE00BDVJJQ56^FG_PRICE(0)":38.91,"US12621E1038^FG_PRICE(0)":22.36,"US4368932004^FG_PRICE(0)":22.89,"US87166B1026^FG_PRICE(0)":35.02,"US96208T1043^FG_PRICE(0)":167.79,"US50187A1079^FG_PRICE(0)":164.83,"US95058W1009^FG_PRICE(0)":23.48,"US87162W1009^FG_PRICE(0)":99.75,"US1462291097^FG_PRICE(0)":71.07,"US88224Q1076^FG_PRICE(0)":56.5,"US92839U2069^FG_PRICE(0)":141.18,"US6866881021^FG_PRICE(0)":90.12,"US4108671052^FG_PRICE(0)":138.05,"US58463J3041^FG_PRICE(0)":11.86,"US3020811044^FG_PRICE(0)":176.07,"US7365088472^FG_PRICE(0)":49.08,"US6707041058^FG_PRICE(0)":42.39,"US88023U1016^FG_PRICE(0)":34.03,"US6811161099^FG_PRICE(0)":51.25,"IE00BGH1M568^FG_PRICE(0)":31.6,"US1143401024^FG_PRICE(0)":61.66,"US40637H1095^FG_PRICE(0)":58.52,"US36467W1099^FG_PRICE(0)":21.05,"US58506Q1094^FG_PRICE(0)":210.6,"US8676524064^FG_PRICE(0)":23.53,"US8941641024^FG_PRICE(0)":37.71,"US0185223007^FG_PRICE(0)":65.01,"US15118V2079^FG_PRICE(0)":116.04,"US7005171050^FG_PRICE(0)":12.61,"US9604131022^FG_PRICE(0)":110.17,"US12008R1077^FG_PRICE(0)":67.65,"US4103451021^FG_PRICE(0)":6.29,"US6936561009^FG_PRICE(0)":72.28,"US72147K1088^FG_PRICE(0)":24.09,"US70509V1008^FG_PRICE(0)":15.64,"US23345M1071^FG_PRICE(0)":57.42,"US2220702037^FG_PRICE(0)":8.16,"US42226K1051^FG_PRICE(0)":19.44,"US87724P1066^FG_PRICE(0)":30.71,"US2946001011^FG_PRICE(0)":7.28,"US69318G1067^FG_PRICE(0)":35.99,"US3795772082^FG_PRICE(0)":74.4,"US63938C1080^FG_PRICE(0)":16.83,"US98585X1046^FG_PRICE(0)":45.72,"US82489T1043^FG_PRICE(0)":220.55,"US6680743050^FG_PRICE(0)":57.95,"US7593516047^FG_PRICE(0)":138.36,"US49714P1084^FG_PRICE(0)":273.64,"US22410J1060^FG_PRICE(0)":99.12,"US82982T1060^FG_PRICE(0)":111.02,"US15872M1045^FG_PRICE(0)":28.16,"US6378701063^FG_PRICE(0)":38.06,"US4039491000^FG_PRICE(0)":50.63,"US33829M1018^FG_PRICE(0)":179.16,"US70438V1061^FG_PRICE(0)":209.86,"US9837931008^FG_PRICE(0)":37.83,"US78709Y1055^FG_PRICE(0)":238.89,"US0537741052^FG_PRICE(0)":191.63,"US1940145022^FG_PRICE(0)":55.24,"US72346Q1040^FG_PRICE(0)":72.7,"IE00BD845X29^FG_PRICE(0)":35.86,"US6907421019^FG_PRICE(0)":93.85,"US1717793095^FG_PRICE(0)":50.77,"US6952631033^FG_PRICE(0)":23.95,"US5218652049^FG_PRICE(0)":129.62,"US9043112062^FG_PRICE(0)":9.15,"US5764852050^FG_PRICE(0)":57.68,"US45378A1060^FG_PRICE(0)":18.01,"US26969P1084^FG_PRICE(0)":139.58,"US7376301039^FG_PRICE(0)":47.82,"US2270461096^FG_PRICE(0)":96.76,"BMG3922B1072^FG_PRICE(0)":45.54,"US31847R1023^FG_PRICE(0)":53.98,"US9043111072^FG_PRICE(0)":10.47,"US68404L2016^FG_PRICE(0)":31.35,"US16115Q3083^FG_PRICE(0)":119.3,"US85208M1027^FG_PRICE(0)":34.06,"US2041661024^FG_PRICE(0)":64.68,"US29977A1051^FG_PRICE(0)":109.69,"US49803T3005^FG_PRICE(0)":22.13,"US00766T1007^FG_PRICE(0)":85.02,"US1858991011^FG_PRICE(0)":15.66,"US29275Y1029^FG_PRICE(0)":79.0,"US8826811098^FG_PRICE(0)":100.04,"US45332Y1091^FG_PRICE(0)":69.19,"US88076W1036^FG_PRICE(0)":34.77,"BMG7496G1033^FG_PRICE(0)":181.39,"US84857L1017^FG_PRICE(0)":67.85,"US1924221039^FG_PRICE(0)":51.54,"US2298991090^FG_PRICE(0)":130.77,"US32020R1095^FG_PRICE(0)":35.12,"US06417N1037^FG_PRICE(0)":40.7,"US3205171057^FG_PRICE(0)":24.42,"US7436061052^FG_PRICE(0)":69.0,"US5528481030^FG_PRICE(0)":13.13,"US9202531011^FG_PRICE(0)":334.44,"US9129091081^FG_PRICE(0)":24.56,"US5543821012^FG_PRICE(0)":12.44,"US1423391002^FG_PRICE(0)":249.32,"US2674751019^FG_PRICE(0)":91.21,"US78440X8873^FG_PRICE(0)":36.51,"US1170431092^FG_PRICE(0)":74.27,"US48123V1026^FG_PRICE(0)":84.83,"US3614481030^FG_PRICE(0)":109.72,"US8354951027^FG_PRICE(0)":60.98,"US5261071071^FG_PRICE(0)":258.75,"US69327R1014^FG_PRICE(0)":64.51,"US30161Q1040^FG_PRICE(0)":16.19,"US4435106079^FG_PRICE(0)":248.86,"US5534981064^FG_PRICE(0)":135.64,"US2315611010^FG_PRICE(0)":169.62,"US6882392011^FG_PRICE(0)":87.2,"US0138721065^FG_PRICE(0)":45.5,"BMG4388N1065^FG_PRICE(0)":98.71,"US4101201097^FG_PRICE(0)":49.8,"US65336K1034^FG_PRICE(0)":181.54,"US45778Q1076^FG_PRICE(0)":117.98,"US9427491025^FG_PRICE(0)":151.77,"US9682232064^FG_PRICE(0)":41.96,"US6501111073^FG_PRICE(0)":34.59,"US1311931042^FG_PRICE(0)":21.58,"US98156Q1085^FG_PRICE(0)":73.69,"US3719011096^FG_PRICE(0)":27.61,"US4590441030^FG_PRICE(0)":45.46,"US1033041013^FG_PRICE(0)":58.74,"US1167941087^FG_PRICE(0)":66.39,"US0441861046^FG_PRICE(0)":109.24,"US8305661055^FG_PRICE(0)":42.39,"US2244411052^FG_PRICE(0)":103.03,"US4050241003^FG_PRICE(0)":81.39,"US5367971034^FG_PRICE(0)":224.57,"US7841171033^FG_PRICE(0)":60.78,"US8523123052^FG_PRICE(0)":58.56,"US6806652052^FG_PRICE(0)":54.24,"US78442P1066^FG_PRICE(0)":16.7,"US8269191024^FG_PRICE(0)":141.37,"US88033G4073^FG_PRICE(0)":45.87,"US1475281036^FG_PRICE(0)":244.65,"US9388241096^FG_PRICE(0)":33.45,"US9282981086^FG_PRICE(0)":22.31,"US9699041011^FG_PRICE(0)":116.25,"US0383361039^FG_PRICE(0)":108.24,"US1985161066^FG_PRICE(0)":87.68,"US7802871084^FG_PRICE(0)":111.56,"US8168501018^FG_PRICE(0)":29.57,"US80874P1093^FG_PRICE(0)":65.83,"US48020Q1076^FG_PRICE(0)":167.13,"US68213N1090^FG_PRICE(0)":49.25,"US1096961040^FG_PRICE(0)":58.53,"US9426222009^FG_PRICE(0)":266.23,"US9478901096^FG_PRICE(0)":45.17,"US27579R1041^FG_PRICE(0)":64.38,"US0427351004^FG_PRICE(0)":109.28,"US81725T1007^FG_PRICE(0)":74.0,"US4571871023^FG_PRICE(0)":99.99,"US75281A1097^FG_PRICE(0)":26.45,"US6802231042^FG_PRICE(0)":24.0,"US91307C1027^FG_PRICE(0)":276.71,"US3825501014^FG_PRICE(0)":10.87,"US3434981011^FG_PRICE(0)":29.05,"US7599161095^FG_PRICE(0)":177.42,"US05329W1027^FG_PRICE(0)":114.43,"US29670G1022^FG_PRICE(0)":48.74,"US0921131092^FG_PRICE(0)":70.36,"US2576511099^FG_PRICE(0)":59.86,"US32054K1034^FG_PRICE(0)":50.36,"US1699051066^FG_PRICE(0)":117.82,"US5184151042^FG_PRICE(0)":73.1,"US2005251036^FG_PRICE(0)":66.12,"US8454671095^FG_PRICE(0)":6.25,"US6460251068^FG_PRICE(0)":49.88,"US5150981018^FG_PRICE(0)":172.12,"US9027881088^FG_PRICE(0)":79.66,"US1271903049^FG_PRICE(0)":304.7,"US6374171063^FG_PRICE(0)":46.13,"US34354P1057^FG_PRICE(0)":31.07,"US5535301064^FG_PRICE(0)":83.71,"US7033951036^FG_PRICE(0)":28.81,"US4663131039^FG_PRICE(0)":72.6,"US8894781033^FG_PRICE(0)":50.79,"US00508Y1029^FG_PRICE(0)":178.1,"US88162G1031^FG_PRICE(0)":156.71,"US8873891043^FG_PRICE(0)":71.47,"US9258151029^FG_PRICE(0)":54.97,"US12653C1080^FG_PRICE(0)":16.37,"US5463471053^FG_PRICE(0)":63.95,"US4972661064^FG_PRICE(0)":65.67,"US6515871076^FG_PRICE(0)":310.65,"US0625401098^FG_PRICE(0)":76.09,"US29084Q1004^FG_PRICE(0)":147.56,"US6819361006^FG_PRICE(0)":29.44,"US6361801011^FG_PRICE(0)":64.7,"US9507551086^FG_PRICE(0)":44.06,"US29261A1007^FG_PRICE(0)":57.94,"US33768G1076^FG_PRICE(0)":90.93,"US6800331075^FG_PRICE(0)":17.43,"US2372661015^FG_PRICE(0)":62.08,"US0259321042^FG_PRICE(0)":135.0,"US55306N1046^FG_PRICE(0)":85.36,"US87161C5013^FG_PRICE(0)":37.41,"US9099071071^FG_PRICE(0)":39.28,"US0774541066^FG_PRICE(0)":77.49,"US8851601018^FG_PRICE(0)":83.6,"US2435371073^FG_PRICE(0)":390.03,"US1910981026^FG_PRICE(0)":510.98,"US2772761019^FG_PRICE(0)":156.02,"US77634L1052^FG_PRICE(0)":11.2,"US6404911066^FG_PRICE(0)":15.35,"US6494451031^FG_PRICE(0)":8.85,"US7549071030^FG_PRICE(0)":35.43,"US47233W1099^FG_PRICE(0)":36.24,"US91529Y1064^FG_PRICE(0)":39.57,"US62955J1034^FG_PRICE(0)":20.25,"US3841091040^FG_PRICE(0)":68.63,"US6365181022^FG_PRICE(0)":40.16,"US6708371033^FG_PRICE(0)":40.53,"US98421M1062^FG_PRICE(0)":16.34,"US6267171022^FG_PRICE(0)":42.3,"US5128161099^FG_PRICE(0)":100.6,"US1005571070^FG_PRICE(0)":357.25,"US0357108390^FG_PRICE(0)":21.98,"US8448951025^FG_PRICE(0)":71.31,"US49427F1084^FG_PRICE(0)":40.89,"US4891701009^FG_PRICE(0)":25.27,"US8910921084^FG_PRICE(0)":113.82,"US4579852082^FG_PRICE(0)":58.38,"US7310681025^FG_PRICE(0)":107.77,"US26884U1097^FG_PRICE(0)":41.13,"US0454871056^FG_PRICE(0)":22.23,"US8175651046^FG_PRICE(0)":69.35,"US69349H1077^FG_PRICE(0)":48.98,"US9807451037^FG_PRICE(0)":95.11,"US2017231034^FG_PRICE(0)":48.85,"US8270481091^FG_PRICE(0)":53.3,"US4128221086^FG_PRICE(0)":46.13,"US3032501047^FG_PRICE(0)":606.68,"US9197941076^FG_PRICE(0)":11.25,"US5339001068^FG_PRICE(0)":146.15,"US64125C1099^FG_PRICE(0)":119.24,"US7075691094^FG_PRICE(0)":33.51,"US5962781010^FG_PRICE(0)":140.27,"US3025201019^FG_PRICE(0)":12.75,"US8589121081^FG_PRICE(0)":51.76,"US48666K1097^FG_PRICE(0)":32.11,"US7595091023^FG_PRICE(0)":204.03,"US9818111026^FG_PRICE(0)":52.53,"US3029411093^FG_PRICE(0)":159.63,"US9778521024^FG_PRICE(0)":81.22,"US9042141039^FG_PRICE(0)":17.84,"US7496071074^FG_PRICE(0)":127.95,"US22002T1088^FG_PRICE(0)":26.32,"US1491501045^FG_PRICE(0)":41.29,"US0316521006^FG_PRICE(0)":26.46,"US44930G1076^FG_PRICE(0)":161.19,"US7587501039^FG_PRICE(0)":121.52,"US37637Q1058^FG_PRICE(0)":51.41,"US7835491082^FG_PRICE(0)":86.58,"US5627501092^FG_PRICE(0)":123.6,"US92552V1008^FG_PRICE(0)":31.04,"US0234361089^FG_PRICE(0)":86.92,"US16359R1032^FG_PRICE(0)":518.35,"US1844961078^FG_PRICE(0)":118.76,"US89531P1057^FG_PRICE(0)":46.61,"US5002551043^FG_PRICE(0)":27.38,"US4990491049^FG_PRICE(0)":57.24,"US05464C1018^FG_PRICE(0)":173.52,"CA67000B1040^FG_PRICE(0)":151.79,"US8581191009^FG_PRICE(0)":108.66,"US3142111034^FG_PRICE(0)":36.1,"US04280A1007^FG_PRICE(0)":32.85,"US0010841023^FG_PRICE(0)":132.65,"US3448491049^FG_PRICE(0)":36.41,"US1714841087^FG_PRICE(0)":226.42,"GB00BYMT0J19^FG_PRICE(0)":55.46,"US56418H1005^FG_PRICE(0)":86.69,"US4511071064^FG_PRICE(0)":107.94,"US0538071038^FG_PRICE(0)":43.64,"US53223X1072^FG_PRICE(0)":105.87,"US2533931026^FG_PRICE(0)":116.99,"US8101861065^FG_PRICE(0)":50.54,"US5526901096^FG_PRICE(0)":30.69,"US5779331041^FG_PRICE(0)":72.9,"US4884011002^FG_PRICE(0)":52.73,"US3434121022^FG_PRICE(0)":34.87,"US7392761034^FG_PRICE(0)":75.54,"US6988131024^FG_PRICE(0)":88.75,"US62886E1082^FG_PRICE(0)":23.77,"US8807791038^FG_PRICE(0)":43.21,"US4282911084^FG_PRICE(0)":59.03,"US05368V1061^FG_PRICE(0)":34.71,"US97650W1080^FG_PRICE(0)":82.97,"US4312841087^FG_PRICE(0)":29.46,"US5246601075^FG_PRICE(0)":33.14,"US4771431016^FG_PRICE(0)":7.0,"US8606301021^FG_PRICE(0)":59.99,"US3647601083^FG_PRICE(0)":13.89,"US6556641008^FG_PRICE(0)":17.58,"US3846371041^FG_PRICE(0)":605.34,"US4198701009^FG_PRICE(0)":41.06,"US8163001071^FG_PRICE(0)":88.77,"US2987361092^FG_PRICE(0)":93.58,"US1270551013^FG_PRICE(0)":71.23,"US0936711052^FG_PRICE(0)":41.78,"US1727551004^FG_PRICE(0)":78.55,"US87157D1090^FG_PRICE(0)":103.36,"US5893781089^FG_PRICE(0)":49.44,"US9026811052^FG_PRICE(0)":38.84,"US7496851038^FG_PRICE(0)":101.66,"US2227955026^FG_PRICE(0)":25.91,"US0082521081^FG_PRICE(0)":157.11,"US19247G1076^FG_PRICE(0)":37.24,"US5770811025^FG_PRICE(0)":17.14,"US8290731053^FG_PRICE(0)":94.85,"US5370081045^FG_PRICE(0)":232.7,"US3602711000^FG_PRICE(0)":16.51,"US5763231090^FG_PRICE(0)":89.15,"US91347P1057^FG_PRICE(0)":116.37,"US3976241071^FG_PRICE(0)":68.99,"US5138471033^FF_BPS(ANN_R,0)":30.6933,"US5138471033^FF_BPS(QTR_R,0)":31.28688,"US29109X1063^FF_BPS(QTR_R,0)":204.09925,"US29605J1060^FF_BPS(QTR_R,0)":20.1274,"US50155Q1004^FF_BPS(QTR_R,0)":7.27513,"US35909D1090^FF_BPS(QTR_R,0)":20.13478,"US36262G1013^FF_BPS(QTR_R,0)":21.65575,"US74982T1034^FF_BPS(QTR_R,0)":9.83637,"US03750L1098^FF_BPS(QTR_R,0)":13.34162,"US20602D1019^FF_BPS(QTR_R,0)":51.87837,"US9288811014^FF_BPS(QTR_R,0)":3.1476,"US5533681012^FF_BPS(QTR_R,0)":6.99754,"US74340E1038^FF_BPS(QTR_R,0)":3.7444,"US07831C1036^FF_BPS(QTR_R,0)":-2.78058,"US29415F1049^FF_BPS(QTR_R,0)":24.2816,"US2681501092^FF_BPS(QTR_R,0)":4.8701,"US39874R1014^FF_BPS(QTR_R,0)":11.16245,"VGG1890L1076^FF_BPS(QTR_R,0)":16.34767,"US05550J1016^FF_BPS(QTR_R,0)":7.01393,"US98311A1051^FF_BPS(QTR_R,0)":11.95595,"US00191U1025^FF_BPS(QTR_R,0)":37.782,"US83601L1026^FF_BPS(QTR_R,0)":2.15066,"US12740C1036^FF_BPS(QTR_R,0)":21.92479,"US10922N1037^FF_BPS(QTR_R,0)":82.98535,"JE00BYPZJM29^FF_BPS(QTR_R,0)":25.62382,"US92047W1018^FF_BPS(QTR_R,0)":1.74105621805792,"US45688C1071^FF_BPS(QTR_R,0)":16.96785,"US70975L1070^FF_BPS(QTR_R,0)":25.64645,"US71377A1034^FF_BPS(QTR_R,0)":22.08247,"US86771W1053^FF_BPS(QTR_R,0)":31.07949,"US12685J1051^FF_BPS(QTR_R,0)":325.52248,"US9741551033^FF_BPS(QTR_R,0)":-13.59117,"US29272W1099^FF_BPS(QTR_R,0)":1.83248,"US89055F1030^FF_BPS(QTR_R,0)":57.37282,"US87901J1051^FF_BPS(QTR_R,0)":12.89384,"US74758T3032^FF_BPS(QTR_R,0)":9.3166,"US74967X1037^FF_BPS(QTR_R,0)":54.80612,"US1638511089^FF_BPS(QTR_R,0)":8.38783,"US8621211007^FF_BPS(QTR_R,0)":18.9058,"US7374461041^FF_BPS(QTR_R,0)":55.43441,"US8969452015^FF_BPS(QTR_R,0)":5.78455,"US45073V1089^FF_BPS(QTR_R,0)":24.87304,"US55405Y1001^FF_BPS(QTR_R,0)":12.03943,"US91336L1070^FF_BPS(QTR_R,0)":15.71776,"US9264001028^FF_BPS(QTR_R,0)":2.90123,"US46590V1008^FF_BPS(QTR_R,0)":24.21574,"US57164Y1073^FF_BPS(QTR_R,0)":67.84184,"US5165441032^FF_BPS(QTR_R,0)":9.27277,"US42226A1079^FF_BPS(QTR_R,0)":22.24961,"US78573L1061^FF_BPS(QTR_R,0)":13.89203,"US29404K1060^FF_BPS(QTR_R,0)":17.00476,"US13100M5094^FF_BPS(QTR_R,0)":9.89803,"US8753722037^FF_BPS(QTR_R,0)":6.56379,"US03676B1026^FF_BPS(QTR_R,0)":4.62284,"US11120U1051^FF_BPS(QTR_R,0)":9.43,"BMG3198U1027^FF_BPS(QTR_R,0)":39.87305,"US74164M1080^FF_BPS(QTR_R,0)":43.7511,"US8086251076^FF_BPS(QTR_R,0)":30.65455,"US6267551025^FF_BPS(QTR_R,0)":33.9028,"US4492531037^FF_BPS(QTR_R,0)":3.46712,"US00404A1097^FF_BPS(QTR_R,0)":30.52817,"US38526M1062^FF_BPS(QTR_R,0)":18.85317,"US84860W3007^FF_BPS(QTR_R,0)":31.17969,"US71943U1043^FF_BPS(QTR_R,0)":12.42638,"US76169C1009^FF_BPS(QTR_R,0)":33.02046,"US55024U1097^FF_BPS(QTR_R,0)":22.38123,"US68235P1084^FF_BPS(QTR_R,0)":45.18596,"US2358252052^FF_BPS(QTR_R,0)":11.31471,"US5747951003^FF_BPS(QTR_R,0)":23.81369,"US46269C1027^FF_BPS(QTR_R,0)":9.10549,"US03674X1063^FF_BPS(QTR_R,0)":20.49106,"US35138V1026^FF_BPS(QTR_R,0)":24.9634,"US55616P1049^FF_BPS(QTR_R,0)":12.81758,"IE00B4Q5ZN47^FF_BPS(QTR_R,0)":43.65072,"US45841N1072^FF_BPS(QTR_R,0)":26.0242,"US9290891004^FF_BPS(QTR_R,0)":42.12351,"US44980X1090^FF_BPS(QTR_R,0)":52.24375,"US3364331070^FF_BPS(QTR_R,0)":54.6718,"US48242W1062^FF_BPS(QTR_R,0)":11.31928,"US25960P1093^FF_BPS(QTR_R,0)":14.69797,"US09227Q1004^FF_BPS(QTR_R,0)":13.8029,"US0044981019^FF_BPS(QTR_R,0)":10.58482,"US9598021098^FF_BPS(QTR_R,0)":1.36901,"IE00BDVJJQ56^FF_BPS(QTR_R,0)":15.91119,"US12621E1038^FF_BPS(QTR_R,0)":11.34852,"US4368932004^FF_BPS(QTR_R,0)":16.94267,"US87166B1026^FF_BPS(QTR_R,0)":32.59693,"US96208T1043^FF_BPS(QTR_R,0)":36.96093,"US50187A1079^FF_BPS(QTR_R,0)":52.32185,"US95058W1009^FF_BPS(QTR_R,0)":2.05395,"US87162W1009^FF_BPS(QTR_R,0)":81.8379,"US1462291097^FF_BPS(QTR_R,0)":20.49609,"US88224Q1076^FF_BPS(QTR_R,0)":51.8215,"US92839U2069^FF_BPS(QTR_R,0)":19.75089,"US6866881021^FF_BPS(QTR_R,0)":32.94496,"US4108671052^FF_BPS(QTR_R,0)":64.49157,"US58463J3041^FF_BPS(QTR_R,0)":14.74463,"US3020811044^FF_BPS(QTR_R,0)":21.31807,"US7365088472^FF_BPS(QTR_R,0)":30.91721,"US6707041058^FF_BPS(QTR_R,0)":15.97945,"US88023U1016^FF_BPS(QTR_R,0)":-0.89032,"US6811161099^FF_BPS(QTR_R,0)":21.17567,"IE00BGH1M568^FF_BPS(QTR_R,0)":34.19539,"US1143401024^FF_BPS(QTR_R,0)":44.83304,"US40637H1095^FF_BPS(QTR_R,0)":0.71733,"US36467W1099^FF_BPS(QTR_R,0)":4.09136,"US58506Q1094^FF_BPS(QTR_R,0)":11.2509,"US8676524064^FF_BPS(QTR_R,0)":3.20189,"US8941641024^FF_BPS(QTR_R,0)":-11.22456,"US0185223007^FF_BPS(QTR_R,0)":46.8986,"US15118V2079^FF_BPS(QTR_R,0)":0.78001,"US7005171050^FF_BPS(QTR_R,0)":19.41356,"US9604131022^FF_BPS(QTR_R,0)":75.36487,"US12008R1077^FF_BPS(QTR_R,0)":35.06586,"US4103451021^FF_BPS(QTR_R,0)":1.93405,"US6936561009^FF_BPS(QTR_R,0)":75.57886,"US72147K1088^FF_BPS(QTR_R,0)":11.18212,"US70509V1008^FF_BPS(QTR_R,0)":23.95184,"US23345M1071^FF_BPS(QTR_R,0)":41.11586,"US2220702037^FF_BPS(QTR_R,0)":3.59331,"US42226K1051^FF_BPS(QTR_R,0)":20.30419,"US87724P1066^FF_BPS(QTR_R,0)":40.05329,"US2946001011^FF_BPS(QTR_R,0)":2.22698,"US69318G1067^FF_BPS(QTR_R,0)":34.4895,"US3795772082^FF_BPS(QTR_R,0)":17.67088,"US63938C1080^FF_BPS(QTR_R,0)":21.92249,"US98585X1046^FF_BPS(QTR_R,0)":6.38462,"US82489T1043^FF_BPS(QTR_R,0)":9.85039,"US6680743050^FF_BPS(QTR_R,0)":43.9161,"US7593516047^FF_BPS(QTR_R,0)":54.66363,"US49714P1084^FF_BPS(QTR_R,0)":27.0215,"US22410J1060^FF_BPS(QTR_R,0)":21.96453,"US82982T1060^FF_BPS(QTR_R,0)":32.39606,"US15872M1045^FF_BPS(QTR_R,0)":8.58347,"US6378701063^FF_BPS(QTR_R,0)":16.21393,"US4039491000^FF_BPS(QTR_R,0)":44.70168,"US33829M1018^FF_BPS(QTR_R,0)":21.33735,"US70438V1061^FF_BPS(QTR_R,0)":10.97381,"US9837931008^FF_BPS(QTR_R,0)":15.53043,"US78709Y1055^FF_BPS(QTR_R,0)":56.92902,"US0537741052^FF_BPS(QTR_R,0)":-11.83721,"US1940145022^FF_BPS(QTR_R,0)":62.91407,"US72346Q1040^FF_BPS(QTR_R,0)":67.06956,"IE00BD845X29^FF_BPS(QTR_R,0)":21.85368,"US6907421019^FF_BPS(QTR_R,0)":48.99683,"US1717793095^FF_BPS(QTR_R,0)":18.27914,"US6952631033^FF_BPS(QTR_R,0)":28.66889,"US5218652049^FF_BPS(QTR_R,0)":72.63075,"US9043112062^FF_BPS(QTR_R,0)":null,"US5764852050^FF_BPS(QTR_R,0)":24.19526,"US45378A1060^FF_BPS(QTR_R,0)":16.04663,"US26969P1084^FF_BPS(QTR_R,0)":31.20773,"US7376301039^FF_BPS(QTR_R,0)":29.77851,"US2270461096^FF_BPS(QTR_R,0)":10.2237,"BMG3922B1072^FF_BPS(QTR_R,0)":9.46322,"US31847R1023^FF_BPS(QTR_R,0)":43.42967,"US9043111072^FF_BPS(QTR_R,0)":null,"US68404L2016^FF_BPS(QTR_R,0)":7.352,"US16115Q3083^FF_BPS(QTR_R,0)":45.08608,"US85208M1027^FF_BPS(QTR_R,0)":9.77383,"US2041661024^FF_BPS(QTR_R,0)":5.948,"US29977A1051^FF_BPS(QTR_R,0)":36.35222,"US49803T3005^FF_BPS(QTR_R,0)":17.67613,"US00766T1007^FF_BPS(QTR_R,0)":17.82613,"US1858991011^FF_BPS(QTR_R,0)":13.5999,"US29275Y1029^FF_BPS(QTR_R,0)":34.62856,"US8826811098^FF_BPS(QTR_R,0)":14.6093,"US45332Y1091^FF_BPS(QTR_R,0)":7.74507,"US88076W1036^FF_BPS(QTR_R,0)":2.29941,"BMG7496G1033^FF_BPS(QTR_R,0)":94.54676,"US84857L1017^FF_BPS(QTR_R,0)":49.08129,"US1924221039^FF_BPS(QTR_R,0)":8.03342,"US2298991090^FF_BPS(QTR_R,0)":41.535,"US32020R1095^FF_BPS(QTR_R,0)":7.99333,"US06417N1037^FF_BPS(QTR_R,0)":35.66905,"US3205171057^FF_BPS(QTR_R,0)":12.99334,"US7436061052^FF_BPS(QTR_R,0)":72.48789,"US5528481030^FF_BPS(QTR_R,0)":15.15991,"US9202531011^FF_BPS(QTR_R,0)":71.08652,"US9129091081^FF_BPS(QTR_R,0)":44.55136,"US5543821012^FF_BPS(QTR_R,0)":13.47564,"US1423391002^FF_BPS(QTR_R,0)":58.94767,"US2674751019^FF_BPS(QTR_R,0)":29.0503,"US78440X8873^FF_BPS(QTR_R,0)":65.60036,"US1170431092^FF_BPS(QTR_R,0)":27.55743,"US48123V1026^FF_BPS(QTR_R,0)":null,"US3614481030^FF_BPS(QTR_R,0)":55.08061,"US8354951027^FF_BPS(QTR_R,0)":19.77815,"US5261071071^FF_BPS(QTR_R,0)":-8.61309,"US69327R1014^FF_BPS(QTR_R,0)":42.87605,"US30161Q1040^FF_BPS(QTR_R,0)":7.7243,"US4435106079^FF_BPS(QTR_R,0)":43.17408,"US5534981064^FF_BPS(QTR_R,0)":21.40039,"US2315611010^FF_BPS(QTR_R,0)":49.15302,"US6882392011^FF_BPS(QTR_R,0)":44.22345,"US0138721065^FF_BPS(QTR_R,0)":30.35541,"BMG4388N1065^FF_BPS(QTR_R,0)":58.33979,"US4101201097^FF_BPS(QTR_R,0)":37.11737,"US65336K1034^FF_BPS(QTR_R,0)":76.44285,"US45778Q1076^FF_BPS(QTR_R,0)":1.57848,"US9427491025^FF_BPS(QTR_R,0)":36.26455,"US9682232064^FF_BPS(QTR_R,0)":19.40631,"US6501111073^FF_BPS(QTR_R,0)":9.28641,"US1311931042^FF_BPS(QTR_R,0)":20.5868,"US98156Q1085^FF_BPS(QTR_R,0)":6.33419,"US3719011096^FF_BPS(QTR_R,0)":8.67037,"US4590441030^FF_BPS(QTR_R,0)":31.46542,"US1033041013^FF_BPS(QTR_R,0)":14.76211,"US1167941087^FF_BPS(QTR_R,0)":6.35829,"US0441861046^FF_BPS(QTR_R,0)":59.62963,"US8305661055^FF_BPS(QTR_R,0)":22.29969,"US2244411052^FF_BPS(QTR_R,0)":30.43114,"US4050241003^FF_BPS(QTR_R,0)":14.40573,"US5367971034^FF_BPS(QTR_R,0)":181.22545,"US7841171033^FF_BPS(QTR_R,0)":14.31813,"US8523123052^FF_BPS(QTR_R,0)":6.64147,"US6806652052^FF_BPS(QTR_R,0)":18.61095,"US78442P1066^FF_BPS(QTR_R,0)":6.91918,"US8269191024^FF_BPS(QTR_R,0)":46.27629,"US88033G4073^FF_BPS(QTR_R,0)":11.44061,"US1475281036^FF_BPS(QTR_R,0)":67.44254,"US9388241096^FF_BPS(QTR_R,0)":30.21975,"US9282981086^FF_BPS(QTR_R,0)":13.38931,"US9699041011^FF_BPS(QTR_R,0)":21.22957,"US0383361039^FF_BPS(QTR_R,0)":28.70876,"US1985161066^FF_BPS(QTR_R,0)":29.22153,"US7802871084^FF_BPS(QTR_R,0)":41.27873,"US8168501018^FF_BPS(QTR_R,0)":12.41291,"US80874P1093^FF_BPS(QTR_R,0)":11.39362,"US48020Q1076^FF_BPS(QTR_R,0)":121.46499,"US68213N1090^FF_BPS(QTR_R,0)":25.43106,"US1096961040^FF_BPS(QTR_R,0)":4.34047,"US9426222009^FF_BPS(QTR_R,0)":49.27629,"US9478901096^FF_BPS(QTR_R,0)":43.31836,"US27579R1041^FF_BPS(QTR_R,0)":40.17008,"US0427351004^FF_BPS(QTR_R,0)":84.47258,"US81725T1007^FF_BPS(QTR_R,0)":22.70615,"US4571871023^FF_BPS(QTR_R,0)":46.77205,"US75281A1097^FF_BPS(QTR_R,0)":8.92955,"US6802231042^FF_BPS(QTR_R,0)":18.65965,"US91307C1027^FF_BPS(QTR_R,0)":100.12928,"US3825501014^FF_BPS(QTR_R,0)":17.97527,"US3434981011^FF_BPS(QTR_R,0)":6.79555,"US7599161095^FF_BPS(QTR_R,0)":33.05333,"US05329W1027^FF_BPS(QTR_R,0)":43.15251,"US29670G1022^FF_BPS(QTR_R,0)":20.37092,"US0921131092^FF_BPS(QTR_R,0)":44.35557,"US2576511099^FF_BPS(QTR_R,0)":9.47502,"US32054K1034^FF_BPS(QTR_R,0)":18.28379,"US1699051066^FF_BPS(QTR_R,0)":5.2909,"US5184151042^FF_BPS(QTR_R,0)":3.22366,"US2005251036^FF_BPS(QTR_R,0)":18.7247,"US8454671095^FF_BPS(QTR_R,0)":1.28137,"US6460251068^FF_BPS(QTR_R,0)":18.88013,"US5150981018^FF_BPS(QTR_R,0)":24.30526,"US9027881088^FF_BPS(QTR_R,0)":52.23688,"US1271903049^FF_BPS(QTR_R,0)":134.42212,"US6374171063^FF_BPS(QTR_R,0)":22.41867,"US34354P1057^FF_BPS(QTR_R,0)":12.70636,"US5535301064^FF_BPS(QTR_R,0)":24.16974,"US7033951036^FF_BPS(QTR_R,0)":10.72554,"US4663131039^FF_BPS(QTR_R,0)":18.08936,"US8894781033^FF_BPS(QTR_R,0)":null,"US00508Y1029^FF_BPS(QTR_R,0)":58.8477,"US88162G1031^FF_BPS(QTR_R,0)":22.3304,"US8873891043^FF_BPS(QTR_R,0)":28.78054,"US9258151029^FF_BPS(QTR_R,0)":10.27589,"US12653C1080^FF_BPS(QTR_R,0)":10.79893,"US5463471053^FF_BPS(QTR_R,0)":18.9845,"US4972661064^FF_BPS(QTR_R,0)":49.63367,"US6515871076^FF_BPS(QTR_R,0)":67.60675,"US0625401098^FF_BPS(QTR_R,0)":27.5517,"US29084Q1004^FF_BPS(QTR_R,0)":38.65334,"US6819361006^FF_BPS(QTR_R,0)":15.7914,"US6361801011^FF_BPS(QTR_R,0)":22.73655,"US9507551086^FF_BPS(QTR_R,0)":21.9385,"US29261A1007^FF_BPS(QTR_R,0)":12.19439,"US33768G1076^FF_BPS(QTR_R,0)":38.85312,"US6800331075^FF_BPS(QTR_R,0)":16.09152,"US2372661015^FF_BPS(QTR_R,0)":22.3385,"US0259321042^FF_BPS(QTR_R,0)":46.18248,"US55306N1046^FF_BPS(QTR_R,0)":null,"US87161C5013^FF_BPS(QTR_R,0)":25.38845,"US9099071071^FF_BPS(QTR_R,0)":32.97951,"US0774541066^FF_BPS(QTR_R,0)":25.25808,"US8851601018^FF_BPS(QTR_R,0)":68.06486,"US2435371073^FF_BPS(QTR_R,0)":57.24251,"US1910981026^FF_BPS(QTR_R,0)":108.69925,"US2772761019^FF_BPS(QTR_R,0)":45.64424,"US77634L1052^FF_BPS(QTR_R,0)":6.62594,"US6404911066^FF_BPS(QTR_R,0)":8.19563,"US6494451031^FF_BPS(QTR_R,0)":13.39309,"US7549071030^FF_BPS(QTR_R,0)":12.38473,"US47233W1099^FF_BPS(QTR_R,0)":44.98342,"US91529Y1064^FF_BPS(QTR_R,0)":43.4877,"US62955J1034^FF_BPS(QTR_R,0)":12.39291,"US3841091040^FF_BPS(QTR_R,0)":10.61129,"US6365181022^FF_BPS(QTR_R,0)":8.60456,"US6708371033^FF_BPS(QTR_R,0)":22.18132,"US98421M1062^FF_BPS(QTR_R,0)":20.84592,"US6267171022^FF_BPS(QTR_R,0)":30.29129,"US5128161099^FF_BPS(QTR_R,0)":12.53188,"US1005571070^FF_BPS(QTR_R,0)":87.35349,"US0357108390^FF_BPS(QTR_R,0)":19.93872,"US8448951025^FF_BPS(QTR_R,0)":50.89062,"US49427F1084^FF_BPS(QTR_R,0)":46.5393,"US4891701009^FF_BPS(QTR_R,0)":14.82847,"US8910921084^FF_BPS(QTR_R,0)":12.34818,"US4579852082^FF_BPS(QTR_R,0)":20.64721,"US7310681025^FF_BPS(QTR_R,0)":17.53276,"US26884U1097^FF_BPS(QTR_R,0)":34.07149,"US0454871056^FF_BPS(QTR_R,0)":25.01087,"US8175651046^FF_BPS(QTR_R,0)":10.839,"US69349H1077^FF_BPS(QTR_R,0)":25.65252,"US9807451037^FF_BPS(QTR_R,0)":31.89053,"US2017231034^FF_BPS(QTR_R,0)":27.96857,"US8270481091^FF_BPS(QTR_R,0)":15.36298,"US4128221086^FF_BPS(QTR_R,0)":18.37191,"US3032501047^FF_BPS(QTR_R,0)":-31.88149,"US9197941076^FF_BPS(QTR_R,0)":11.97614,"US5339001068^FF_BPS(QTR_R,0)":16.00874,"US64125C1099^FF_BPS(QTR_R,0)":16.07284,"US7075691094^FF_BPS(QTR_R,0)":23.14404,"US5962781010^FF_BPS(QTR_R,0)":46.36933,"US3025201019^FF_BPS(QTR_R,0)":15.10736,"US8589121081^FF_BPS(QTR_R,0)":25.18872,"US48666K1097^FF_BPS(QTR_R,0)":40.78565,"US7595091023^FF_BPS(QTR_R,0)":116.00251,"US9818111026^FF_BPS(QTR_R,0)":31.17092,"US3029411093^FF_BPS(QTR_R,0)":47.77709,"US9778521024^FF_BPS(QTR_R,0)":16.98414,"US9042141039^FF_BPS(QTR_R,0)":11.1379,"US7496071074^FF_BPS(QTR_R,0)":30.71946,"US22002T1088^FF_BPS(QTR_R,0)":14.77796,"US1491501045^FF_BPS(QTR_R,0)":32.95865,"US0316521006^FF_BPS(QTR_R,0)":14.24505,"US44930G1076^FF_BPS(QTR_R,0)":83.94032,"US7587501039^FF_BPS(QTR_R,0)":92.88805,"US37637Q1058^FF_BPS(QTR_R,0)":25.02874,"US7835491082^FF_BPS(QTR_R,0)":59.91434,"US5627501092^FF_BPS(QTR_R,0)":3.17551,"US92552V1008^FF_BPS(QTR_R,0)":34.35275,"US0234361089^FF_BPS(QTR_R,0)":31.27326,"US16359R1032^FF_BPS(QTR_R,0)":48.72976,"US1844961078^FF_BPS(QTR_R,0)":33.9851,"US89531P1057^FF_BPS(QTR_R,0)":5.06523,"US5002551043^FF_BPS(QTR_R,0)":35.00855,"US4990491049^FF_BPS(QTR_R,0)":42.36271,"US05464C1018^FF_BPS(QTR_R,0)":17.30547,"CA67000B1040^FF_BPS(QTR_R,0)":15.19241,"US8581191009^FF_BPS(QTR_R,0)":45.14608,"US3142111034^FF_BPS(QTR_R,0)":10.91554,"US04280A1007^FF_BPS(QTR_R,0)":3.76104,"US0010841023^FF_BPS(QTR_R,0)":47.19157,"US3448491049^FF_BPS(QTR_R,0)":34.84794,"US1714841087^FF_BPS(QTR_R,0)":16.38235,"GB00BYMT0J19^FF_BPS(QTR_R,0)":21.42941,"US56418H1005^FF_BPS(QTR_R,0)":47.24031,"US4511071064^FF_BPS(QTR_R,0)":54.94834,"US0538071038^FF_BPS(QTR_R,0)":43.53277,"US53223X1072^FF_BPS(QTR_R,0)":42.44776,"US2533931026^FF_BPS(QTR_R,0)":29.50626,"US8101861065^FF_BPS(QTR_R,0)":2.66126,"US5526901096^FF_BPS(QTR_R,0)":17.1716,"US5779331041^FF_BPS(QTR_R,0)":25.49398,"US4884011002^FF_BPS(QTR_R,0)":38.15657,"US3434121022^FF_BPS(QTR_R,0)":11.61296,"US7392761034^FF_BPS(QTR_R,0)":13.11796,"US6988131024^FF_BPS(QTR_R,0)":-7.82165,"US62886E1082^FF_BPS(QTR_R,0)":10.54745,"US8807791038^FF_BPS(QTR_R,0)":15.46637,"US4282911084^FF_BPS(QTR_R,0)":17.18193,"US05368V1061^FF_BPS(QTR_R,0)":18.92629,"US97650W1080^FF_BPS(QTR_R,0)":69.56286,"US4312841087^FF_BPS(QTR_R,0)":23.52679,"US5246601075^FF_BPS(QTR_R,0)":11.78331,"US4771431016^FF_BPS(QTR_R,0)":10.82407,"US8606301021^FF_BPS(QTR_R,0)":42.76178,"US3647601083^FF_BPS(QTR_R,0)":7.04384,"US6556641008^FF_BPS(QTR_R,0)":3.79461,"US3846371041^FF_BPS(QTR_R,0)":887.13532,"US4198701009^FF_BPS(QTR_R,0)":null,"US8163001071^FF_BPS(QTR_R,0)":36.95709,"US2987361092^FF_BPS(QTR_R,0)":20.72401,"US1270551013^FF_BPS(QTR_R,0)":15.96485,"US0936711052^FF_BPS(QTR_R,0)":-1.70444,"US1727551004^FF_BPS(QTR_R,0)":29.85267,"US87157D1090^FF_BPS(QTR_R,0)":33.13971,"US5893781089^FF_BPS(QTR_R,0)":null,"US9026811052^FF_BPS(QTR_R,0)":28.17033,"US7496851038^FF_BPS(QTR_R,0)":15.46146,"US2227955026^FF_BPS(QTR_R,0)":-7.51226,"US0082521081^FF_BPS(QTR_R,0)":73.17989,"US19247G1076^FF_BPS(QTR_R,0)":33.00179,"US5770811025^FF_BPS(QTR_R,0)":5.55153,"US8290731053^FF_BPS(QTR_R,0)":31.39948,"US5370081045^FF_BPS(QTR_R,0)":84.37415,"US3602711000^FF_BPS(QTR_R,0)":13.6098,"US5763231090^FF_BPS(QTR_R,0)":33.65442,"US91347P1057^FF_BPS(QTR_R,0)":25.37165,"US3976241071^FF_BPS(QTR_R,0)":null,"US2197981051^FF_BPS(QTR_R,0)":72.65606,"US5138471033^FF_COM_SHS_OUT_SECS(ANN_R,0)":27.520237,"US5138471033^FF_COM_SHS_OUT_SECS(CURR,0)":27.553,"US29109X1063^FF_COM_SHS_OUT_SECS(CURR,0)":64.5313,"US29605J1060^FF_COM_SHS_OUT_SECS(CURR,0)":60.076559,"US50155Q1004^FF_COM_SHS_OUT_SECS(CURR,0)":226.8,"US35909D1090^FF_COM_SHS_OUT_SECS(CURR,0)":245.004,"US36262G1013^FF_COM_SHS_OUT_SECS(CURR,0)":118.639,"US74982T1034^FF_COM_SHS_OUT_SECS(CURR,0)":116.303068,"US03750L1098^FF_COM_SHS_OUT_SECS(CURR,0)":149.928,"US20602D1019^FF_COM_SHS_OUT_SECS(CURR,0)":51.6694,"US9288811014^FF_COM_SHS_OUT_SECS(CURR,0)":157.993,"US5533681012^FF_COM_SHS_OUT_SECS(CURR,0)":177.543,"US74340E1038^FF_COM_SHS_OUT_SECS(CURR,0)":92.8832,"US07831C1036^FF_COM_SHS_OUT_SECS(CURR,0)":135.296,"US29415F1049^FF_COM_SHS_OUT_SECS(CURR,0)":163.045,"US2681501092^FF_COM_SHS_OUT_SECS(CURR,0)":287.853,"US39874R1014^FF_COM_SHS_OUT_SECS(CURR,0)":97.279,"VGG1890L1076^FF_COM_SHS_OUT_SECS(CURR,0)":128.793,"US05550J1016^FF_COM_SHS_OUT_SECS(CURR,0)":134.434,"US98311A1051^FF_COM_SHS_OUT_SECS(CURR,0)":88.3242,"US00191U1025^FF_COM_SHS_OUT_SECS(CURR,0)":49.9,"US83601L1026^FF_COM_SHS_OUT_SECS(CURR,0)":282.114,"US12740C1036^FF_COM_SHS_OUT_SECS(CURR,0)":184.376,"US10922N1037^FF_COM_SHS_OUT_SECS(CURR,0)":69.1297,"JE00BYPZJM29^FF_COM_SHS_OUT_SECS(CURR,0)":165.658,"US92047W1018^FF_COM_SHS_OUT_SECS(CURR,0)":174.62,"US45688C1071^FF_COM_SHS_OUT_SECS(CURR,0)":37.3716,"US70975L1070^FF_COM_SHS_OUT_SECS(CURR,0)":37.9785,"US71377A1034^FF_COM_SHS_OUT_SECS(CURR,0)":155.673,"US86771W1053^FF_COM_SHS_OUT_SECS(CURR,0)":213.104,"US12685J1051^FF_COM_SHS_OUT_SECS(CURR,0)":5.80941,"US9741551033^FF_COM_SHS_OUT_SECS(CURR,0)":29.9164,"US29272W1099^FF_COM_SHS_OUT_SECS(CURR,0)":71.292,"US89055F1030^FF_COM_SHS_OUT_SECS(CURR,0)":31.9723,"US87901J1051^FF_COM_SHS_OUT_SECS(CURR,0)":223.293,"US74758T3032^FF_COM_SHS_OUT_SECS(CURR,0)":37.988,"US74967X1037^FF_COM_SHS_OUT_SECS(CURR,0)":23.6125,"US1638511089^FF_COM_SHS_OUT_SECS(CURR,0)":150.918,"US8621211007^FF_COM_SHS_OUT_SECS(CURR,0)":282.686,"US7374461041^FF_COM_SHS_OUT_SECS(CURR,0)":58.6036,"US8969452015^FF_COM_SHS_OUT_SECS(CURR,0)":127.786,"US45073V1089^FF_COM_SHS_OUT_SECS(CURR,0)":82.7,"US55405Y1001^FF_COM_SHS_OUT_SECS(CURR,0)":70.6684,"US91336L1070^FF_COM_SHS_OUT_SECS(CURR,0)":163.167,"US9264001028^FF_COM_SHS_OUT_SECS(CURR,0)":80.8271,"US46590V1008^FF_COM_SHS_OUT_SECS(CURR,0)":113.788,"US57164Y1073^FF_COM_SHS_OUT_SECS(CURR,0)":38.3201,"US5165441032^FF_COM_SHS_OUT_SECS(CURR,0)":68.8321,"US42226A1079^FF_COM_SHS_OUT_SECS(CURR,0)":84.6398,"US78573L1061^FF_COM_SHS_OUT_SECS(CURR,0)":230.977,"US29404K1060^FF_COM_SHS_OUT_SECS(CURR,0)":55.3261,"US13100M5094^FF_COM_SHS_OUT_SECS(CURR,0)":65.4413,"US8753722037^FF_COM_SHS_OUT_SECS(CURR,0)":64.2988,"US03676B1026^FF_COM_SHS_OUT_SECS(CURR,0)":478.485,"US11120U1051^FF_COM_SHS_OUT_SECS(CURR,0)":299.913,"BMG3198U1027^FF_COM_SHS_OUT_SECS(CURR,0)":107.707,"US74164M1080^FF_COM_SHS_OUT_SECS(CURR,0)":36.8982,"US8086251076^FF_COM_SHS_OUT_SECS(CURR,0)":54.6293,"US6267551025^FF_COM_SHS_OUT_SECS(CURR,0)":22.594,"US4492531037^FF_COM_SHS_OUT_SECS(CURR,0)":133.765,"US00404A1097^FF_COM_SHS_OUT_SECS(CURR,0)":90.9767,"US38526M1062^FF_COM_SHS_OUT_SECS(CURR,0)":31.1472,"US84860W3007^FF_COM_SHS_OUT_SECS(CURR,0)":139.66,"US71943U1043^FF_COM_SHS_OUT_SECS(CURR,0)":228.261,"US76169C1009^FF_COM_SHS_OUT_SECS(CURR,0)":183.493,"US55024U1097^FF_COM_SHS_OUT_SECS(CURR,0)":68.2,"US68235P1084^FF_COM_SHS_OUT_SECS(CURR,0)":54.141,"US2358252052^FF_COM_SHS_OUT_SECS(CURR,0)":143.353,"US5747951003^FF_COM_SHS_OUT_SECS(CURR,0)":52.5647,"US46269C1027^FF_COM_SHS_OUT_SECS(CURR,0)":125.643,"US03674X1063^FF_COM_SHS_OUT_SECS(CURR,0)":300.136,"US35138V1026^FF_COM_SHS_OUT_SECS(CURR,0)":42.2675,"US55616P1049^FF_COM_SHS_OUT_SECS(CURR,0)":271.112,"IE00B4Q5ZN47^FF_COM_SHS_OUT_SECS(CURR,0)":62.9663,"US45841N1072^FF_COM_SHS_OUT_SECS(CURR,0)":102.844,"US9290891004^FF_COM_SHS_OUT_SECS(CURR,0)":97.1729,"US44980X1090^FF_COM_SHS_OUT_SECS(CURR,0)":48.7144,"US3364331070^FF_COM_SHS_OUT_SECS(CURR,0)":106.606,"US48242W1062^FF_COM_SHS_OUT_SECS(CURR,0)":137.196,"US25960P1093^FF_COM_SHS_OUT_SECS(CURR,0)":175.789,"US09227Q1004^FF_COM_SHS_OUT_SECS(CURR,0)":53.0974,"US0044981019^FF_COM_SHS_OUT_SECS(CURR,0)":112.374,"US9598021098^FF_COM_SHS_OUT_SECS(CURR,0)":386.171,"IE00BDVJJQ56^FF_COM_SHS_OUT_SECS(CURR,0)":166.587,"US12621E1038^FF_COM_SHS_OUT_SECS(CURR,0)":114.403,"US4368932004^FF_COM_SHS_OUT_SECS(CURR,0)":203.971,"US87166B1026^FF_COM_SHS_OUT_SECS(CURR,0)":102.904,"US96208T1043^FF_COM_SHS_OUT_SECS(CURR,0)":43.5931,"US50187A1079^FF_COM_SHS_OUT_SECS(CURR,0)":31.033,"US95058W1009^FF_COM_SHS_OUT_SECS(CURR,0)":213.027,"US87162W1009^FF_COM_SHS_OUT_SECS(CURR,0)":95.5504,"US1462291097^FF_COM_SHS_OUT_SECS(CURR,0)":38.1616,"US88224Q1076^FF_COM_SHS_OUT_SECS(CURR,0)":49.8992,"US92839U2069^FF_COM_SHS_OUT_SECS(CURR,0)":28.1428,"US6866881021^FF_COM_SHS_OUT_SECS(CURR,0)":56.0482,"US4108671052^FF_COM_SHS_OUT_SECS(CURR,0)":35.5623,"US58463J3041^FF_COM_SHS_OUT_SECS(CURR,0)":598.0,"US3020811044^FF_COM_SHS_OUT_SECS(CURR,0)":33.0646,"US7365088472^FF_COM_SHS_OUT_SECS(CURR,0)":89.2729,"US6707041058^FF_COM_SHS_OUT_SECS(CURR,0)":52.134,"US88023U1016^FF_COM_SHS_OUT_SECS(CURR,0)":170.984,"US6811161099^FF_COM_SHS_OUT_SECS(CURR,0)":62.239,"IE00BGH1M568^FF_COM_SHS_OUT_SECS(CURR,0)":134.64,"US1143401024^FF_COM_SHS_OUT_SECS(CURR,0)":75.0203,"US40637H1095^FF_COM_SHS_OUT_SECS(CURR,0)":135.213,"US36467W1099^FF_COM_SHS_OUT_SECS(CURR,0)":304.578,"US58506Q1094^FF_COM_SHS_OUT_SECS(CURR,0)":31.0999,"US8676524064^FF_COM_SHS_OUT_SECS(CURR,0)":174.183,"US8941641024^FF_COM_SHS_OUT_SECS(CURR,0)":81.2806,"US0185223007^FF_COM_SHS_OUT_SECS(CURR,0)":57.1619,"US15118V2079^FF_COM_SHS_OUT_SECS(CURR,0)":76.2252,"US7005171050^FF_COM_SHS_OUT_SECS(CURR,0)":224.843,"US9604131022^FF_COM_SHS_OUT_SECS(CURR,0)":127.538,"US12008R1077^FF_COM_SHS_OUT_SECS(CURR,0)":147.176,"US4103451021^FF_COM_SHS_OUT_SECS(CURR,0)":348.949,"US6936561009^FF_COM_SHS_OUT_SECS(CURR,0)":63.3714,"US72147K1088^FF_COM_SHS_OUT_SECS(CURR,0)":236.469,"US70509V1008^FF_COM_SHS_OUT_SECS(CURR,0)":131.472,"US23345M1071^FF_COM_SHS_OUT_SECS(CURR,0)":96.751,"US2220702037^FF_COM_SHS_OUT_SECS(CURR,0)":850.112,"US42226K1051^FF_COM_SHS_OUT_SECS(CURR,0)":380.572,"US87724P1066^FF_COM_SHS_OUT_SECS(CURR,0)":108.347,"US2946001011^FF_COM_SHS_OUT_SECS(CURR,0)":432.781,"US69318G1067^FF_COM_SHS_OUT_SECS(CURR,0)":122.52,"US3795772082^FF_COM_SHS_OUT_SECS(CURR,0)":77.4015,"US63938C1080^FF_COM_SHS_OUT_SECS(CURR,0)":135.614,"US98585X1046^FF_COM_SHS_OUT_SECS(CURR,0)":86.2481,"US82489T1043^FF_COM_SHS_OUT_SECS(CURR,0)":36.1423,"US6680743050^FF_COM_SHS_OUT_SECS(CURR,0)":57.7787,"US7593516047^FF_COM_SHS_OUT_SECS(CURR,0)":66.836,"US49714P1084^FF_COM_SHS_OUT_SECS(CURR,0)":23.0802,"US22410J1060^FF_COM_SHS_OUT_SECS(CURR,0)":22.2011,"US82982T1060^FF_COM_SHS_OUT_SECS(CURR,0)":21.4395,"US15872M1045^FF_COM_SHS_OUT_SECS(CURR,0)":199.36,"US6378701063^FF_COM_SHS_OUT_SECS(CURR,0)":90.8653,"US4039491000^FF_COM_SHS_OUT_SECS(CURR,0)":200.731,"US33829M1018^FF_COM_SHS_OUT_SECS(CURR,0)":55.5137,"US70438V1061^FF_COM_SHS_OUT_SECS(CURR,0)":55.6739,"US9837931008^FF_COM_SHS_OUT_SECS(CURR,0)":115.163,"US78709Y1055^FF_COM_SHS_OUT_SECS(CURR,0)":26.4625,"US0537741052^FF_COM_SHS_OUT_SECS(CURR,0)":41.4664,"US1940145022^FF_COM_SHS_OUT_SECS(CURR,0)":54.1497,"US72346Q1040^FF_COM_SHS_OUT_SECS(CURR,0)":76.4548,"IE00BD845X29^FF_COM_SHS_OUT_SECS(CURR,0)":94.8582,"US6907421019^FF_COM_SHS_OUT_SECS(CURR,0)":93.4563,"US1717793095^FF_COM_SHS_OUT_SECS(CURR,0)":148.142,"US6952631033^FF_COM_SHS_OUT_SECS(CURR,0)":117.808,"US5218652049^FF_COM_SHS_OUT_SECS(CURR,0)":59.1057,"US9043112062^FF_COM_SHS_OUT_SECS(CURR,0)":229.098,"US5764852050^FF_COM_SHS_OUT_SECS(CURR,0)":118.162,"US45378A1060^FF_COM_SHS_OUT_SECS(CURR,0)":224.074,"US26969P1084^FF_COM_SHS_OUT_SECS(CURR,0)":36.8447,"US7376301039^FF_COM_SHS_OUT_SECS(CURR,0)":80.7766,"US2270461096^FF_COM_SHS_OUT_SECS(CURR,0)":61.7449,"BMG3922B1072^FF_COM_SHS_OUT_SECS(CURR,0)":183.258,"US31847R1023^FF_COM_SHS_OUT_SECS(CURR,0)":103.542,"US9043111072^FF_COM_SHS_OUT_SECS(CURR,0)":188.689,"US68404L2016^FF_COM_SHS_OUT_SECS(CURR,0)":181.901,"US16115Q3083^FF_COM_SHS_OUT_SECS(CURR,0)":36.6344,"US85208M1027^FF_COM_SHS_OUT_SECS(CURR,0)":105.852,"US2041661024^FF_COM_SHS_OUT_SECS(CURR,0)":44.532,"US29977A1051^FF_COM_SHS_OUT_SECS(CURR,0)":38.8377,"US49803T3005^FF_COM_SHS_OUT_SECS(CURR,0)":219.099,"US00766T1007^FF_COM_SHS_OUT_SECS(CURR,0)":138.65,"US1858991011^FF_COM_SHS_OUT_SECS(CURR,0)":515.302,"US29275Y1029^FF_COM_SHS_OUT_SECS(CURR,0)":40.8296,"US8826811098^FF_COM_SHS_OUT_SECS(CURR,0)":66.9148,"US45332Y1091^FF_COM_SHS_OUT_SECS(CURR,0)":53.6529,"US88076W1036^FF_COM_SHS_OUT_SECS(CURR,0)":101.8,"BMG7496G1033^FF_COM_SHS_OUT_SECS(CURR,0)":43.7019,"US84857L1017^FF_COM_SHS_OUT_SECS(CURR,0)":52.4998,"US1924221039^FF_COM_SHS_OUT_SECS(CURR,0)":172.93,"US2298991090^FF_COM_SHS_OUT_SECS(CURR,0)":64.2987,"US32020R1095^FF_COM_SHS_OUT_SECS(CURR,0)":142.642,"US06417N1037^FF_COM_SHS_OUT_SECS(CURR,0)":121.577,"US3205171057^FF_COM_SHS_OUT_SECS(CURR,0)":536.804,"US7436061052^FF_COM_SHS_OUT_SECS(CURR,0)":91.3085,"US5528481030^FF_COM_SHS_OUT_SECS(CURR,0)":297.025,"US9202531011^FF_COM_SHS_OUT_SECS(CURR,0)":21.3331,"US9129091081^FF_COM_SHS_OUT_SECS(CURR,0)":234.269,"US5543821012^FF_COM_SHS_OUT_SECS(CURR,0)":214.785,"US1423391002^FF_COM_SHS_OUT_SECS(CURR,0)":51.716,"US2674751019^FF_COM_SHS_OUT_SECS(CURR,0)":29.5567,"US78440X8873^FF_COM_SHS_OUT_SECS(CURR,0)":64.3161,"US1170431092^FF_COM_SHS_OUT_SECS(CURR,0)":72.5065,"US48123V1026^FF_COM_SHS_OUT_SECS(CURR,0)":47.1916,"US3614481030^FF_COM_SHS_OUT_SECS(CURR,0)":35.2,"US8354951027^FF_COM_SHS_OUT_SECS(CURR,0)":97.5122,"US5261071071^FF_COM_SHS_OUT_SECS(CURR,0)":35.4388,"US69327R1014^FF_COM_SHS_OUT_SECS(CURR,0)":92.1447,"US30161Q1040^FF_COM_SHS_OUT_SECS(CURR,0)":322.561,"US4435106079^FF_COM_SHS_OUT_SECS(CURR,0)":53.7058,"US5534981064^FF_COM_SHS_OUT_SECS(CURR,0)":39.1983,"US2315611010^FF_COM_SHS_OUT_SECS(CURR,0)":38.3077,"US6882392011^FF_COM_SHS_OUT_SECS(CURR,0)":65.3938,"US0138721065^FF_COM_SHS_OUT_SECS(CURR,0)":176.937,"BMG4388N1065^FF_COM_SHS_OUT_SECS(CURR,0)":23.9901,"US4101201097^FF_COM_SHS_OUT_SECS(CURR,0)":85.6933,"US65336K1034^FF_COM_SHS_OUT_SECS(CURR,0)":37.7084,"US45778Q1076^FF_COM_SHS_OUT_SECS(CURR,0)":37.9343,"US9427491025^FF_COM_SHS_OUT_SECS(CURR,0)":27.2849,"US9682232064^FF_COM_SHS_OUT_SECS(CURR,0)":46.6735,"US6501111073^FF_COM_SHS_OUT_SECS(CURR,0)":165.469,"US1311931042^FF_COM_SHS_OUT_SECS(CURR,0)":184.848,"US98156Q1085^FF_COM_SHS_OUT_SECS(CURR,0)":43.3001,"US3719011096^FF_COM_SHS_OUT_SECS(CURR,0)":234.582,"US4590441030^FF_COM_SHS_OUT_SECS(CURR,0)":62.1138,"US1033041013^FF_COM_SHS_OUT_SECS(CURR,0)":104.375,"US1167941087^FF_COM_SHS_OUT_SECS(CURR,0)":147.083,"US0441861046^FF_COM_SHS_OUT_SECS(CURR,0)":54.1394,"US8305661055^FF_COM_SHS_OUT_SECS(CURR,0)":134.212,"US2244411052^FF_COM_SHS_OUT_SECS(CURR,0)":56.1444,"US4050241003^FF_COM_SHS_OUT_SECS(CURR,0)":50.6084,"US5367971034^FF_COM_SHS_OUT_SECS(CURR,0)":27.3384,"US7841171033^FF_COM_SHS_OUT_SECS(CURR,0)":134.828,"US8523123052^FF_COM_SHS_OUT_SECS(CURR,0)":48.2063,"US6806652052^FF_COM_SHS_OUT_SECS(CURR,0)":136.961,"US78442P1066^FF_COM_SHS_OUT_SECS(CURR,0)":250.197,"US8269191024^FF_COM_SHS_OUT_SECS(CURR,0)":33.2829,"US88033G4073^FF_COM_SHS_OUT_SECS(CURR,0)":108.123,"US1475281036^FF_COM_SHS_OUT_SECS(CURR,0)":37.2586,"US9388241096^FF_COM_SHS_OUT_SECS(CURR,0)":65.3096,"US9282981086^FF_COM_SHS_OUT_SECS(CURR,0)":129.568,"US9699041011^FF_COM_SHS_OUT_SECS(CURR,0)":66.5674,"US0383361039^FF_COM_SHS_OUT_SECS(CURR,0)":65.284,"US1985161066^FF_COM_SHS_OUT_SECS(CURR,0)":62.1136,"US7802871084^FF_COM_SHS_OUT_SECS(CURR,0)":65.6437,"US8168501018^FF_COM_SHS_OUT_SECS(CURR,0)":63.8377,"US80874P1093^FF_COM_SHS_OUT_SECS(CURR,0)":93.6736,"US48020Q1076^FF_COM_SHS_OUT_SECS(CURR,0)":47.4626,"US68213N1090^FF_COM_SHS_OUT_SECS(CURR,0)":44.6498,"US1096961040^FF_COM_SHS_OUT_SECS(CURR,0)":46.4496,"US9426222009^FF_COM_SHS_OUT_SECS(CURR,0)":33.2631,"US9478901096^FF_COM_SHS_OUT_SECS(CURR,0)":174.009,"US27579R1041^FF_COM_SHS_OUT_SECS(CURR,0)":140.947,"US0427351004^FF_COM_SHS_OUT_SECS(CURR,0)":61.5083,"US81725T1007^FF_COM_SHS_OUT_SECS(CURR,0)":42.0377,"US4571871023^FF_COM_SHS_OUT_SECS(CURR,0)":65.5553,"US75281A1097^FF_COM_SHS_OUT_SECS(CURR,0)":241.635,"US6802231042^FF_COM_SHS_OUT_SECS(CURR,0)":304.304,"US91307C1027^FF_COM_SHS_OUT_SECS(CURR,0)":45.577,"US3825501014^FF_COM_SHS_OUT_SECS(CURR,0)":282.861,"US3434981011^FF_COM_SHS_OUT_SECS(CURR,0)":211.133,"US7599161095^FF_COM_SHS_OUT_SECS(CURR,0)":55.5244,"US05329W1027^FF_COM_SHS_OUT_SECS(CURR,0)":88.1132,"US29670G1022^FF_COM_SHS_OUT_SECS(CURR,0)":262.291,"US0921131092^FF_COM_SHS_OUT_SECS(CURR,0)":65.0783,"US2576511099^FF_COM_SHS_OUT_SECS(CURR,0)":121.687,"US32054K1034^FF_COM_SHS_OUT_SECS(CURR,0)":132.135,"US1699051066^FF_COM_SHS_OUT_SECS(CURR,0)":53.2992,"US5184151042^FF_COM_SHS_OUT_SECS(CURR,0)":137.059,"US2005251036^FF_COM_SHS_OUT_SECS(CURR,0)":125.32,"US8454671095^FF_COM_SHS_OUT_SECS(CURR,0)":1103.58,"US6460251068^FF_COM_SHS_OUT_SECS(CURR,0)":96.3865,"US5150981018^FF_COM_SHS_OUT_SECS(CURR,0)":35.9253,"US9027881088^FF_COM_SHS_OUT_SECS(CURR,0)":48.3123,"US1271903049^FF_COM_SHS_OUT_SECS(CURR,0)":23.4969,"US6374171063^FF_COM_SHS_OUT_SECS(CURR,0)":178.733,"US34354P1057^FF_COM_SHS_OUT_SECS(CURR,0)":130.696,"US5535301064^FF_COM_SHS_OUT_SECS(CURR,0)":47.2196,"US7033951036^FF_COM_SHS_OUT_SECS(CURR,0)":97.068,"US4663131039^FF_COM_SHS_OUT_SECS(CURR,0)":134.639,"US8894781033^FF_COM_SHS_OUT_SECS(CURR,0)":113.33,"US00508Y1029^FF_COM_SHS_OUT_SECS(CURR,0)":32.1584,"US88162G1031^FF_COM_SHS_OUT_SECS(CURR,0)":52.9811,"US8873891043^FF_COM_SHS_OUT_SECS(CURR,0)":72.7436,"US9258151029^FF_COM_SHS_OUT_SECS(CURR,0)":32.3053,"US12653C1080^FF_COM_SHS_OUT_SECS(CURR,0)":180.477,"US5463471053^FF_COM_SHS_OUT_SECS(CURR,0)":71.6955,"US4972661064^FF_COM_SHS_OUT_SECS(CURR,0)":59.9,"US6515871076^FF_COM_SHS_OUT_SECS(CURR,0)":9.87144,"US0625401098^FF_COM_SHS_OUT_SECS(CURR,0)":40.0128,"US29084Q1004^FF_COM_SHS_OUT_SECS(CURR,0)":47.6553,"US6819361006^FF_COM_SHS_OUT_SECS(CURR,0)":234.183,"US6361801011^FF_COM_SHS_OUT_SECS(CURR,0)":91.4853,"US9507551086^FF_COM_SHS_OUT_SECS(CURR,0)":63.2021,"US29261A1007^FF_COM_SHS_OUT_SECS(CURR,0)":99.7885,"US33768G1076^FF_COM_SHS_OUT_SECS(CURR,0)":46.3181,"US6800331075^FF_COM_SHS_OUT_SECS(CURR,0)":292.89,"US2372661015^FF_COM_SHS_OUT_SECS(CURR,0)":160.271,"US0259321042^FF_COM_SHS_OUT_SECS(CURR,0)":85.1435,"US55306N1046^FF_COM_SHS_OUT_SECS(CURR,0)":66.5068,"US87161C5013^FF_COM_SHS_OUT_SECS(CURR,0)":145.458,"US9099071071^FF_COM_SHS_OUT_SECS(CURR,0)":134.659,"US0774541066^FF_COM_SHS_OUT_SECS(CURR,0)":42.8056,"US8851601018^FF_COM_SHS_OUT_SECS(CURR,0)":53.5187,"US2435371073^FF_COM_SHS_OUT_SECS(CURR,0)":26.4668,"US1910981026^FF_COM_SHS_OUT_SECS(CURR,0)":8.36899,"US2772761019^FF_COM_SHS_OUT_SECS(CURR,0)":43.574,"US77634L1052^FF_COM_SHS_OUT_SECS(CURR,0)":416.511,"US6404911066^FF_COM_SHS_OUT_SECS(CURR,0)":216.108,"US6494451031^FF_COM_SHS_OUT_SECS(CURR,0)":681.136,"US7549071030^FF_COM_SHS_OUT_SECS(CURR,0)":146.424,"US47233W1099^FF_COM_SHS_OUT_SECS(CURR,0)":228.99,"US91529Y1064^FF_COM_SHS_OUT_SECS(CURR,0)":198.941,"US62955J1034^FF_COM_SHS_OUT_SECS(CURR,0)":392.805,"US3841091040^FF_COM_SHS_OUT_SECS(CURR,0)":168.529,"US6365181022^FF_COM_SHS_OUT_SECS(CURR,0)":130.569,"US6708371033^FF_COM_SHS_OUT_SECS(CURR,0)":200.203,"US98421M1062^FF_COM_SHS_OUT_SECS(CURR,0)":155.603,"US6267171022^FF_COM_SHS_OUT_SECS(CURR,0)":155.455,"US5128161099^FF_COM_SHS_OUT_SECS(CURR,0)":87.2634,"US1005571070^FF_COM_SHS_OUT_SECS(CURR,0)":10.2271,"US0357108390^FF_COM_SHS_OUT_SECS(CURR,0)":467.866,"US8448951025^FF_COM_SHS_OUT_SECS(CURR,0)":67.0678,"US49427F1084^FF_COM_SHS_OUT_SECS(CURR,0)":116.877,"US4891701009^FF_COM_SHS_OUT_SECS(CURR,0)":80.5764,"US8910921084^FF_COM_SHS_OUT_SECS(CURR,0)":104.203,"US4579852082^FF_COM_SHS_OUT_SECS(CURR,0)":83.5182,"US7310681025^FF_COM_SHS_OUT_SECS(CURR,0)":57.9585,"US26884U1097^FF_COM_SHS_OUT_SECS(CURR,0)":75.0211,"US0454871056^FF_COM_SHS_OUT_SECS(CURR,0)":150.359,"US8175651046^FF_COM_SHS_OUT_SECS(CURR,0)":153.806,"US69349H1077^FF_COM_SHS_OUT_SECS(CURR,0)":85.8349,"US9807451037^FF_COM_SHS_OUT_SECS(CURR,0)":59.7638,"US2017231034^FF_COM_SHS_OUT_SECS(CURR,0)":117.343,"US8270481091^FF_COM_SHS_OUT_SECS(CURR,0)":110.079,"US4128221086^FF_COM_SHS_OUT_SECS(CURR,0)":146.184,"US3032501047^FF_COM_SHS_OUT_SECS(CURR,0)":24.9756,"US9197941076^FF_COM_SHS_OUT_SECS(CURR,0)":506.357,"US5339001068^FF_COM_SHS_OUT_SECS(CURR,0)":57.7384,"US64125C1099^FF_COM_SHS_OUT_SECS(CURR,0)":96.1344,"US7075691094^FF_COM_SHS_OUT_SECS(CURR,0)":155.118,"US5962781010^FF_COM_SHS_OUT_SECS(CURR,0)":53.8835,"US3025201019^FF_COM_SHS_OUT_SECS(CURR,0)":360.414,"US8589121081^FF_COM_SHS_OUT_SECS(CURR,0)":92.1842,"US48666K1097^FF_COM_SHS_OUT_SECS(CURR,0)":85.5842,"US7595091023^FF_COM_SHS_OUT_SECS(CURR,0)":58.6909,"US9818111026^FF_COM_SHS_OUT_SECS(CURR,0)":49.7113,"US3029411093^FF_COM_SHS_OUT_SECS(CURR,0)":34.4231,"US9778521024^FF_COM_SHS_OUT_SECS(CURR,0)":124.213,"US9042141039^FF_COM_SHS_OUT_SECS(CURR,0)":217.053,"US7496071074^FF_COM_SHS_OUT_SECS(CURR,0)":45.3782,"US22002T1088^FF_COM_SHS_OUT_SECS(CURR,0)":112.423,"US1491501045^FF_COM_SHS_OUT_SECS(CURR,0)":74.4138,"US0316521006^FF_COM_SHS_OUT_SECS(CURR,0)":244.975,"US44930G1076^FF_COM_SHS_OUT_SECS(CURR,0)":23.9816,"US7587501039^FF_COM_SHS_OUT_SECS(CURR,0)":66.1512,"US37637Q1058^FF_COM_SHS_OUT_SECS(CURR,0)":110.767,"US7835491082^FF_COM_SHS_OUT_SECS(CURR,0)":50.2511,"US5627501092^FF_COM_SHS_OUT_SECS(CURR,0)":62.3968,"US92552V1008^FF_COM_SHS_OUT_SECS(CURR,0)":75.587,"US0234361089^FF_COM_SHS_OUT_SECS(CURR,0)":32.492,"US16359R1032^FF_COM_SHS_OUT_SECS(CURR,0)":14.8703,"US1844961078^FF_COM_SHS_OUT_SECS(CURR,0)":54.0743,"US89531P1057^FF_COM_SHS_OUT_SECS(CURR,0)":109.738,"US5002551043^FF_COM_SHS_OUT_SECS(CURR,0)":110.484,"US4990491049^FF_COM_SHS_OUT_SECS(CURR,0)":160.696,"US05464C1018^FF_COM_SHS_OUT_SECS(CURR,0)":71.1654,"CA67000B1040^FF_COM_SHS_OUT_SECS(CURR,0)":35.6902,"US8581191009^FF_COM_SHS_OUT_SECS(CURR,0)":175.571,"US3142111034^FF_COM_SHS_OUT_SECS(CURR,0)":88.9861,"US04280A1007^FF_COM_SHS_OUT_SECS(CURR,0)":106.006,"US0010841023^FF_COM_SHS_OUT_SECS(CURR,0)":74.5981,"US3448491049^FF_COM_SHS_OUT_SECS(CURR,0)":93.3204,"US1714841087^FF_COM_SHS_OUT_SECS(CURR,0)":37.4033,"GB00BYMT0J19^FF_COM_SHS_OUT_SECS(CURR,0)":53.5227,"US56418H1005^FF_COM_SHS_OUT_SECS(CURR,0)":50.5571,"US4511071064^FF_COM_SHS_OUT_SECS(CURR,0)":50.5619,"US0538071038^FF_COM_SHS_OUT_SECS(CURR,0)":91.5173,"US53223X1072^FF_COM_SHS_OUT_SECS(CURR,0)":84.9976,"US2533931026^FF_COM_SHS_OUT_SECS(CURR,0)":59.8409,"US8101861065^FF_COM_SHS_OUT_SECS(CURR,0)":55.4647,"US5526901096^FF_COM_SHS_OUT_SECS(CURR,0)":203.351,"US5779331041^FF_COM_SHS_OUT_SECS(CURR,0)":60.7733,"US4884011002^FF_COM_SHS_OUT_SECS(CURR,0)":63.8851,"US3434121022^FF_COM_SHS_OUT_SECS(CURR,0)":142.088,"US7392761034^FF_COM_SHS_OUT_SECS(CURR,0)":57.1979,"US6988131024^FF_COM_SHS_OUT_SECS(CURR,0)":35.3282,"US62886E1082^FF_COM_SHS_OUT_SECS(CURR,0)":137.4,"US8807791038^FF_COM_SHS_OUT_SECS(CURR,0)":67.5,"US4282911084^FF_COM_SHS_OUT_SECS(CURR,0)":84.1713,"US05368V1061^FF_COM_SHS_OUT_SECS(CURR,0)":90.9435,"US97650W1080^FF_COM_SHS_OUT_SECS(CURR,0)":60.7653,"US4312841087^FF_COM_SHS_OUT_SECS(CURR,0)":105.198,"US5246601075^FF_COM_SHS_OUT_SECS(CURR,0)":132.577,"US4771431016^FF_COM_SHS_OUT_SECS(CURR,0)":323.878,"US8606301021^FF_COM_SHS_OUT_SECS(CURR,0)":106.281,"US3647601083^FF_COM_SHS_OUT_SECS(CURR,0)":365.049,"US6556641008^FF_COM_SHS_OUT_SECS(CURR,0)":160.081,"US3846371041^FF_COM_SHS_OUT_SECS(CURR,0)":3.91777,"US4198701009^FF_COM_SHS_OUT_SECS(CURR,0)":109.47,"US8163001071^FF_COM_SHS_OUT_SECS(CURR,0)":60.2752,"US2987361092^FF_COM_SHS_OUT_SECS(CURR,0)":49.5939,"US1270551013^FF_COM_SHS_OUT_SECS(CURR,0)":56.3288,"US0936711052^FF_COM_SHS_OUT_SECS(CURR,0)":155.468,"US1727551004^FF_COM_SHS_OUT_SECS(CURR,0)":55.0606,"US87157D1090^FF_COM_SHS_OUT_SECS(CURR,0)":39.871,"US5893781089^FF_COM_SHS_OUT_SECS(CURR,0)":57.9824,"US9026811052^FF_COM_SHS_OUT_SECS(CURR,0)":209.69,"US7496851038^FF_COM_SHS_OUT_SECS(CURR,0)":129.099,"US2227955026^FF_COM_SHS_OUT_SECS(CURR,0)":151.434,"US0082521081^FF_COM_SHS_OUT_SECS(CURR,0)":37.6686,"US19247G1076^FF_COM_SHS_OUT_SECS(CURR,0)":138.69,"US5770811025^FF_COM_SHS_OUT_SECS(CURR,0)":354.402,"US8290731053^FF_COM_SHS_OUT_SECS(CURR,0)":42.5979,"US5370081045^FF_COM_SHS_OUT_SECS(CURR,0)":24.7556,"US3602711000^FF_COM_SHS_OUT_SECS(CURR,0)":167.494,"US5763231090^FF_COM_SHS_OUT_SECS(CURR,0)":78.2343,"US91347P1057^FF_COM_SHS_OUT_SECS(CURR,0)":47.2366,"US3976241071^FF_COM_SHS_OUT_SECS(CURR,0)":25.6063,"US2197981051^FF_COM_SHS_OUT_SECS(CURR,0)":66.0454,"US29109X1063^FF_COM_SHS_OUT(CURR,0)":64.5313,"US29605J1060^FF_COM_SHS_OUT(CURR,0)":60.076559,"US50155Q1004^FF_COM_SHS_OUT(CURR,0)":226.8,"US35909D1090^FF_COM_SHS_OUT(CURR,0)":245.004,"US36262G1013^FF_COM_SHS_OUT(CURR,0)":118.639,"US74982T1034^FF_COM_SHS_OUT(CURR,0)":116.303068,"US03750L1098^FF_COM_SHS_OUT(CURR,0)":149.928,"US20602D1019^FF_COM_SHS_OUT(CURR,0)":51.6694,"US9288811014^FF_COM_SHS_OUT(CURR,0)":157.993,"US5533681012^FF_COM_SHS_OUT(CURR,0)":177.543,"US74340E1038^FF_COM_SHS_OUT(CURR,0)":92.8832,"US07831C1036^FF_COM_SHS_OUT(CURR,0)":135.296,"US29415F1049^FF_COM_SHS_OUT(CURR,0)":163.045,"US2681501092^FF_COM_SHS_OUT(CURR,0)":287.853,"US39874R1014^FF_COM_SHS_OUT(CURR,0)":97.279,"VGG1890L1076^FF_COM_SHS_OUT(CURR,0)":128.793,"US05550J1016^FF_COM_SHS_OUT(CURR,0)":134.434,"US98311A1051^FF_COM_SHS_OUT(CURR,0)":88.3242,"US00191U1025^FF_COM_SHS_OUT(CURR,0)":49.9,"US83601L1026^FF_COM_SHS_OUT(CURR,0)":282.114,"US12740C1036^FF_COM_SHS_OUT(CURR,0)":184.376,"US10922N1037^FF_COM_SHS_OUT(CURR,0)":69.1297,"JE00BYPZJM29^FF_COM_SHS_OUT(CURR,0)":165.658,"US92047W1018^FF_COM_SHS_OUT(CURR,0)":174.62,"US45688C1071^FF_COM_SHS_OUT(CURR,0)":37.3716,"US70975L1070^FF_COM_SHS_OUT(CURR,0)":37.9785,"US71377A1034^FF_COM_SHS_OUT(CURR,0)":155.673,"US86771W1053^FF_COM_SHS_OUT(CURR,0)":213.104,"US12685J1051^FF_COM_SHS_OUT(CURR,0)":5.80941,"US9741551033^FF_COM_SHS_OUT(CURR,0)":29.9164,"US29272W1099^FF_COM_SHS_OUT(CURR,0)":71.292,"US89055F1030^FF_COM_SHS_OUT(CURR,0)":31.9723,"US87901J1051^FF_COM_SHS_OUT(CURR,0)":223.293,"US74758T3032^FF_COM_SHS_OUT(CURR,0)":37.988,"US74967X1037^FF_COM_SHS_OUT(CURR,0)":23.6125,"US1638511089^FF_COM_SHS_OUT(CURR,0)":150.918,"US8621211007^FF_COM_SHS_OUT(CURR,0)":282.686,"US7374461041^FF_COM_SHS_OUT(CURR,0)":58.6036,"US8969452015^FF_COM_SHS_OUT(CURR,0)":140.585999,"US45073V1089^FF_COM_SHS_OUT(CURR,0)":82.7,"US55405Y1001^FF_COM_SHS_OUT(CURR,0)":70.6684,"US91336L1070^FF_COM_SHS_OUT(CURR,0)":163.167,"US9264001028^FF_COM_SHS_OUT(CURR,0)":80.8271,"US46590V1008^FF_COM_SHS_OUT(CURR,0)":113.788,"US57164Y1073^FF_COM_SHS_OUT(CURR,0)":38.3201,"US5165441032^FF_COM_SHS_OUT(CURR,0)":68.8321,"US42226A1079^FF_COM_SHS_OUT(CURR,0)":84.6398,"US78573L1061^FF_COM_SHS_OUT(CURR,0)":230.977,"US29404K1060^FF_COM_SHS_OUT(CURR,0)":55.3261,"US13100M5094^FF_COM_SHS_OUT(CURR,0)":65.4413,"US8753722037^FF_COM_SHS_OUT(CURR,0)":64.2988,"US03676B1026^FF_COM_SHS_OUT(CURR,0)":478.485,"US11120U1051^FF_COM_SHS_OUT(CURR,0)":299.913,"BMG3198U1027^FF_COM_SHS_OUT(CURR,0)":107.707,"US74164M1080^FF_COM_SHS_OUT(CURR,0)":36.8982,"US8086251076^FF_COM_SHS_OUT(CURR,0)":54.6293,"US6267551025^FF_COM_SHS_OUT(CURR,0)":22.594,"US4492531037^FF_COM_SHS_OUT(CURR,0)":133.765,"US00404A1097^FF_COM_SHS_OUT(CURR,0)":90.9767,"US38526M1062^FF_COM_SHS_OUT(CURR,0)":31.1472,"US84860W3007^FF_COM_SHS_OUT(CURR,0)":139.66,"US71943U1043^FF_COM_SHS_OUT(CURR,0)":228.261,"US76169C1009^FF_COM_SHS_OUT(CURR,0)":183.493,"US55024U1097^FF_COM_SHS_OUT(CURR,0)":68.2,"US68235P1084^FF_COM_SHS_OUT(CURR,0)":54.141,"US2358252052^FF_COM_SHS_OUT(CURR,0)":143.353,"US5747951003^FF_COM_SHS_OUT(CURR,0)":52.5647,"US46269C1027^FF_COM_SHS_OUT(CURR,0)":125.643,"US03674X1063^FF_COM_SHS_OUT(CURR,0)":300.136,"US35138V1026^FF_COM_SHS_OUT(CURR,0)":42.2675,"US55616P1049^FF_COM_SHS_OUT(CURR,0)":271.112,"IE00B4Q5ZN47^FF_COM_SHS_OUT(CURR,0)":62.9663,"US45841N1072^FF_COM_SHS_OUT(CURR,0)":102.8441,"US9290891004^FF_COM_SHS_OUT(CURR,0)":97.1729,"US44980X1090^FF_COM_SHS_OUT(CURR,0)":48.7144,"US3364331070^FF_COM_SHS_OUT(CURR,0)":106.606,"US48242W1062^FF_COM_SHS_OUT(CURR,0)":137.196,"US25960P1093^FF_COM_SHS_OUT(CURR,0)":175.789,"US09227Q1004^FF_COM_SHS_OUT(CURR,0)":53.0974,"US0044981019^FF_COM_SHS_OUT(CURR,0)":112.374,"US9598021098^FF_COM_SHS_OUT(CURR,0)":386.171,"IE00BDVJJQ56^FF_COM_SHS_OUT(CURR,0)":166.587,"US12621E1038^FF_COM_SHS_OUT(CURR,0)":114.403,"US4368932004^FF_COM_SHS_OUT(CURR,0)":203.971,"US87166B1026^FF_COM_SHS_OUT(CURR,0)":102.904,"US96208T1043^FF_COM_SHS_OUT(CURR,0)":43.5931,"US50187A1079^FF_COM_SHS_OUT(CURR,0)":31.033,"US95058W1009^FF_COM_SHS_OUT(CURR,0)":213.027,"US87162W1009^FF_COM_SHS_OUT(CURR,0)":95.5504,"US1462291097^FF_COM_SHS_OUT(CURR,0)":38.1616,"US88224Q1076^FF_COM_SHS_OUT(CURR,0)":49.8992,"US92839U2069^FF_COM_SHS_OUT(CURR,0)":28.1428,"US6866881021^FF_COM_SHS_OUT(CURR,0)":56.0482,"US4108671052^FF_COM_SHS_OUT(CURR,0)":35.5623,"US58463J3041^FF_COM_SHS_OUT(CURR,0)":598.0,"US3020811044^FF_COM_SHS_OUT(CURR,0)":33.0646,"US7365088472^FF_COM_SHS_OUT(CURR,0)":89.2729,"US6707041058^FF_COM_SHS_OUT(CURR,0)":52.134,"US88023U1016^FF_COM_SHS_OUT(CURR,0)":170.984,"US6811161099^FF_COM_SHS_OUT(CURR,0)":62.239,"IE00BGH1M568^FF_COM_SHS_OUT(CURR,0)":134.64,"US1143401024^FF_COM_SHS_OUT(CURR,0)":75.0203,"US40637H1095^FF_COM_SHS_OUT(CURR,0)":135.213,"US36467W1099^FF_COM_SHS_OUT(CURR,0)":304.578,"US58506Q1094^FF_COM_SHS_OUT(CURR,0)":31.0999,"US8676524064^FF_COM_SHS_OUT(CURR,0)":174.183,"US8941641024^FF_COM_SHS_OUT(CURR,0)":81.2806,"US0185223007^FF_COM_SHS_OUT(CURR,0)":57.1619,"US15118V2079^FF_COM_SHS_OUT(CURR,0)":76.2252,"US7005171050^FF_COM_SHS_OUT(CURR,0)":224.843,"US9604131022^FF_COM_SHS_OUT(CURR,0)":127.538,"US12008R1077^FF_COM_SHS_OUT(CURR,0)":147.176,"US4103451021^FF_COM_SHS_OUT(CURR,0)":348.949,"US6936561009^FF_COM_SHS_OUT(CURR,0)":63.3714,"US72147K1088^FF_COM_SHS_OUT(CURR,0)":236.469,"US70509V1008^FF_COM_SHS_OUT(CURR,0)":131.472,"US23345M1071^FF_COM_SHS_OUT(CURR,0)":96.751,"US2220702037^FF_COM_SHS_OUT(CURR,0)":850.112,"US42226K1051^FF_COM_SHS_OUT(CURR,0)":380.572,"US87724P1066^FF_COM_SHS_OUT(CURR,0)":108.347,"US2946001011^FF_COM_SHS_OUT(CURR,0)":432.781,"US69318G1067^FF_COM_SHS_OUT(CURR,0)":122.52,"US3795772082^FF_COM_SHS_OUT(CURR,0)":99.831597,"US63938C1080^FF_COM_SHS_OUT(CURR,0)":135.614,"US98585X1046^FF_COM_SHS_OUT(CURR,0)":86.2481,"US82489T1043^FF_COM_SHS_OUT(CURR,0)":36.1423,"US6680743050^FF_COM_SHS_OUT(CURR,0)":57.7787,"US7593516047^FF_COM_SHS_OUT(CURR,0)":66.836,"US49714P1084^FF_COM_SHS_OUT(CURR,0)":23.0802,"US22410J1060^FF_COM_SHS_OUT(CURR,0)":22.2011,"US82982T1060^FF_COM_SHS_OUT(CURR,0)":21.4395,"US15872M1045^FF_COM_SHS_OUT(CURR,0)":199.36,"US6378701063^FF_COM_SHS_OUT(CURR,0)":90.8653,"US4039491000^FF_COM_SHS_OUT(CURR,0)":200.731,"US33829M1018^FF_COM_SHS_OUT(CURR,0)":55.5137,"US70438V1061^FF_COM_SHS_OUT(CURR,0)":55.6739,"US9837931008^FF_COM_SHS_OUT(CURR,0)":115.163,"US78709Y1055^FF_COM_SHS_OUT(CURR,0)":26.4625,"US0537741052^FF_COM_SHS_OUT(CURR,0)":41.4664,"US1940145022^FF_COM_SHS_OUT(CURR,0)":54.1497,"US72346Q1040^FF_COM_SHS_OUT(CURR,0)":76.4548,"IE00BD845X29^FF_COM_SHS_OUT(CURR,0)":94.8582,"US6907421019^FF_COM_SHS_OUT(CURR,0)":93.4563,"US1717793095^FF_COM_SHS_OUT(CURR,0)":148.142,"US6952631033^FF_COM_SHS_OUT(CURR,0)":117.808,"US5218652049^FF_COM_SHS_OUT(CURR,0)":59.1057,"US9043112062^FF_COM_SHS_OUT(CURR,0)":452.237,"US5764852050^FF_COM_SHS_OUT(CURR,0)":118.162,"US45378A1060^FF_COM_SHS_OUT(CURR,0)":224.074,"US26969P1084^FF_COM_SHS_OUT(CURR,0)":36.8447,"US7376301039^FF_COM_SHS_OUT(CURR,0)":80.7766,"US2270461096^FF_COM_SHS_OUT(CURR,0)":61.7449,"BMG3922B1072^FF_COM_SHS_OUT(CURR,0)":183.258,"US31847R1023^FF_COM_SHS_OUT(CURR,0)":103.542,"US9043111072^FF_COM_SHS_OUT(CURR,0)":452.237,"US68404L2016^FF_COM_SHS_OUT(CURR,0)":181.901,"US16115Q3083^FF_COM_SHS_OUT(CURR,0)":36.6344,"US85208M1027^FF_COM_SHS_OUT(CURR,0)":105.852,"US2041661024^FF_COM_SHS_OUT(CURR,0)":44.532,"US29977A1051^FF_COM_SHS_OUT(CURR,0)":38.8377,"US49803T3005^FF_COM_SHS_OUT(CURR,0)":219.099,"US00766T1007^FF_COM_SHS_OUT(CURR,0)":138.65,"US1858991011^FF_COM_SHS_OUT(CURR,0)":515.302,"US29275Y1029^FF_COM_SHS_OUT(CURR,0)":40.8296,"US8826811098^FF_COM_SHS_OUT(CURR,0)":66.9148,"US45332Y1091^FF_COM_SHS_OUT(CURR,0)":53.6529,"US88076W1036^FF_COM_SHS_OUT(CURR,0)":101.8,"BMG7496G1033^FF_COM_SHS_OUT(CURR,0)":43.7019,"US84857L1017^FF_COM_SHS_OUT(CURR,0)":52.4998,"US1924221039^FF_COM_SHS_OUT(CURR,0)":172.93,"US2298991090^FF_COM_SHS_OUT(CURR,0)":64.2987,"US32020R1095^FF_COM_SHS_OUT(CURR,0)":142.642,"US06417N1037^FF_COM_SHS_OUT(CURR,0)":121.577,"US3205171057^FF_COM_SHS_OUT(CURR,0)":536.804,"US7436061052^FF_COM_SHS_OUT(CURR,0)":91.3085,"US5528481030^FF_COM_SHS_OUT(CURR,0)":297.025,"US9202531011^FF_COM_SHS_OUT(CURR,0)":21.3331,"US9129091081^FF_COM_SHS_OUT(CURR,0)":234.269,"US5543821012^FF_COM_SHS_OUT(CURR,0)":214.785,"US1423391002^FF_COM_SHS_OUT(CURR,0)":51.716,"US2674751019^FF_COM_SHS_OUT(CURR,0)":29.5567,"US78440X8873^FF_COM_SHS_OUT(CURR,0)":68.075173,"US1170431092^FF_COM_SHS_OUT(CURR,0)":72.5065,"US48123V1026^FF_COM_SHS_OUT(CURR,0)":47.1916,"US3614481030^FF_COM_SHS_OUT(CURR,0)":35.2,"US8354951027^FF_COM_SHS_OUT(CURR,0)":97.5122,"US5261071071^FF_COM_SHS_OUT(CURR,0)":35.4388,"US69327R1014^FF_COM_SHS_OUT(CURR,0)":92.1447,"US30161Q1040^FF_COM_SHS_OUT(CURR,0)":322.561,"US4435106079^FF_COM_SHS_OUT(CURR,0)":53.7058,"US5534981064^FF_COM_SHS_OUT(CURR,0)":39.1983,"US2315611010^FF_COM_SHS_OUT(CURR,0)":38.3077,"US6882392011^FF_COM_SHS_OUT(CURR,0)":65.3938,"US0138721065^FF_COM_SHS_OUT(CURR,0)":176.937,"BMG4388N1065^FF_COM_SHS_OUT(CURR,0)":23.9901,"US4101201097^FF_COM_SHS_OUT(CURR,0)":85.6933,"US65336K1034^FF_COM_SHS_OUT(CURR,0)":37.7084,"US45778Q1076^FF_COM_SHS_OUT(CURR,0)":37.9343,"US9427491025^FF_COM_SHS_OUT(CURR,0)":33.29319,"US9682232064^FF_COM_SHS_OUT(CURR,0)":55.7027,"US6501111073^FF_COM_SHS_OUT(CURR,0)":166.272,"US1311931042^FF_COM_SHS_OUT(CURR,0)":184.848,"US98156Q1085^FF_COM_SHS_OUT(CURR,0)":74.399111,"US3719011096^FF_COM_SHS_OUT(CURR,0)":234.582,"US4590441030^FF_COM_SHS_OUT(CURR,0)":62.1138,"US1033041013^FF_COM_SHS_OUT(CURR,0)":104.375,"US1167941087^FF_COM_SHS_OUT(CURR,0)":147.083,"US0441861046^FF_COM_SHS_OUT(CURR,0)":54.1394,"US8305661055^FF_COM_SHS_OUT(CURR,0)":155.101,"US2244411052^FF_COM_SHS_OUT(CURR,0)":56.1444,"US4050241003^FF_COM_SHS_OUT(CURR,0)":50.6084,"US5367971034^FF_COM_SHS_OUT(CURR,0)":27.3384,"US7841171033^FF_COM_SHS_OUT(CURR,0)":134.828,"US8523123052^FF_COM_SHS_OUT(CURR,0)":48.2063,"US6806652052^FF_COM_SHS_OUT(CURR,0)":136.961,"US78442P1066^FF_COM_SHS_OUT(CURR,0)":250.197,"US8269191024^FF_COM_SHS_OUT(CURR,0)":33.2829,"US88033G4073^FF_COM_SHS_OUT(CURR,0)":108.123,"US1475281036^FF_COM_SHS_OUT(CURR,0)":37.2586,"US9388241096^FF_COM_SHS_OUT(CURR,0)":65.3096,"US9282981086^FF_COM_SHS_OUT(CURR,0)":141.665148,"US9699041011^FF_COM_SHS_OUT(CURR,0)":66.5674,"US0383361039^FF_COM_SHS_OUT(CURR,0)":65.284,"US1985161066^FF_COM_SHS_OUT(CURR,0)":62.1136,"US7802871084^FF_COM_SHS_OUT(CURR,0)":65.6437,"US8168501018^FF_COM_SHS_OUT(CURR,0)":63.8377,"US80874P1093^FF_COM_SHS_OUT(CURR,0)":93.6736,"US48020Q1076^FF_COM_SHS_OUT(CURR,0)":47.4626,"US68213N1090^FF_COM_SHS_OUT(CURR,0)":44.6498,"US1096961040^FF_COM_SHS_OUT(CURR,0)":46.4496,"US9426222009^FF_COM_SHS_OUT(CURR,0)":38.73622,"US9478901096^FF_COM_SHS_OUT(CURR,0)":174.009,"US27579R1041^FF_COM_SHS_OUT(CURR,0)":140.947,"US0427351004^FF_COM_SHS_OUT(CURR,0)":61.5083,"US81725T1007^FF_COM_SHS_OUT(CURR,0)":42.0377,"US4571871023^FF_COM_SHS_OUT(CURR,0)":65.5553,"US75281A1097^FF_COM_SHS_OUT(CURR,0)":241.635,"US6802231042^FF_COM_SHS_OUT(CURR,0)":304.304,"US91307C1027^FF_COM_SHS_OUT(CURR,0)":45.577,"US3825501014^FF_COM_SHS_OUT(CURR,0)":282.861,"US3434981011^FF_COM_SHS_OUT(CURR,0)":211.133,"US7599161095^FF_COM_SHS_OUT(CURR,0)":55.5244,"US05329W1027^FF_COM_SHS_OUT(CURR,0)":88.1132,"US29670G1022^FF_COM_SHS_OUT(CURR,0)":262.291,"US0921131092^FF_COM_SHS_OUT(CURR,0)":65.0783,"US2576511099^FF_COM_SHS_OUT(CURR,0)":121.687,"US32054K1034^FF_COM_SHS_OUT(CURR,0)":132.135,"US1699051066^FF_COM_SHS_OUT(CURR,0)":53.2992,"US5184151042^FF_COM_SHS_OUT(CURR,0)":137.059,"US2005251036^FF_COM_SHS_OUT(CURR,0)":125.32,"US8454671095^FF_COM_SHS_OUT(CURR,0)":1103.58,"US6460251068^FF_COM_SHS_OUT(CURR,0)":96.3865,"US5150981018^FF_COM_SHS_OUT(CURR,0)":35.9253,"US9027881088^FF_COM_SHS_OUT(CURR,0)":48.3123,"US1271903049^FF_COM_SHS_OUT(CURR,0)":23.4969,"US6374171063^FF_COM_SHS_OUT(CURR,0)":178.733,"US34354P1057^FF_COM_SHS_OUT(CURR,0)":130.696,"US5535301064^FF_COM_SHS_OUT(CURR,0)":55.87361,"US7033951036^FF_COM_SHS_OUT(CURR,0)":97.068,"US4663131039^FF_COM_SHS_OUT(CURR,0)":134.639,"US8894781033^FF_COM_SHS_OUT(CURR,0)":113.33,"US00508Y1029^FF_COM_SHS_OUT(CURR,0)":32.1584,"US88162G1031^FF_COM_SHS_OUT(CURR,0)":52.9811,"US8873891043^FF_COM_SHS_OUT(CURR,0)":72.7436,"US9258151029^FF_COM_SHS_OUT(CURR,0)":44.063518,"US12653C1080^FF_COM_SHS_OUT(CURR,0)":180.477,"US5463471053^FF_COM_SHS_OUT(CURR,0)":71.6955,"US4972661064^FF_COM_SHS_OUT(CURR,0)":59.9,"US6515871076^FF_COM_SHS_OUT(CURR,0)":9.87144,"US0625401098^FF_COM_SHS_OUT(CURR,0)":40.0128,"US29084Q1004^FF_COM_SHS_OUT(CURR,0)":47.6553,"US6819361006^FF_COM_SHS_OUT(CURR,0)":234.183,"US6361801011^FF_COM_SHS_OUT(CURR,0)":91.4853,"US9507551086^FF_COM_SHS_OUT(CURR,0)":63.2021,"US29261A1007^FF_COM_SHS_OUT(CURR,0)":99.7885,"US33768G1076^FF_COM_SHS_OUT(CURR,0)":46.3181,"US6800331075^FF_COM_SHS_OUT(CURR,0)":292.89,"US2372661015^FF_COM_SHS_OUT(CURR,0)":160.271,"US0259321042^FF_COM_SHS_OUT(CURR,0)":85.1435,"US55306N1046^FF_COM_SHS_OUT(CURR,0)":66.5068,"US87161C5013^FF_COM_SHS_OUT(CURR,0)":145.458,"US9099071071^FF_COM_SHS_OUT(CURR,0)":134.659,"US0774541066^FF_COM_SHS_OUT(CURR,0)":42.8056,"US8851601018^FF_COM_SHS_OUT(CURR,0)":53.5187,"US2435371073^FF_COM_SHS_OUT(CURR,0)":26.4668,"US1910981026^FF_COM_SHS_OUT(CURR,0)":9.373686,"US2772761019^FF_COM_SHS_OUT(CURR,0)":43.574,"US77634L1052^FF_COM_SHS_OUT(CURR,0)":416.511,"US6404911066^FF_COM_SHS_OUT(CURR,0)":216.108,"US6494451031^FF_COM_SHS_OUT(CURR,0)":681.136,"US7549071030^FF_COM_SHS_OUT(CURR,0)":146.424,"US47233W1099^FF_COM_SHS_OUT(CURR,0)":228.99,"US91529Y1064^FF_COM_SHS_OUT(CURR,0)":198.941,"US62955J1034^FF_COM_SHS_OUT(CURR,0)":392.805,"US3841091040^FF_COM_SHS_OUT(CURR,0)":168.529,"US6365181022^FF_COM_SHS_OUT(CURR,0)":130.569,"US6708371033^FF_COM_SHS_OUT(CURR,0)":200.203,"US98421M1062^FF_COM_SHS_OUT(CURR,0)":155.603,"US6267171022^FF_COM_SHS_OUT(CURR,0)":155.455,"US5128161099^FF_COM_SHS_OUT(CURR,0)":101.683485,"US1005571070^FF_COM_SHS_OUT(CURR,0)":12.2951,"US0357108390^FF_COM_SHS_OUT(CURR,0)":467.866,"US8448951025^FF_COM_SHS_OUT(CURR,0)":67.0678,"US49427F1084^FF_COM_SHS_OUT(CURR,0)":116.877,"US4891701009^FF_COM_SHS_OUT(CURR,0)":80.5764,"US8910921084^FF_COM_SHS_OUT(CURR,0)":104.203,"US4579852082^FF_COM_SHS_OUT(CURR,0)":83.5182,"US7310681025^FF_COM_SHS_OUT(CURR,0)":57.9585,"US26884U1097^FF_COM_SHS_OUT(CURR,0)":75.0211,"US0454871056^FF_COM_SHS_OUT(CURR,0)":150.359,"US8175651046^FF_COM_SHS_OUT(CURR,0)":153.806,"US69349H1077^FF_COM_SHS_OUT(CURR,0)":85.8349,"US9807451037^FF_COM_SHS_OUT(CURR,0)":59.7638,"US2017231034^FF_COM_SHS_OUT(CURR,0)":117.343,"US8270481091^FF_COM_SHS_OUT(CURR,0)":110.079,"US4128221086^FF_COM_SHS_OUT(CURR,0)":146.184,"US3032501047^FF_COM_SHS_OUT(CURR,0)":24.9756,"US9197941076^FF_COM_SHS_OUT(CURR,0)":506.357,"US5339001068^FF_COM_SHS_OUT(CURR,0)":57.7384,"US64125C1099^FF_COM_SHS_OUT(CURR,0)":96.1344,"US7075691094^FF_COM_SHS_OUT(CURR,0)":155.118,"US5962781010^FF_COM_SHS_OUT(CURR,0)":53.8835,"US3025201019^FF_COM_SHS_OUT(CURR,0)":360.414,"US8589121081^FF_COM_SHS_OUT(CURR,0)":92.1842,"US48666K1097^FF_COM_SHS_OUT(CURR,0)":85.5842,"US7595091023^FF_COM_SHS_OUT(CURR,0)":58.6909,"US9818111026^FF_COM_SHS_OUT(CURR,0)":49.7113,"US3029411093^FF_COM_SHS_OUT(CURR,0)":34.4231,"US9778521024^FF_COM_SHS_OUT(CURR,0)":124.213,"US9042141039^FF_COM_SHS_OUT(CURR,0)":217.053,"US7496071074^FF_COM_SHS_OUT(CURR,0)":45.3782,"US22002T1088^FF_COM_SHS_OUT(CURR,0)":112.423,"US1491501045^FF_COM_SHS_OUT(CURR,0)":74.4138,"US0316521006^FF_COM_SHS_OUT(CURR,0)":244.975,"US44930G1076^FF_COM_SHS_OUT(CURR,0)":23.9816,"US7587501039^FF_COM_SHS_OUT(CURR,0)":66.1512,"US37637Q1058^FF_COM_SHS_OUT(CURR,0)":110.767,"US7835491082^FF_COM_SHS_OUT(CURR,0)":50.2511,"US5627501092^FF_COM_SHS_OUT(CURR,0)":62.3968,"US92552V1008^FF_COM_SHS_OUT(CURR,0)":75.587,"US0234361089^FF_COM_SHS_OUT(CURR,0)":32.492,"US16359R1032^FF_COM_SHS_OUT(CURR,0)":14.8703,"US1844961078^FF_COM_SHS_OUT(CURR,0)":54.0743,"US89531P1057^FF_COM_SHS_OUT(CURR,0)":109.738,"US5002551043^FF_COM_SHS_OUT(CURR,0)":110.484,"US4990491049^FF_COM_SHS_OUT(CURR,0)":160.696,"US05464C1018^FF_COM_SHS_OUT(CURR,0)":71.1654,"CA67000B1040^FF_COM_SHS_OUT(CURR,0)":35.6902,"US8581191009^FF_COM_SHS_OUT(CURR,0)":175.571,"US3142111034^FF_COM_SHS_OUT(CURR,0)":88.9951,"US04280A1007^FF_COM_SHS_OUT(CURR,0)":106.006,"US0010841023^FF_COM_SHS_OUT(CURR,0)":74.5981,"US3448491049^FF_COM_SHS_OUT(CURR,0)":93.3204,"US1714841087^FF_COM_SHS_OUT(CURR,0)":37.4033,"GB00BYMT0J19^FF_COM_SHS_OUT(CURR,0)":53.5227,"US56418H1005^FF_COM_SHS_OUT(CURR,0)":50.5571,"US4511071064^FF_COM_SHS_OUT(CURR,0)":50.5619,"US0538071038^FF_COM_SHS_OUT(CURR,0)":91.5173,"US53223X1072^FF_COM_SHS_OUT(CURR,0)":84.9976,"US2533931026^FF_COM_SHS_OUT(CURR,0)":83.411533,"US8101861065^FF_COM_SHS_OUT(CURR,0)":55.4647,"US5526901096^FF_COM_SHS_OUT(CURR,0)":203.351,"US5779331041^FF_COM_SHS_OUT(CURR,0)":60.7733,"US4884011002^FF_COM_SHS_OUT(CURR,0)":63.8851,"US3434121022^FF_COM_SHS_OUT(CURR,0)":142.088,"US7392761034^FF_COM_SHS_OUT(CURR,0)":57.1979,"US6988131024^FF_COM_SHS_OUT(CURR,0)":35.3282,"US62886E1082^FF_COM_SHS_OUT(CURR,0)":137.4,"US8807791038^FF_COM_SHS_OUT(CURR,0)":67.5,"US4282911084^FF_COM_SHS_OUT(CURR,0)":84.1713,"US05368V1061^FF_COM_SHS_OUT(CURR,0)":90.9435,"US97650W1080^FF_COM_SHS_OUT(CURR,0)":60.7653,"US4312841087^FF_COM_SHS_OUT(CURR,0)":105.198,"US5246601075^FF_COM_SHS_OUT(CURR,0)":132.577,"US4771431016^FF_COM_SHS_OUT(CURR,0)":323.878,"US8606301021^FF_COM_SHS_OUT(CURR,0)":106.281,"US3647601083^FF_COM_SHS_OUT(CURR,0)":365.049,"US6556641008^FF_COM_SHS_OUT(CURR,0)":160.081,"US3846371041^FF_COM_SHS_OUT(CURR,0)":4.881771,"US4198701009^FF_COM_SHS_OUT(CURR,0)":109.47,"US8163001071^FF_COM_SHS_OUT(CURR,0)":60.2752,"US2987361092^FF_COM_SHS_OUT(CURR,0)":49.5939,"US1270551013^FF_COM_SHS_OUT(CURR,0)":56.3288,"US0936711052^FF_COM_SHS_OUT(CURR,0)":155.468,"US1727551004^FF_COM_SHS_OUT(CURR,0)":55.0606,"US87157D1090^FF_COM_SHS_OUT(CURR,0)":39.871,"US5893781089^FF_COM_SHS_OUT(CURR,0)":57.9824,"US9026811052^FF_COM_SHS_OUT(CURR,0)":209.69,"US7496851038^FF_COM_SHS_OUT(CURR,0)":129.099,"US2227955026^FF_COM_SHS_OUT(CURR,0)":151.434,"US0082521081^FF_COM_SHS_OUT(CURR,0)":37.6686,"US19247G1076^FF_COM_SHS_OUT(CURR,0)":138.69,"US5770811025^FF_COM_SHS_OUT(CURR,0)":354.402,"US8290731053^FF_COM_SHS_OUT(CURR,0)":42.5979,"US5370081045^FF_COM_SHS_OUT(CURR,0)":24.7556,"US3602711000^FF_COM_SHS_OUT(CURR,0)":167.494,"US5763231090^FF_COM_SHS_OUT(CURR,0)":78.2343,"US91347P1057^FF_COM_SHS_OUT(CURR,0)":47.2366,"US3976241071^FF_COM_SHS_OUT(CURR,0)":58.61785,"US2197981051^FF_COM_SHS_OUT(CURR,0)":66.0454,"US5138471033^FF_COM_SHS_OUT(CURR,0)":27.553,"US5138471033^P_MARKET_VAL_SEC(0)":5432.90054,"US29109X1063^P_MARKET_VAL_SEC(0)":13659.899466,"US29605J1060^P_MARKET_VAL_SEC(0)":2856.03951978,"US50155Q1004^P_MARKET_VAL_SEC(0)":2519.6376777,"US35909D1090^P_MARKET_VAL_SEC(0)":6115.29984,"US36262G1013^P_MARKET_VAL_SEC(0)":5497.7192116,"US74982T1034^P_MARKET_VAL_SEC(0)":1963.1958216,"US03750L1098^P_MARKET_VAL_SEC(0)":5491.8739953,"US20602D1019^P_MARKET_VAL_SEC(0)":6483.9942609,"US9288811014^P_MARKET_VAL_SEC(0)":3126.6901776,"US5533681012^P_MARKET_VAL_SEC(0)":5526.9145239,"US74340E1038^P_MARKET_VAL_SEC(0)":2900.7435852,"US07831C1036^P_MARKET_VAL_SEC(0)":3413.5074834,"US29415F1049^P_MARKET_VAL_SEC(0)":5561.4659733,"US2681501092^P_MARKET_VAL_SEC(0)":11747.28093,"US39874R1014^P_MARKET_VAL_SEC(0)":2967.9816798,"VGG1890L1076^P_MARKET_VAL_SEC(0)":7570.461357,"US05550J1016^P_MARKET_VAL_SEC(0)":9454.7622091,"US98311A1051^P_MARKET_VAL_SEC(0)":6300.1680392,"US00191U1025^P_MARKET_VAL_SEC(0)":4337.308,"US83601L1026^P_MARKET_VAL_SEC(0)":2522.09469,"US12740C1036^P_MARKET_VAL_SEC(0)":4423.1867173,"US10922N1037^P_MARKET_VAL_SEC(0)":3616.8653808,"JE00BYPZJM29^P_MARKET_VAL_SEC(0)":4225.933029,"US92047W1018^P_MARKET_VAL_SEC(0)":5542.448322,"US45688C1071^P_MARKET_VAL_SEC(0)":2693.74694624,"US70975L1070^P_MARKET_VAL_SEC(0)":8544.02404488,"US71377A1034^P_MARKET_VAL_SEC(0)":9489.8218128,"US86771W1053^P_MARKET_VAL_SEC(0)":6974.8844283,"US12685J1051^P_MARKET_VAL_SEC(0)":4241.4524313,"US9741551033^P_MARKET_VAL_SEC(0)":4800.6814986,"US29272W1099^P_MARKET_VAL_SEC(0)":2499.4989224,"US89055F1030^P_MARKET_VAL_SEC(0)":5209.25205276,"US87901J1051^P_MARKET_VAL_SEC(0)":4430.1394688,"US74758T3032^P_MARKET_VAL_SEC(0)":4477.6490961,"US74967X1037^P_MARKET_VAL_SEC(0)":6126.97175948,"US1638511089^P_MARKET_VAL_SEC(0)":4797.6740009,"US8621211007^P_MARKET_VAL_SEC(0)":9043.118742,"US7374461041^P_MARKET_VAL_SEC(0)":5422.005072,"US8969452015^P_MARKET_VAL_SEC(0)":2387.04367552,"US45073V1089^P_MARKET_VAL_SEC(0)":6735.088,"US55405Y1001^P_MARKET_VAL_SEC(0)":4830.8931912,"US91336L1070^P_MARKET_VAL_SEC(0)":5384.4945,"US9264001028^P_MARKET_VAL_SEC(0)":3312.2931237,"US46590V1008^P_MARKET_VAL_SEC(0)":2263.2419277,"US57164Y1073^P_MARKET_VAL_SEC(0)":5446.0582968,"US5165441032^P_MARKET_VAL_SEC(0)":3744.465424,"US42226A1079^P_MARKET_VAL_SEC(0)":5335.6948832,"US78573L1061^P_MARKET_VAL_SEC(0)":2956.500608,"US29404K1060^P_MARKET_VAL_SEC(0)":3366.04223592,"US13100M5094^P_MARKET_VAL_SEC(0)":4881.2658211,"US8753722037^P_MARKET_VAL_SEC(0)":2634.3210166,"US03676B1026^P_MARKET_VAL_SEC(0)":5167.633248,"US11120U1051^P_MARKET_VAL_SEC(0)":6883.0067925,"BMG3198U1027^P_MARKET_VAL_SEC(0)":4106.8862124,"US74164M1080^P_MARKET_VAL_SEC(0)":5217.0322563,"US8086251076^P_MARKET_VAL_SEC(0)":6100.4505809,"US6267551025^P_MARKET_VAL_SEC(0)":6370.15292388,"US4492531037^P_MARKET_VAL_SEC(0)":5345.2346148,"US00404A1097^P_MARKET_VAL_SEC(0)":7753.94541945,"US38526M1062^P_MARKET_VAL_SEC(0)":3247.71729276,"US84860W3007^P_MARKET_VAL_SEC(0)":5805.6765925,"US71943U1043^P_MARKET_VAL_SEC(0)":3389.673771,"US76169C1009^P_MARKET_VAL_SEC(0)":10345.3246278,"US55024U1097^P_MARKET_VAL_SEC(0)":3714.172,"US68235P1084^P_MARKET_VAL_SEC(0)":4270.64499856,"US2358252052^P_MARKET_VAL_SEC(0)":2369.6328591,"US5747951003^P_MARKET_VAL_SEC(0)":7621.876135,"US46269C1027^P_MARKET_VAL_SEC(0)":6481.8981227,"US03674X1063^P_MARKET_VAL_SEC(0)":10090.5871128,"US35138V1026^P_MARKET_VAL_SEC(0)":4268.16851472,"US55616P1049^P_MARKET_VAL_SEC(0)":5899.3964672,"IE00B4Q5ZN47^P_MARKET_VAL_SEC(0)":9917.1954,"US45841N1072^P_MARKET_VAL_SEC(0)":7329.6933054,"US9290891004^P_MARKET_VAL_SEC(0)":5998.4812651,"US44980X1090^P_MARKET_VAL_SEC(0)":4641.9913644,"US3364331070^P_MARKET_VAL_SEC(0)":17066.4921049,"US48242W1062^P_MARKET_VAL_SEC(0)":7109.5076022,"US25960P1093^P_MARKET_VAL_SEC(0)":2886.4539022,"US09227Q1004^P_MARKET_VAL_SEC(0)":3111.5092222,"US0044981019^P_MARKET_VAL_SEC(0)":2368.8466604,"US9598021098^P_MARKET_VAL_SEC(0)":5448.869988,"IE00BDVJJQ56^P_MARKET_VAL_SEC(0)":6481.9067847,"US12621E1038^P_MARKET_VAL_SEC(0)":2558.0582352,"US4368932004^P_MARKET_VAL_SEC(0)":4668.9016836,"US87166B1026^P_MARKET_VAL_SEC(0)":3603.6987804,"US96208T1043^P_MARKET_VAL_SEC(0)":7314.4795374,"US50187A1079^P_MARKET_VAL_SEC(0)":5115.16988449,"US95058W1009^P_MARKET_VAL_SEC(0)":5001.8734904,"US87162W1009^P_MARKET_VAL_SEC(0)":9531.1573875,"US1462291097^P_MARKET_VAL_SEC(0)":2712.1442013,"US88224Q1076^P_MARKET_VAL_SEC(0)":2819.305365,"US92839U2069^P_MARKET_VAL_SEC(0)":3973.1990922,"US6866881021^P_MARKET_VAL_SEC(0)":5051.06225196,"US4108671052^P_MARKET_VAL_SEC(0)":4909.37620525,"US58463J3041^P_MARKET_VAL_SEC(0)":7092.28,"US3020811044^P_MARKET_VAL_SEC(0)":5821.6858827,"US7365088472^P_MARKET_VAL_SEC(0)":4381.513932,"US6707041058^P_MARKET_VAL_SEC(0)":2209.9585644,"US88023U1016^P_MARKET_VAL_SEC(0)":5818.5967499,"US6811161099^P_MARKET_VAL_SEC(0)":3189.7494675,"IE00BGH1M568^P_MARKET_VAL_SEC(0)":4254.615784,"US1143401024^P_MARKET_VAL_SEC(0)":4625.74898496,"US40637H1095^P_MARKET_VAL_SEC(0)":7912.6682712,"US36467W1099^P_MARKET_VAL_SEC(0)":6411.368163,"US58506Q1094^P_MARKET_VAL_SEC(0)":6549.6383082,"US8676524064^P_MARKET_VAL_SEC(0)":4098.5144603,"US8941641024^P_MARKET_VAL_SEC(0)":3065.09233104,"US0185223007^P_MARKET_VAL_SEC(0)":3716.09362377,"US15118V2079^P_MARKET_VAL_SEC(0)":8845.17267216,"US7005171050^P_MARKET_VAL_SEC(0)":2835.2731303,"US9604131022^P_MARKET_VAL_SEC(0)":14050.817392,"US12008R1077^P_MARKET_VAL_SEC(0)":9956.436105,"US4103451021^P_MARKET_VAL_SEC(0)":2194.887323,"US6936561009^P_MARKET_VAL_SEC(0)":4580.48385236,"US72147K1088^P_MARKET_VAL_SEC(0)":5696.5468824,"US70509V1008^P_MARKET_VAL_SEC(0)":2056.2289616,"US23345M1071^P_MARKET_VAL_SEC(0)":5555.44150128,"US2220702037^P_MARKET_VAL_SEC(0)":6936.918,"US42226K1051^P_MARKET_VAL_SEC(0)":7398.325512,"US87724P1066^P_MARKET_VAL_SEC(0)":3327.3247002,"US2946001011^P_MARKET_VAL_SEC(0)":3150.64568,"US69318G1067^P_MARKET_VAL_SEC(0)":5019.59728,"US3795772082^P_MARKET_VAL_SEC(0)":5758.668624,"US63938C1080^P_MARKET_VAL_SEC(0)":2282.3864811,"US98585X1046^P_MARKET_VAL_SEC(0)":3943.2635892,"US82489T1043^P_MARKET_VAL_SEC(0)":7971.1825006,"US6680743050^P_MARKET_VAL_SEC(0)":3348.2782148,"US7593516047^P_MARKET_VAL_SEC(0)":9247.42896,"US49714P1084^P_MARKET_VAL_SEC(0)":6315.6755054,"US22410J1060^P_MARKET_VAL_SEC(0)":2200.57709592,"US82982T1060^P_MARKET_VAL_SEC(0)":2380.21229082,"US15872M1045^P_MARKET_VAL_SEC(0)":5613.9708416,"US6378701063^P_MARKET_VAL_SEC(0)":3458.3348404,"US4039491000^P_MARKET_VAL_SEC(0)":10162.9867339,"US33829M1018^P_MARKET_VAL_SEC(0)":9945.8327004,"US70438V1061^P_MARKET_VAL_SEC(0)":11683.7225554,"US9837931008^P_MARKET_VAL_SEC(0)":4356.5992665,"US78709Y1055^P_MARKET_VAL_SEC(0)":6321.61778607,"US0537741052^P_MARKET_VAL_SEC(0)":7946.2081483,"US1940145022^P_MARKET_VAL_SEC(0)":2991.22815748,"US72346Q1040^P_MARKET_VAL_SEC(0)":5558.264687,"IE00BD845X29^P_MARKET_VAL_SEC(0)":3401.61340244,"US6907421019^P_MARKET_VAL_SEC(0)":8770.8746935,"US1717793095^P_MARKET_VAL_SEC(0)":7521.1602014,"US6952631033^P_MARKET_VAL_SEC(0)":2821.5056715,"US5218652049^P_MARKET_VAL_SEC(0)":7661.2775935,"US9043112062^P_MARKET_VAL_SEC(0)":2096.242674,"US5764852050^P_MARKET_VAL_SEC(0)":6815.5564736,"US45378A1060^P_MARKET_VAL_SEC(0)":4035.579944,"US26969P1084^P_MARKET_VAL_SEC(0)":5142.7776428,"US7376301039^P_MARKET_VAL_SEC(0)":3862.737012,"US2270461096^P_MARKET_VAL_SEC(0)":5974.43981384,"BMG3922B1072^P_MARKET_VAL_SEC(0)":8345.5752402,"US31847R1023^P_MARKET_VAL_SEC(0)":5589.1820456,"US9043111072^P_MARKET_VAL_SEC(0)":1975.5736206,"US68404L2016^P_MARKET_VAL_SEC(0)":5702.593842,"US16115Q3083^P_MARKET_VAL_SEC(0)":4370.4820112,"US85208M1027^P_MARKET_VAL_SEC(0)":3605.3351282,"US2041661024^P_MARKET_VAL_SEC(0)":2880.3323472,"US29977A1051^P_MARKET_VAL_SEC(0)":4260.10983587,"US49803T3005^P_MARKET_VAL_SEC(0)":4848.658657,"US00766T1007^P_MARKET_VAL_SEC(0)":11788.0468056,"US1858991011^P_MARKET_VAL_SEC(0)":8069.63715,"US29275Y1029^P_MARKET_VAL_SEC(0)":3225.534924,"US8826811098^P_MARKET_VAL_SEC(0)":6694.15159,"US45332Y1091^P_MARKET_VAL_SEC(0)":3712.2406915,"US88076W1036^P_MARKET_VAL_SEC(0)":3539.586,"BMG7496G1033^P_MARKET_VAL_SEC(0)":7927.0858271,"US84857L1017^P_MARKET_VAL_SEC(0)":3562.1144154,"US1924221039^P_MARKET_VAL_SEC(0)":8912.8214772,"US2298991090^P_MARKET_VAL_SEC(0)":8408.3436144,"US32020R1095^P_MARKET_VAL_SEC(0)":5009.5750992,"US06417N1037^P_MARKET_VAL_SEC(0)":4948.191226,"US3205171057^P_MARKET_VAL_SEC(0)":13108.748796,"US7436061052^P_MARKET_VAL_SEC(0)":6300.28995,"US5528481030^P_MARKET_VAL_SEC(0)":3899.9445524,"US9202531011^P_MARKET_VAL_SEC(0)":7134.62758308,"US9129091081^P_MARKET_VAL_SEC(0)":5753.645412,"US5543821012^P_MARKET_VAL_SEC(0)":2671.9224144,"US1423391002^P_MARKET_VAL_SEC(0)":12893.8243938,"US2674751019^P_MARKET_VAL_SEC(0)":2695.8629586,"US78440X8873^P_MARKET_VAL_SEC(0)":2348.1789855,"US1170431092^P_MARKET_VAL_SEC(0)":5385.05894332,"US48123V1026^P_MARKET_VAL_SEC(0)":4003.26028929,"US3614481030^P_MARKET_VAL_SEC(0)":3862.144,"US8354951027^P_MARKET_VAL_SEC(0)":5946.2951756,"US5261071071^P_MARKET_VAL_SEC(0)":9169.77915,"US69327R1014^P_MARKET_VAL_SEC(0)":5944.2520166,"US30161Q1040^P_MARKET_VAL_SEC(0)":5222.2695517,"US4435106079^P_MARKET_VAL_SEC(0)":13365.2328538,"US5534981064^P_MARKET_VAL_SEC(0)":5316.864194,"US2315611010^P_MARKET_VAL_SEC(0)":6497.74766388,"US6882392011^P_MARKET_VAL_SEC(0)":5702.33936,"US0138721065^P_MARKET_VAL_SEC(0)":8050.64078,"BMG4388N1065^P_MARKET_VAL_SEC(0)":2368.06020454,"US4101201097^P_MARKET_VAL_SEC(0)":4267.5266388,"US65336K1034^P_MARKET_VAL_SEC(0)":6845.59074222,"US45778Q1076^P_MARKET_VAL_SEC(0)":4475.4934332,"US9427491025^P_MARKET_VAL_SEC(0)":4141.03261194,"US9682232064^P_MARKET_VAL_SEC(0)":1958.41909492,"US6501111073^P_MARKET_VAL_SEC(0)":5723.5872378,"US1311931042^P_MARKET_VAL_SEC(0)":3989.014445,"US98156Q1085^P_MARKET_VAL_SEC(0)":3190.78112664,"US3719011096^P_MARKET_VAL_SEC(0)":6476.8131615,"US4590441030^P_MARKET_VAL_SEC(0)":2823.69371168,"US1033041013^P_MARKET_VAL_SEC(0)":6130.99243416,"US1167941087^P_MARKET_VAL_SEC(0)":9764.8217808,"US0441861046^P_MARKET_VAL_SEC(0)":5914.18772828,"US8305661055^P_MARKET_VAL_SEC(0)":5689.2564297,"US2244411052^P_MARKET_VAL_SEC(0)":5784.5606229,"US4050241003^P_MARKET_VAL_SEC(0)":4119.0144204,"US5367971034^P_MARKET_VAL_SEC(0)":6139.38695827,"US7841171033^P_MARKET_VAL_SEC(0)":8194.8750144,"US8523123052^P_MARKET_VAL_SEC(0)":2822.960928,"US6806652052^P_MARKET_VAL_SEC(0)":7428.7554192,"US78442P1066^P_MARKET_VAL_SEC(0)":4178.286894,"US8269191024^P_MARKET_VAL_SEC(0)":4705.20329026,"US88033G4073^P_MARKET_VAL_SEC(0)":4959.61045008,"US1475281036^P_MARKET_VAL_SEC(0)":9115.321383,"US9388241096^P_MARKET_VAL_SEC(0)":2184.605451,"US9282981086^P_MARKET_VAL_SEC(0)":2890.6565025,"US9699041011^P_MARKET_VAL_SEC(0)":7738.4649,"US0383361039^P_MARKET_VAL_SEC(0)":7066.34059296,"US1985161066^P_MARKET_VAL_SEC(0)":5446.12264,"US7802871084^P_MARKET_VAL_SEC(0)":7323.2122876,"US8168501018^P_MARKET_VAL_SEC(0)":1887.6816761,"US80874P1093^P_MARKET_VAL_SEC(0)":6166.5324297,"US48020Q1076^P_MARKET_VAL_SEC(0)":7932.41815419,"US68213N1090^P_MARKET_VAL_SEC(0)":2199.00462,"US1096961040^P_MARKET_VAL_SEC(0)":2718.69555624,"US9426222009^P_MARKET_VAL_SEC(0)":8855.62393134,"US9478901096^P_MARKET_VAL_SEC(0)":7860.0059531,"US27579R1041^P_MARKET_VAL_SEC(0)":9074.1395328,"US0427351004^P_MARKET_VAL_SEC(0)":6721.6226528,"US81725T1007^P_MARKET_VAL_SEC(0)":3110.78869,"US4571871023^P_MARKET_VAL_SEC(0)":6554.8764468,"US75281A1097^P_MARKET_VAL_SEC(0)":6391.249982,"US6802231042^P_MARKET_VAL_SEC(0)":7303.2876,"US91307C1027^P_MARKET_VAL_SEC(0)":12611.59894134,"US3825501014^P_MARKET_VAL_SEC(0)":3074.6992874,"US3434981011^P_MARKET_VAL_SEC(0)":6133.417136,"US7599161095^P_MARKET_VAL_SEC(0)":9851.1461448,"US05329W1027^P_MARKET_VAL_SEC(0)":10082.7888988,"US29670G1022^P_MARKET_VAL_SEC(0)":12784.0565164,"US0921131092^P_MARKET_VAL_SEC(0)":4578.9063736,"US2576511099^P_MARKET_VAL_SEC(0)":7284.1790312,"US32054K1034^P_MARKET_VAL_SEC(0)":6654.323636,"US1699051066^P_MARKET_VAL_SEC(0)":6279.71197964,"US5184151042^P_MARKET_VAL_SEC(0)":10019.043602,"US2005251036^P_MARKET_VAL_SEC(0)":8286.171624,"US8454671095^P_MARKET_VAL_SEC(0)":6897.36625,"US6460251068^P_MARKET_VAL_SEC(0)":4807.75862,"US5150981018^P_MARKET_VAL_SEC(0)":6183.45678392,"US9027881088^P_MARKET_VAL_SEC(0)":3848.557818,"US1271903049^P_MARKET_VAL_SEC(0)":7159.5167039,"US6374171063^P_MARKET_VAL_SEC(0)":8244.9436027,"US34354P1057^P_MARKET_VAL_SEC(0)":4060.7203702,"US5535301064^P_MARKET_VAL_SEC(0)":3952.75146035,"US7033951036^P_MARKET_VAL_SEC(0)":2796.52908,"US4663131039^P_MARKET_VAL_SEC(0)":9774.760182,"US8894781033^P_MARKET_VAL_SEC(0)":5756.0307,"US00508Y1029^P_MARKET_VAL_SEC(0)":5727.4085466,"US88162G1031^P_MARKET_VAL_SEC(0)":8302.67507624,"US8873891043^P_MARKET_VAL_SEC(0)":5198.9843773,"US9258151029^P_MARKET_VAL_SEC(0)":1775.82305561,"US12653C1080^P_MARKET_VAL_SEC(0)":2954.4083263,"US5463471053^P_MARKET_VAL_SEC(0)":4584.924667,"US4972661064^P_MARKET_VAL_SEC(0)":3933.633,"US6515871076^P_MARKET_VAL_SEC(0)":3066.562836,"US0625401098^P_MARKET_VAL_SEC(0)":3044.57646297,"US29084Q1004^P_MARKET_VAL_SEC(0)":7032.00869,"US6819361006^P_MARKET_VAL_SEC(0)":6894.341632,"US6361801011^P_MARKET_VAL_SEC(0)":5919.098263,"US9507551086^P_MARKET_VAL_SEC(0)":2784.68245518,"US29261A1007^P_MARKET_VAL_SEC(0)":5781.7439518,"US33768G1076^P_MARKET_VAL_SEC(0)":4211.70174138,"US6800331075^P_MARKET_VAL_SEC(0)":5105.0727,"US2372661015^P_MARKET_VAL_SEC(0)":9949.6497536,"US0259321042^P_MARKET_VAL_SEC(0)":11494.3725,"US55306N1046^P_MARKET_VAL_SEC(0)":5677.0178872,"US87161C5013^P_MARKET_VAL_SEC(0)":5441.5796649,"US9099071071^P_MARKET_VAL_SEC(0)":5289.4043416,"US0774541066^P_MARKET_VAL_SEC(0)":3317.00943105,"US8851601018^P_MARKET_VAL_SEC(0)":4474.1661624,"US2435371073^P_MARKET_VAL_SEC(0)":10322.84483391,"US1910981026^P_MARKET_VAL_SEC(0)":4276.38804314,"US2772761019^P_MARKET_VAL_SEC(0)":6798.4217208,"US77634L1052^P_MARKET_VAL_SEC(0)":4664.921632,"US6404911066^P_MARKET_VAL_SEC(0)":3317.252888,"US6494451031^P_MARKET_VAL_SEC(0)":6028.05183,"US7549071030^P_MARKET_VAL_SEC(0)":5187.8065716,"US47233W1099^P_MARKET_VAL_SEC(0)":8298.6004992,"US91529Y1064^P_MARKET_VAL_SEC(0)":7872.0910173,"US62955J1034^P_MARKET_VAL_SEC(0)":7954.30044,"US3841091040^P_MARKET_VAL_SEC(0)":11566.1466426,"US6365181022^P_MARKET_VAL_SEC(0)":5243.6325664,"US6708371033^P_MARKET_VAL_SEC(0)":8114.2142151,"US98421M1062^P_MARKET_VAL_SEC(0)":2542.5469742,"US6267171022^P_MARKET_VAL_SEC(0)":6575.758344,"US5128161099^P_MARKET_VAL_SEC(0)":8778.696028,"US1005571070^P_MARKET_VAL_SEC(0)":3653.64469325,"US0357108390^P_MARKET_VAL_SEC(0)":10283.6845692,"US8448951025^P_MARKET_VAL_SEC(0)":4782.60660075,"US49427F1084^P_MARKET_VAL_SEC(0)":4779.1193394,"US4891701009^P_MARKET_VAL_SEC(0)":2036.16524895,"US8910921084^P_MARKET_VAL_SEC(0)":11860.3444848,"US4579852082^P_MARKET_VAL_SEC(0)":4875.79053108,"US7310681025^P_MARKET_VAL_SEC(0)":6246.18916155,"US26884U1097^P_MARKET_VAL_SEC(0)":3085.6157865,"US0454871056^P_MARKET_VAL_SEC(0)":3342.4847937,"US8175651046^P_MARKET_VAL_SEC(0)":10666.4121185,"US69349H1077^P_MARKET_VAL_SEC(0)":4204.1924224,"US9807451037^P_MARKET_VAL_SEC(0)":5684.1302625,"US2017231034^P_MARKET_VAL_SEC(0)":5732.190895,"US8270481091^P_MARKET_VAL_SEC(0)":5867.211233,"US4128221086^P_MARKET_VAL_SEC(0)":6743.4688426,"US3032501047^P_MARKET_VAL_SEC(0)":15152.207928239999,"US9197941076^P_MARKET_VAL_SEC(0)":5696.5131,"US5339001068^P_MARKET_VAL_SEC(0)":8438.46716,"US64125C1099^P_MARKET_VAL_SEC(0)":11463.0646636,"US7075691094^P_MARKET_VAL_SEC(0)":5197.9934568,"US5962781010^P_MARKET_VAL_SEC(0)":7558.24163094,"US3025201019^P_MARKET_VAL_SEC(0)":4595.27391,"US8589121081^P_MARKET_VAL_SEC(0)":4771.4552272,"US48666K1097^P_MARKET_VAL_SEC(0)":2748.1093042,"US7595091023^P_MARKET_VAL_SEC(0)":11974.70493909,"US9818111026^P_MARKET_VAL_SEC(0)":2611.33637502,"US3029411093^P_MARKET_VAL_SEC(0)":5494.9610493,"US9778521024^P_MARKET_VAL_SEC(0)":10088.6026016,"US9042141039^P_MARKET_VAL_SEC(0)":3872.2314072,"US7496071074^P_MARKET_VAL_SEC(0)":5806.1368515,"US22002T1088^P_MARKET_VAL_SEC(0)":2958.9802032,"US1491501045^P_MARKET_VAL_SEC(0)":3072.54559555,"US0316521006^P_MARKET_VAL_SEC(0)":6482.0295036,"US44930G1076^P_MARKET_VAL_SEC(0)":3865.59216972,"US7587501039^P_MARKET_VAL_SEC(0)":8038.6986848,"US37637Q1058^P_MARKET_VAL_SEC(0)":5694.5288995,"US7835491082^P_MARKET_VAL_SEC(0)":4350.7393722,"US5627501092^P_MARKET_VAL_SEC(0)":7712.2497948,"US92552V1008^P_MARKET_VAL_SEC(0)":2346.218928,"US0234361089^P_MARKET_VAL_SEC(0)":2824.2037708,"US16359R1032^P_MARKET_VAL_SEC(0)":7708.02259675,"US1844961078^P_MARKET_VAL_SEC(0)":6421.8632742,"US89531P1057^P_MARKET_VAL_SEC(0)":5114.9058918,"US5002551043^P_MARKET_VAL_SEC(0)":3025.0554794,"US4990491049^P_MARKET_VAL_SEC(0)":9198.23904,"US05464C1018^P_MARKET_VAL_SEC(0)":12348.611532,"CA67000B1040^P_MARKET_VAL_SEC(0)":5417.4169759,"US8581191009^P_MARKET_VAL_SEC(0)":19077.5894106,"US3142111034^P_MARKET_VAL_SEC(0)":3212.397127,"US04280A1007^P_MARKET_VAL_SEC(0)":3482.287902,"US0010841023^P_MARKET_VAL_SEC(0)":9895.4347814,"US3448491049^P_MARKET_VAL_SEC(0)":3397.7968563,"US1714841087^P_MARKET_VAL_SEC(0)":8468.8483934,"GB00BYMT0J19^P_MARKET_VAL_SEC(0)":2968.368942,"US56418H1005^P_MARKET_VAL_SEC(0)":4382.79785977,"US4511071064^P_MARKET_VAL_SEC(0)":5457.65073042,"US0538071038^P_MARKET_VAL_SEC(0)":3993.81479744,"US53223X1072^P_MARKET_VAL_SEC(0)":8998.6916772,"US2533931026^P_MARKET_VAL_SEC(0)":7000.78244538,"US8101861065^P_MARKET_VAL_SEC(0)":2803.1869488,"US5526901096^P_MARKET_VAL_SEC(0)":6240.8342106,"US5779331041^P_MARKET_VAL_SEC(0)":4430.370654,"US4884011002^P_MARKET_VAL_SEC(0)":3368.66359039,"US3434121022^P_MARKET_VAL_SEC(0)":4954.6197184,"US7392761034^P_MARKET_VAL_SEC(0)":4320.7263444,"US6988131024^P_MARKET_VAL_SEC(0)":3135.3733125,"US62886E1082^P_MARKET_VAL_SEC(0)":3265.998,"US8807791038^P_MARKET_VAL_SEC(0)":2916.675,"US4282911084^P_MARKET_VAL_SEC(0)":4968.6324293,"US05368V1061^P_MARKET_VAL_SEC(0)":3156.6499263,"US97650W1080^P_MARKET_VAL_SEC(0)":5041.69478378,"US4312841087^P_MARKET_VAL_SEC(0)":3099.1229163,"US5246601075^P_MARKET_VAL_SEC(0)":4393.615036,"US4771431016^P_MARKET_VAL_SEC(0)":2267.14334,"US8606301021^P_MARKET_VAL_SEC(0)":6375.77463376,"US3647601083^P_MARKET_VAL_SEC(0)":5070.5239428,"US6556641008^P_MARKET_VAL_SEC(0)":2814.2297814,"US3846371041^P_MARKET_VAL_SEC(0)":2371.58531316,"US4198701009^P_MARKET_VAL_SEC(0)":4494.85610216,"US8163001071^P_MARKET_VAL_SEC(0)":5350.6268409,"US2987361092^P_MARKET_VAL_SEC(0)":4640.99491608,"US1270551013^P_MARKET_VAL_SEC(0)":4012.3032732,"US0936711052^P_MARKET_VAL_SEC(0)":6495.459307,"US1727551004^P_MARKET_VAL_SEC(0)":4325.01013,"US87157D1090^P_MARKET_VAL_SEC(0)":4121.0634592,"US5893781089^P_MARKET_VAL_SEC(0)":2866.6513392,"US9026811052^P_MARKET_VAL_SEC(0)":8144.3720288,"US7496851038^P_MARKET_VAL_SEC(0)":13124.1962072,"US2227955026^P_MARKET_VAL_SEC(0)":3923.6621948,"US0082521081^P_MARKET_VAL_SEC(0)":5918.11893063,"US19247G1076^P_MARKET_VAL_SEC(0)":5164.8163448,"US5770811025^P_MARKET_VAL_SEC(0)":6074.442567,"US8290731053^P_MARKET_VAL_SEC(0)":4040.408918,"US5370081045^P_MARKET_VAL_SEC(0)":5760.623466,"US3602711000^P_MARKET_VAL_SEC(0)":2765.3317185,"US5763231090^P_MARKET_VAL_SEC(0)":6974.584279,"US91347P1057^P_MARKET_VAL_SEC(0)":5496.91813809,"US3976241071^P_MARKET_VAL_SEC(0)":1766.57774013,"US2197981051^P_MARKET_VAL_SEC(0)":5575.5492912,"US5138471033^FREF_MARKET_VALUE_COMPANY(0,,,,,0,,\"LEGACY\")":5432.90023890778,"US5138471033^FF_MKT_VAL_PUBLIC(ANN_R,0)":null,"US29109X1063^FG_FACTSET_SECTOR":"Technology Services","US29109X1063^FG_FACTSET_INDN":3310.0,"US29109X1063^FG_FACTSET_IND":"Packaged Software","US29109X1063^FG_FACTSET_SECTORN":3300.0,"US29605J1060^FG_FACTSET_IND":"Industrial Machinery","US29605J1060^FG_FACTSET_SECTOR":"Producer Manufacturing","US29605J1060^FG_FACTSET_INDN":1210.0,"US29605J1060^FG_FACTSET_SECTORN":1200.0,"US50155Q1004^FG_FACTSET_IND":"Data Processing Services","US50155Q1004^FG_FACTSET_SECTOR":"Technology Services","US50155Q1004^FG_FACTSET_INDN":3305.0,"US50155Q1004^FG_FACTSET_SECTORN":3300.0,"US35909D1090^FG_FACTSET_IND":"Major Telecommunications","US35909D1090^FG_FACTSET_SECTOR":"Communications","US35909D1090^FG_FACTSET_INDN":4905.0,"US35909D1090^FG_FACTSET_SECTORN":4900.0,"US36262G1013^FG_FACTSET_IND":"Air Freight/Couriers","US36262G1013^FG_FACTSET_SECTOR":"Transportation","US36262G1013^FG_FACTSET_INDN":4605.0,"US36262G1013^FG_FACTSET_SECTORN":4600.0,"US74982T1034^FG_FACTSET_IND":"Packaged Software","US74982T1034^FG_FACTSET_SECTOR":"Technology Services","US74982T1034^FG_FACTSET_INDN":3310.0,"US74982T1034^FG_FACTSET_SECTORN":3300.0,"US03750L1098^FG_FACTSET_IND":"Real Estate Investment Trusts","US03750L1098^FG_FACTSET_SECTOR":"Finance","US03750L1098^FG_FACTSET_INDN":4890.0,"US03750L1098^FG_FACTSET_SECTORN":4800.0,"US20602D1019^FG_FACTSET_IND":"Miscellaneous Commercial Services","US20602D1019^FG_FACTSET_SECTOR":"Commercial Services","US20602D1019^FG_FACTSET_INDN":3205.0,"US20602D1019^FG_FACTSET_SECTORN":3200.0,"US9288811014^FG_FACTSET_IND":"Other Transportation","US9288811014^FG_FACTSET_SECTOR":"Transportation","US9288811014^FG_FACTSET_INDN":4630.0,"US9288811014^FG_FACTSET_SECTORN":4600.0,"US5533681012^FG_FACTSET_IND":"Other Metals/Minerals","US5533681012^FG_FACTSET_SECTOR":"Non-Energy Minerals","US5533681012^FG_FACTSET_INDN":1125.0,"US5533681012^FG_FACTSET_SECTORN":1100.0,"US74340E1038^FG_FACTSET_IND":"Miscellaneous Commercial Services","US74340E1038^FG_FACTSET_SECTOR":"Commercial Services","US74340E1038^FG_FACTSET_INDN":3205.0,"US74340E1038^FG_FACTSET_SECTORN":3200.0,"US07831C1036^FG_FACTSET_IND":"Beverages: Non-Alcoholic","US07831C1036^FG_FACTSET_SECTOR":"Consumer Non-Durables","US07831C1036^FG_FACTSET_INDN":2420.0,"US07831C1036^FG_FACTSET_SECTORN":2400.0,"US29415F1049^FG_FACTSET_IND":"Medical Specialties","US29415F1049^FG_FACTSET_SECTOR":"Health Technology","US29415F1049^FG_FACTSET_INDN":2325.0,"US29415F1049^FG_FACTSET_SECTORN":2300.0,"US2681501092^FG_FACTSET_IND":"Packaged Software","US2681501092^FG_FACTSET_SECTOR":"Technology Services","US2681501092^FG_FACTSET_INDN":3310.0,"US2681501092^FG_FACTSET_SECTORN":3300.0,"US39874R1014^FG_FACTSET_IND":"Food Retail","US39874R1014^FG_FACTSET_SECTOR":"Retail Trade","US39874R1014^FG_FACTSET_INDN":3505.0,"US39874R1014^FG_FACTSET_SECTORN":3500.0,"VGG1890L1076^FG_FACTSET_IND":"Apparel/Footwear Retail","VGG1890L1076^FG_FACTSET_SECTOR":"Retail Trade","VGG1890L1076^FG_FACTSET_INDN":3525.0,"VGG1890L1076^FG_FACTSET_SECTORN":3500.0,"US05550J1016^FG_FACTSET_IND":"Specialty Stores","US05550J1016^FG_FACTSET_SECTOR":"Retail Trade","US05550J1016^FG_FACTSET_INDN":3540.0,"US05550J1016^FG_FACTSET_SECTORN":3500.0,"US98311A1051^FG_FACTSET_IND":"Hotels/Resorts/Cruiselines","US98311A1051^FG_FACTSET_SECTOR":"Consumer Services","US98311A1051^FG_FACTSET_INDN":3440.0,"US98311A1051^FG_FACTSET_SECTORN":3400.0,"US00191U1025^FG_FACTSET_IND":"Personnel Services","US00191U1025^FG_FACTSET_SECTOR":"Commercial Services","US00191U1025^FG_FACTSET_INDN":3235.0,"US00191U1025^FG_FACTSET_SECTORN":3200.0,"US83601L1026^FG_FACTSET_IND":"Medical Specialties","US83601L1026^FG_FACTSET_SECTOR":"Health Technology","US83601L1026^FG_FACTSET_INDN":2325.0,"US83601L1026^FG_FACTSET_SECTORN":2300.0,"US12740C1036^FG_FACTSET_IND":"Major Banks","US12740C1036^FG_FACTSET_SECTOR":"Finance","US12740C1036^FG_FACTSET_INDN":4805.0,"US12740C1036^FG_FACTSET_SECTORN":4800.0,"US10922N1037^FG_FACTSET_IND":"Life/Health Insurance","US10922N1037^FG_FACTSET_SECTOR":"Finance","US10922N1037^FG_FACTSET_INDN":4865.0,"US10922N1037^FG_FACTSET_SECTORN":4800.0,"JE00BYPZJM29^FG_FACTSET_IND":"Investment Managers","JE00BYPZJM29^FG_FACTSET_SECTOR":"Finance","JE00BYPZJM29^FG_FACTSET_INDN":4845.0,"JE00BYPZJM29^FG_FACTSET_SECTORN":4800.0,"US92047W1018^FG_FACTSET_IND":"Chemicals: Major Diversified","US92047W1018^FG_FACTSET_SECTOR":"Process Industries","US92047W1018^FG_FACTSET_INDN":2205.0,"US92047W1018^FG_FACTSET_SECTORN":2200.0,"US45688C1071^FG_FACTSET_IND":"Chemicals: Major Diversified","US45688C1071^FG_FACTSET_SECTOR":"Process Industries","US45688C1071^FG_FACTSET_INDN":2205.0,"US45688C1071^FG_FACTSET_SECTORN":2200.0,"US70975L1070^FG_FACTSET_IND":"Medical Specialties","US70975L1070^FG_FACTSET_SECTOR":"Health Technology","US70975L1070^FG_FACTSET_INDN":2325.0,"US70975L1070^FG_FACTSET_SECTORN":2300.0,"US71377A1034^FG_FACTSET_IND":"Other Transportation","US71377A1034^FG_FACTSET_SECTOR":"Transportation","US71377A1034^FG_FACTSET_INDN":4630.0,"US71377A1034^FG_FACTSET_SECTORN":4600.0,"US86771W1053^FG_FACTSET_IND":"Alternative Power Generation","US86771W1053^FG_FACTSET_SECTOR":"Utilities","US86771W1053^FG_FACTSET_INDN":4760.0,"US86771W1053^FG_FACTSET_SECTORN":4700.0,"US12685J1051^FG_FACTSET_IND":"Cable/Satellite TV","US12685J1051^FG_FACTSET_SECTOR":"Consumer Services","US12685J1051^FG_FACTSET_INDN":3415.0,"US12685J1051^FG_FACTSET_SECTORN":3400.0,"US9741551033^FG_FACTSET_IND":"Restaurants","US9741551033^FG_FACTSET_SECTOR":"Consumer Services","US9741551033^FG_FACTSET_INDN":3435.0,"US9741551033^FG_FACTSET_SECTORN":3400.0,"US29272W1099^FG_FACTSET_IND":"Household/Personal Care","US29272W1099^FG_FACTSET_SECTOR":"Consumer Non-Durables","US29272W1099^FG_FACTSET_INDN":2435.0,"US29272W1099^FG_FACTSET_SECTORN":2400.0,"US89055F1030^FG_FACTSET_IND":"Engineering & Construction","US89055F1030^FG_FACTSET_SECTOR":"Industrial Services","US89055F1030^FG_FACTSET_INDN":3115.0,"US89055F1030^FG_FACTSET_SECTORN":3100.0,"US87901J1051^FG_FACTSET_IND":"Broadcasting","US87901J1051^FG_FACTSET_SECTOR":"Consumer Services","US87901J1051^FG_FACTSET_INDN":3410.0,"US87901J1051^FG_FACTSET_SECTORN":3400.0,"US74758T3032^FG_FACTSET_IND":"Packaged Software","US74758T3032^FG_FACTSET_SECTOR":"Technology Services","US74758T3032^FG_FACTSET_INDN":3310.0,"US74758T3032^FG_FACTSET_SECTORN":3300.0,"US74967X1037^FG_FACTSET_IND":"Specialty Stores","US74967X1037^FG_FACTSET_SECTOR":"Retail Trade","US74967X1037^FG_FACTSET_INDN":3540.0,"US74967X1037^FG_FACTSET_SECTORN":3500.0,"US1638511089^FG_FACTSET_IND":"Chemicals: Specialty","US1638511089^FG_FACTSET_SECTOR":"Process Industries","US1638511089^FG_FACTSET_INDN":2210.0,"US1638511089^FG_FACTSET_SECTORN":2200.0,"US8621211007^FG_FACTSET_IND":"Real Estate Investment Trusts","US8621211007^FG_FACTSET_SECTOR":"Finance","US8621211007^FG_FACTSET_INDN":4890.0,"US8621211007^FG_FACTSET_SECTORN":4800.0,"US7374461041^FG_FACTSET_IND":"Food: Specialty/Candy","US7374461041^FG_FACTSET_SECTOR":"Consumer Non-Durables","US7374461041^FG_FACTSET_INDN":2410.0,"US7374461041^FG_FACTSET_SECTORN":2400.0,"US8969452015^FG_FACTSET_IND":"Other Consumer Services","US8969452015^FG_FACTSET_SECTOR":"Consumer Services","US8969452015^FG_FACTSET_INDN":3450.0,"US8969452015^FG_FACTSET_SECTORN":3400.0,"US45073V1089^FG_FACTSET_IND":"Industrial Machinery","US45073V1089^FG_FACTSET_SECTOR":"Producer Manufacturing","US45073V1089^FG_FACTSET_INDN":1210.0,"US45073V1089^FG_FACTSET_SECTORN":1200.0,"US55405Y1001^FG_FACTSET_IND":"Semiconductors","US55405Y1001^FG_FACTSET_SECTOR":"Electronic Technology","US55405Y1001^FG_FACTSET_INDN":1305.0,"US55405Y1001^FG_FACTSET_SECTORN":1300.0,"US91336L1070^FG_FACTSET_IND":"Wholesale Distributors","US91336L1070^FG_FACTSET_SECTOR":"Distribution Services","US91336L1070^FG_FACTSET_INDN":3255.0,"US91336L1070^FG_FACTSET_SECTORN":3250.0,"US9264001028^FG_FACTSET_IND":"Apparel/Footwear Retail","US9264001028^FG_FACTSET_SECTOR":"Retail Trade","US9264001028^FG_FACTSET_INDN":3525.0,"US9264001028^FG_FACTSET_SECTORN":3500.0,"US46590V1008^FG_FACTSET_IND":"Real Estate Investment Trusts","US46590V1008^FG_FACTSET_SECTOR":"Finance","US46590V1008^FG_FACTSET_INDN":4890.0,"US46590V1008^FG_FACTSET_SECTORN":4800.0,"US57164Y1073^FG_FACTSET_IND":"Other Consumer Services","US57164Y1073^FG_FACTSET_SECTOR":"Consumer Services","US57164Y1073^FG_FACTSET_INDN":3450.0,"US57164Y1073^FG_FACTSET_SECTORN":3400.0,"US5165441032^FG_FACTSET_IND":"Medical Specialties","US5165441032^FG_FACTSET_SECTOR":"Health Technology","US5165441032^FG_FACTSET_INDN":2325.0,"US5165441032^FG_FACTSET_SECTORN":2300.0,"US42226A1079^FG_FACTSET_IND":"Investment Managers","US42226A1079^FG_FACTSET_SECTOR":"Finance","US42226A1079^FG_FACTSET_INDN":4845.0,"US42226A1079^FG_FACTSET_SECTORN":4800.0,"US78573L1061^FG_FACTSET_IND":"Real Estate Investment Trusts","US78573L1061^FG_FACTSET_SECTOR":"Finance","US78573L1061^FG_FACTSET_INDN":4890.0,"US78573L1061^FG_FACTSET_SECTORN":4800.0,"US29404K1060^FG_FACTSET_IND":"Packaged Software","US29404K1060^FG_FACTSET_SECTOR":"Technology Services","US29404K1060^FG_FACTSET_INDN":3310.0,"US29404K1060^FG_FACTSET_SECTORN":3300.0,"US13100M5094^FG_FACTSET_IND":"Telecommunications Equipment","US13100M5094^FG_FACTSET_SECTOR":"Electronic Technology","US13100M5094^FG_FACTSET_INDN":1320.0,"US13100M5094^FG_FACTSET_SECTORN":1300.0,"US8753722037^FG_FACTSET_IND":"Medical Specialties","US8753722037^FG_FACTSET_SECTOR":"Health Technology","US8753722037^FG_FACTSET_INDN":2325.0,"US8753722037^FG_FACTSET_SECTORN":2300.0,"US03676B1026^FG_FACTSET_IND":"Oil & Gas Pipelines","US03676B1026^FG_FACTSET_SECTOR":"Industrial Services","US03676B1026^FG_FACTSET_INDN":3130.0,"US03676B1026^FG_FACTSET_SECTORN":3100.0,"US11120U1051^FG_FACTSET_IND":"Real Estate Investment Trusts","US11120U1051^FG_FACTSET_SECTOR":"Finance","US11120U1051^FG_FACTSET_INDN":4890.0,"US11120U1051^FG_FACTSET_SECTORN":4800.0,"BMG3198U1027^FG_FACTSET_IND":"Specialty Insurance","BMG3198U1027^FG_FACTSET_SECTOR":"Finance","BMG3198U1027^FG_FACTSET_INDN":4875.0,"BMG3198U1027^FG_FACTSET_SECTORN":4800.0,"US74164M1080^FG_FACTSET_IND":"Life/Health Insurance","US74164M1080^FG_FACTSET_SECTOR":"Finance","US74164M1080^FG_FACTSET_INDN":4865.0,"US74164M1080^FG_FACTSET_SECTORN":4800.0,"US8086251076^FG_FACTSET_IND":"Information Technology Services","US8086251076^FG_FACTSET_SECTOR":"Technology Services","US8086251076^FG_FACTSET_INDN":3308.0,"US8086251076^FG_FACTSET_SECTORN":3300.0,"US6267551025^FG_FACTSET_IND":"Specialty Stores","US6267551025^FG_FACTSET_SECTOR":"Retail Trade","US6267551025^FG_FACTSET_INDN":3540.0,"US6267551025^FG_FACTSET_SECTORN":3500.0,"US4492531037^FG_FACTSET_IND":"Specialty Stores","US4492531037^FG_FACTSET_SECTOR":"Retail Trade","US4492531037^FG_FACTSET_INDN":3540.0,"US4492531037^FG_FACTSET_SECTORN":3500.0,"US00404A1097^FG_FACTSET_IND":"Medical/Nursing Services","US00404A1097^FG_FACTSET_SECTOR":"Health Services","US00404A1097^FG_FACTSET_INDN":3365.0,"US00404A1097^FG_FACTSET_SECTORN":3350.0,"US38526M1062^FG_FACTSET_IND":"Miscellaneous Commercial Services","US38526M1062^FG_FACTSET_SECTOR":"Commercial Services","US38526M1062^FG_FACTSET_INDN":3205.0,"US38526M1062^FG_FACTSET_SECTORN":3200.0,"US84860W3007^FG_FACTSET_IND":"Real Estate Investment Trusts","US84860W3007^FG_FACTSET_SECTOR":"Finance","US84860W3007^FG_FACTSET_INDN":4890.0,"US84860W3007^FG_FACTSET_SECTORN":4800.0,"US71943U1043^FG_FACTSET_IND":"Real Estate Investment Trusts","US71943U1043^FG_FACTSET_SECTOR":"Finance","US71943U1043^FG_FACTSET_INDN":4890.0,"US71943U1043^FG_FACTSET_SECTORN":4800.0,"US76169C1009^FG_FACTSET_IND":"Real Estate Investment Trusts","US76169C1009^FG_FACTSET_SECTOR":"Finance","US76169C1009^FG_FACTSET_INDN":4890.0,"US76169C1009^FG_FACTSET_SECTORN":4800.0,"US55024U1097^FG_FACTSET_IND":"Electrical Products","US55024U1097^FG_FACTSET_SECTOR":"Producer Manufacturing","US55024U1097^FG_FACTSET_INDN":1235.0,"US55024U1097^FG_FACTSET_SECTORN":1200.0,"US68235P1084^FG_FACTSET_IND":"Gas Distributors","US68235P1084^FG_FACTSET_SECTOR":"Utilities","US68235P1084^FG_FACTSET_INDN":4735.0,"US68235P1084^FG_FACTSET_SECTORN":4700.0,"US2358252052^FG_FACTSET_IND":"Auto Parts: OEM","US2358252052^FG_FACTSET_SECTOR":"Producer Manufacturing","US2358252052^FG_FACTSET_INDN":1225.0,"US2358252052^FG_FACTSET_SECTORN":1200.0,"US5747951003^FG_FACTSET_IND":"Medical Specialties","US5747951003^FG_FACTSET_SECTOR":"Health Technology","US5747951003^FG_FACTSET_INDN":2325.0,"US5747951003^FG_FACTSET_SECTORN":2300.0,"US46269C1027^FG_FACTSET_IND":"Specialty Telecommunications","US46269C1027^FG_FACTSET_SECTOR":"Communications","US46269C1027^FG_FACTSET_INDN":4910.0,"US46269C1027^FG_FACTSET_SECTORN":4900.0,"US03674X1063^FG_FACTSET_IND":"Oil & Gas Production","US03674X1063^FG_FACTSET_SECTOR":"Energy Minerals","US03674X1063^FG_FACTSET_INDN":2105.0,"US03674X1063^FG_FACTSET_SECTORN":2100.0,"US35138V1026^FG_FACTSET_IND":"Recreational Products","US35138V1026^FG_FACTSET_SECTOR":"Consumer Durables","US35138V1026^FG_FACTSET_INDN":1435.0,"US35138V1026^FG_FACTSET_SECTORN":1400.0,"US55616P1049^FG_FACTSET_IND":"Department Stores","US55616P1049^FG_FACTSET_SECTOR":"Retail Trade","US55616P1049^FG_FACTSET_INDN":3515.0,"US55616P1049^FG_FACTSET_SECTORN":3500.0,"IE00B4Q5ZN47^FG_FACTSET_IND":"Pharmaceuticals: Major","IE00B4Q5ZN47^FG_FACTSET_SECTOR":"Health Technology","IE00B4Q5ZN47^FG_FACTSET_INDN":2305.0,"IE00B4Q5ZN47^FG_FACTSET_SECTORN":2300.0,"US45841N1072^FG_FACTSET_IND":"Investment Banks/Brokers","US45841N1072^FG_FACTSET_SECTOR":"Finance","US45841N1072^FG_FACTSET_INDN":4840.0,"US45841N1072^FG_FACTSET_SECTORN":4800.0,"US9290891004^FG_FACTSET_IND":"Life/Health Insurance","US9290891004^FG_FACTSET_SECTOR":"Finance","US9290891004^FG_FACTSET_INDN":4865.0,"US9290891004^FG_FACTSET_SECTORN":4800.0,"US44980X1090^FG_FACTSET_IND":"Semiconductors","US44980X1090^FG_FACTSET_SECTOR":"Electronic Technology","US44980X1090^FG_FACTSET_INDN":1305.0,"US44980X1090^FG_FACTSET_SECTORN":1300.0,"US3364331070^FG_FACTSET_IND":"Semiconductors","US3364331070^FG_FACTSET_SECTOR":"Electronic Technology","US3364331070^FG_FACTSET_INDN":1305.0,"US3364331070^FG_FACTSET_SECTORN":1300.0,"US48242W1062^FG_FACTSET_IND":"Information Technology Services","US48242W1062^FG_FACTSET_SECTOR":"Technology Services","US48242W1062^FG_FACTSET_INDN":3308.0,"US48242W1062^FG_FACTSET_SECTORN":3300.0,"US25960P1093^FG_FACTSET_IND":"Real Estate Investment Trusts","US25960P1093^FG_FACTSET_SECTOR":"Finance","US25960P1093^FG_FACTSET_INDN":4890.0,"US25960P1093^FG_FACTSET_SECTORN":4800.0,"US09227Q1004^FG_FACTSET_IND":"Packaged Software","US09227Q1004^FG_FACTSET_SECTOR":"Technology Services","US09227Q1004^FG_FACTSET_INDN":3310.0,"US09227Q1004^FG_FACTSET_SECTORN":3300.0,"US0044981019^FG_FACTSET_IND":"Packaged Software","US0044981019^FG_FACTSET_SECTOR":"Technology Services","US0044981019^FG_FACTSET_INDN":3310.0,"US0044981019^FG_FACTSET_SECTORN":3300.0,"US9598021098^FG_FACTSET_IND":"Finance/Rental/Leasing","US9598021098^FG_FACTSET_SECTOR":"Finance","US9598021098^FG_FACTSET_INDN":4830.0,"US9598021098^FG_FACTSET_SECTORN":4800.0,"IE00BDVJJQ56^FG_FACTSET_IND":"Electronic Components","IE00BDVJJQ56^FG_FACTSET_SECTOR":"Electronic Technology","IE00BDVJJQ56^FG_FACTSET_INDN":1310.0,"IE00BDVJJQ56^FG_FACTSET_SECTORN":1300.0,"US12621E1038^FG_FACTSET_IND":"Multi-Line Insurance","US12621E1038^FG_FACTSET_SECTOR":"Finance","US12621E1038^FG_FACTSET_INDN":4860.0,"US12621E1038^FG_FACTSET_SECTORN":4800.0,"US4368932004^FG_FACTSET_IND":"Regional Banks","US4368932004^FG_FACTSET_SECTOR":"Finance","US4368932004^FG_FACTSET_INDN":4810.0,"US4368932004^FG_FACTSET_SECTORN":4800.0,"US87166B1026^FG_FACTSET_IND":"Miscellaneous Commercial Services","US87166B1026^FG_FACTSET_SECTOR":"Commercial Services","US87166B1026^FG_FACTSET_INDN":3205.0,"US87166B1026^FG_FACTSET_SECTORN":3200.0,"US96208T1043^FG_FACTSET_IND":"Miscellaneous Commercial Services","US96208T1043^FG_FACTSET_SECTOR":"Commercial Services","US96208T1043^FG_FACTSET_INDN":3205.0,"US96208T1043^FG_FACTSET_SECTORN":3200.0,"US50187A1079^FG_FACTSET_IND":"Medical/Nursing Services","US50187A1079^FG_FACTSET_SECTOR":"Health Services","US50187A1079^FG_FACTSET_INDN":3365.0,"US50187A1079^FG_FACTSET_SECTORN":3350.0,"US95058W1009^FG_FACTSET_IND":"Restaurants","US95058W1009^FG_FACTSET_SECTOR":"Consumer Services","US95058W1009^FG_FACTSET_INDN":3435.0,"US95058W1009^FG_FACTSET_SECTORN":3400.0,"US87162W1009^FG_FACTSET_IND":"Electronics Distributors","US87162W1009^FG_FACTSET_SECTOR":"Distribution Services","US87162W1009^FG_FACTSET_INDN":3265.0,"US87162W1009^FG_FACTSET_SECTORN":3250.0,"US1462291097^FG_FACTSET_IND":"Apparel/Footwear Retail","US1462291097^FG_FACTSET_SECTOR":"Retail Trade","US1462291097^FG_FACTSET_INDN":3525.0,"US1462291097^FG_FACTSET_SECTORN":3500.0,"US88224Q1076^FG_FACTSET_IND":"Major Banks","US88224Q1076^FG_FACTSET_SECTOR":"Finance","US88224Q1076^FG_FACTSET_INDN":4805.0,"US88224Q1076^FG_FACTSET_SECTORN":4800.0,"US92839U2069^FG_FACTSET_IND":"Auto Parts: OEM","US92839U2069^FG_FACTSET_SECTOR":"Producer Manufacturing","US92839U2069^FG_FACTSET_INDN":1225.0,"US92839U2069^FG_FACTSET_SECTORN":1200.0,"US6866881021^FG_FACTSET_IND":"Electric Utilities","US6866881021^FG_FACTSET_SECTOR":"Utilities","US6866881021^FG_FACTSET_INDN":4705.0,"US6866881021^FG_FACTSET_SECTORN":4700.0,"US4108671052^FG_FACTSET_IND":"Property/Casualty Insurance","US4108671052^FG_FACTSET_SECTOR":"Finance","US4108671052^FG_FACTSET_INDN":4855.0,"US4108671052^FG_FACTSET_SECTORN":4800.0,"US58463J3041^FG_FACTSET_IND":"Real Estate Investment Trusts","US58463J3041^FG_FACTSET_SECTOR":"Finance","US58463J3041^FG_FACTSET_INDN":4890.0,"US58463J3041^FG_FACTSET_SECTORN":4800.0,"US3020811044^FG_FACTSET_IND":"Data Processing Services","US3020811044^FG_FACTSET_SECTOR":"Technology Services","US3020811044^FG_FACTSET_INDN":3305.0,"US3020811044^FG_FACTSET_SECTORN":3300.0,"US7365088472^FG_FACTSET_IND":"Electric Utilities","US7365088472^FG_FACTSET_SECTOR":"Utilities","US7365088472^FG_FACTSET_INDN":4705.0,"US7365088472^FG_FACTSET_SECTORN":4700.0,"US6707041058^FG_FACTSET_IND":"Medical Specialties","US6707041058^FG_FACTSET_SECTOR":"Health Technology","US6707041058^FG_FACTSET_INDN":2325.0,"US6707041058^FG_FACTSET_SECTORN":2300.0,"US88023U1016^FG_FACTSET_IND":"Home Furnishings","US88023U1016^FG_FACTSET_SECTOR":"Consumer Durables","US88023U1016^FG_FACTSET_INDN":1420.0,"US88023U1016^FG_FACTSET_SECTORN":1400.0,"US6811161099^FG_FACTSET_IND":"Department Stores","US6811161099^FG_FACTSET_SECTOR":"Retail Trade","US6811161099^FG_FACTSET_INDN":3515.0,"US6811161099^FG_FACTSET_SECTORN":3500.0,"IE00BGH1M568^FG_FACTSET_IND":"Pharmaceuticals: Major","IE00BGH1M568^FG_FACTSET_SECTOR":"Health Technology","IE00BGH1M568^FG_FACTSET_INDN":2305.0,"IE00BGH1M568^FG_FACTSET_SECTORN":2300.0,"US1143401024^FG_FACTSET_IND":"Medical/Nursing Services","US1143401024^FG_FACTSET_SECTOR":"Health Services","US1143401024^FG_FACTSET_INDN":3365.0,"US1143401024^FG_FACTSET_SECTORN":3350.0,"US40637H1095^FG_FACTSET_IND":"Biotechnology","US40637H1095^FG_FACTSET_SECTOR":"Health Technology","US40637H1095^FG_FACTSET_INDN":2320.0,"US40637H1095^FG_FACTSET_SECTORN":2300.0,"US36467W1099^FG_FACTSET_IND":"Electronics/Appliance Stores","US36467W1099^FG_FACTSET_SECTOR":"Retail Trade","US36467W1099^FG_FACTSET_INDN":3535.0,"US36467W1099^FG_FACTSET_SECTORN":3500.0,"US58506Q1094^FG_FACTSET_IND":"Miscellaneous Commercial Services","US58506Q1094^FG_FACTSET_SECTOR":"Commercial Services","US58506Q1094^FG_FACTSET_INDN":3205.0,"US58506Q1094^FG_FACTSET_SECTORN":3200.0,"US8676524064^FG_FACTSET_IND":"Engineering & Construction","US8676524064^FG_FACTSET_SECTOR":"Industrial Services","US8676524064^FG_FACTSET_INDN":3115.0,"US8676524064^FG_FACTSET_SECTORN":3100.0,"US8941641024^FG_FACTSET_IND":"Hotels/Resorts/Cruiselines","US8941641024^FG_FACTSET_SECTOR":"Consumer Services","US8941641024^FG_FACTSET_INDN":3440.0,"US8941641024^FG_FACTSET_SECTORN":3400.0,"US0185223007^FG_FACTSET_IND":"Electric Utilities","US0185223007^FG_FACTSET_SECTOR":"Utilities","US0185223007^FG_FACTSET_INDN":4705.0,"US0185223007^FG_FACTSET_SECTORN":4700.0,"US15118V2079^FG_FACTSET_IND":"Beverages: Non-Alcoholic","US15118V2079^FG_FACTSET_SECTOR":"Consumer Non-Durables","US15118V2079^FG_FACTSET_INDN":2420.0,"US15118V2079^FG_FACTSET_SECTORN":2400.0,"US7005171050^FG_FACTSET_IND":"Real Estate Investment Trusts","US7005171050^FG_FACTSET_SECTOR":"Finance","US7005171050^FG_FACTSET_INDN":4890.0,"US7005171050^FG_FACTSET_SECTORN":4800.0,"US9604131022^FG_FACTSET_IND":"Chemicals: Specialty","US9604131022^FG_FACTSET_SECTOR":"Process Industries","US9604131022^FG_FACTSET_INDN":2210.0,"US9604131022^FG_FACTSET_SECTORN":2200.0,"US12008R1077^FG_FACTSET_IND":"Home Improvement Chains","US12008R1077^FG_FACTSET_SECTOR":"Retail Trade","US12008R1077^FG_FACTSET_INDN":3530.0,"US12008R1077^FG_FACTSET_SECTORN":3500.0,"US4103451021^FG_FACTSET_IND":"Apparel/Footwear","US4103451021^FG_FACTSET_SECTOR":"Consumer Non-Durables","US4103451021^FG_FACTSET_INDN":2440.0,"US4103451021^FG_FACTSET_SECTORN":2400.0,"US6936561009^FG_FACTSET_IND":"Apparel/Footwear","US6936561009^FG_FACTSET_SECTOR":"Consumer Non-Durables","US6936561009^FG_FACTSET_INDN":2440.0,"US6936561009^FG_FACTSET_SECTORN":2400.0,"US72147K1088^FG_FACTSET_IND":"Agricultural Commodities/Milling","US72147K1088^FG_FACTSET_SECTOR":"Process Industries","US72147K1088^FG_FACTSET_INDN":2225.0,"US72147K1088^FG_FACTSET_SECTORN":2200.0,"US70509V1008^FG_FACTSET_IND":"Real Estate Investment Trusts","US70509V1008^FG_FACTSET_SECTOR":"Finance","US70509V1008^FG_FACTSET_INDN":4890.0,"US70509V1008^FG_FACTSET_SECTORN":4800.0,"US23345M1071^FG_FACTSET_IND":"Oil & Gas Pipelines","US23345M1071^FG_FACTSET_SECTOR":"Industrial Services","US23345M1071^FG_FACTSET_INDN":3130.0,"US23345M1071^FG_FACTSET_SECTORN":3100.0,"US2220702037^FG_FACTSET_IND":"Household/Personal Care","US2220702037^FG_FACTSET_SECTOR":"Consumer Non-Durables","US2220702037^FG_FACTSET_INDN":2435.0,"US2220702037^FG_FACTSET_SECTORN":2400.0,"US42226K1051^FG_FACTSET_IND":"Real Estate Investment Trusts","US42226K1051^FG_FACTSET_SECTOR":"Finance","US42226K1051^FG_FACTSET_INDN":4890.0,"US42226K1051^FG_FACTSET_SECTORN":4800.0,"US87724P1066^FG_FACTSET_IND":"Homebuilding","US87724P1066^FG_FACTSET_SECTOR":"Consumer Durables","US87724P1066^FG_FACTSET_INDN":1415.0,"US87724P1066^FG_FACTSET_SECTORN":1400.0,"US2946001011^FG_FACTSET_IND":"Oil & Gas Pipelines","US2946001011^FG_FACTSET_SECTOR":"Industrial Services","US2946001011^FG_FACTSET_INDN":3130.0,"US2946001011^FG_FACTSET_SECTORN":3100.0,"US69318G1067^FG_FACTSET_IND":"Oil Refining/Marketing","US69318G1067^FG_FACTSET_SECTOR":"Energy Minerals","US69318G1067^FG_FACTSET_INDN":2120.0,"US69318G1067^FG_FACTSET_SECTORN":2100.0,"US3795772082^FG_FACTSET_IND":"Medical Specialties","US3795772082^FG_FACTSET_SECTOR":"Health Technology","US3795772082^FG_FACTSET_INDN":2325.0,"US3795772082^FG_FACTSET_SECTORN":2300.0,"US63938C1080^FG_FACTSET_IND":"Finance/Rental/Leasing","US63938C1080^FG_FACTSET_SECTOR":"Finance","US63938C1080^FG_FACTSET_INDN":4830.0,"US63938C1080^FG_FACTSET_SECTORN":4800.0,"US98585X1046^FG_FACTSET_IND":"Miscellaneous Manufacturing","US98585X1046^FG_FACTSET_SECTOR":"Producer Manufacturing","US98585X1046^FG_FACTSET_INDN":1250.0,"US98585X1046^FG_FACTSET_SECTORN":1200.0,"US82489T1043^FG_FACTSET_IND":"Medical Specialties","US82489T1043^FG_FACTSET_SECTOR":"Health Technology","US82489T1043^FG_FACTSET_INDN":2325.0,"US82489T1043^FG_FACTSET_SECTORN":2300.0,"US6680743050^FG_FACTSET_IND":"Electric Utilities","US6680743050^FG_FACTSET_SECTOR":"Utilities","US6680743050^FG_FACTSET_INDN":4705.0,"US6680743050^FG_FACTSET_SECTORN":4700.0,"US7593516047^FG_FACTSET_IND":"Multi-Line Insurance","US7593516047^FG_FACTSET_SECTOR":"Finance","US7593516047^FG_FACTSET_INDN":4860.0,"US7593516047^FG_FACTSET_SECTORN":4800.0,"US49714P1084^FG_FACTSET_IND":"Multi-Line Insurance","US49714P1084^FG_FACTSET_SECTOR":"Finance","US49714P1084^FG_FACTSET_INDN":4860.0,"US49714P1084^FG_FACTSET_SECTORN":4800.0,"US22410J1060^FG_FACTSET_IND":"Restaurants","US22410J1060^FG_FACTSET_SECTOR":"Consumer Services","US22410J1060^FG_FACTSET_INDN":3435.0,"US22410J1060^FG_FACTSET_SECTORN":3400.0,"US82982T1060^FG_FACTSET_IND":"Semiconductors","US82982T1060^FG_FACTSET_SECTOR":"Electronic Technology","US82982T1060^FG_FACTSET_INDN":1305.0,"US82982T1060^FG_FACTSET_SECTORN":1300.0,"US15872M1045^FG_FACTSET_IND":"Chemicals: Specialty","US15872M1045^FG_FACTSET_SECTOR":"Process Industries","US15872M1045^FG_FACTSET_INDN":2210.0,"US15872M1045^FG_FACTSET_SECTORN":2200.0,"US6378701063^FG_FACTSET_IND":"Real Estate Investment Trusts","US6378701063^FG_FACTSET_SECTOR":"Finance","US6378701063^FG_FACTSET_INDN":4890.0,"US6378701063^FG_FACTSET_SECTORN":4800.0,"US4039491000^FG_FACTSET_IND":"Oil Refining/Marketing","US4039491000^FG_FACTSET_SECTOR":"Energy Minerals","US4039491000^FG_FACTSET_INDN":2120.0,"US4039491000^FG_FACTSET_SECTORN":2100.0,"US33829M1018^FG_FACTSET_IND":"Discount Stores","US33829M1018^FG_FACTSET_SECTOR":"Retail Trade","US33829M1018^FG_FACTSET_INDN":3520.0,"US33829M1018^FG_FACTSET_SECTORN":3500.0,"US70438V1061^FG_FACTSET_IND":"Packaged Software","US70438V1061^FG_FACTSET_SECTOR":"Technology Services","US70438V1061^FG_FACTSET_INDN":3310.0,"US70438V1061^FG_FACTSET_SECTORN":3300.0,"US9837931008^FG_FACTSET_IND":"Trucking","US9837931008^FG_FACTSET_SECTOR":"Transportation","US9837931008^FG_FACTSET_INDN":4615.0,"US9837931008^FG_FACTSET_SECTORN":4600.0,"US78709Y1055^FG_FACTSET_IND":"Trucking","US78709Y1055^FG_FACTSET_SECTOR":"Transportation","US78709Y1055^FG_FACTSET_INDN":4615.0,"US78709Y1055^FG_FACTSET_SECTORN":4600.0,"US0537741052^FG_FACTSET_IND":"Finance/Rental/Leasing","US0537741052^FG_FACTSET_SECTOR":"Finance","US0537741052^FG_FACTSET_INDN":4830.0,"US0537741052^FG_FACTSET_SECTORN":4800.0,"US1940145022^FG_FACTSET_IND":"Industrial Machinery","US1940145022^FG_FACTSET_SECTOR":"Producer Manufacturing","US1940145022^FG_FACTSET_INDN":1210.0,"US1940145022^FG_FACTSET_SECTORN":1200.0,"US72346Q1040^FG_FACTSET_IND":"Regional Banks","US72346Q1040^FG_FACTSET_SECTOR":"Finance","US72346Q1040^FG_FACTSET_INDN":4810.0,"US72346Q1040^FG_FACTSET_SECTORN":4800.0,"IE00BD845X29^FG_FACTSET_IND":"Auto Parts: OEM","IE00BD845X29^FG_FACTSET_SECTOR":"Producer Manufacturing","IE00BD845X29^FG_FACTSET_INDN":1225.0,"IE00BD845X29^FG_FACTSET_SECTORN":1200.0,"US6907421019^FG_FACTSET_IND":"Containers/Packaging","US6907421019^FG_FACTSET_SECTOR":"Process Industries","US6907421019^FG_FACTSET_INDN":2235.0,"US6907421019^FG_FACTSET_SECTORN":2200.0,"US1717793095^FG_FACTSET_IND":"Telecommunications Equipment","US1717793095^FG_FACTSET_SECTOR":"Electronic Technology","US1717793095^FG_FACTSET_INDN":1320.0,"US1717793095^FG_FACTSET_SECTORN":1300.0,"US6952631033^FG_FACTSET_IND":"Regional Banks","US6952631033^FG_FACTSET_SECTOR":"Finance","US6952631033^FG_FACTSET_INDN":4810.0,"US6952631033^FG_FACTSET_SECTORN":4800.0,"US5218652049^FG_FACTSET_IND":"Auto Parts: OEM","US5218652049^FG_FACTSET_SECTOR":"Producer Manufacturing","US5218652049^FG_FACTSET_INDN":1225.0,"US5218652049^FG_FACTSET_SECTORN":1200.0,"US9043112062^FG_FACTSET_IND":"Apparel/Footwear","US9043112062^FG_FACTSET_SECTOR":"Consumer Non-Durables","US9043112062^FG_FACTSET_INDN":2440.0,"US9043112062^FG_FACTSET_SECTORN":2400.0,"US5764852050^FG_FACTSET_IND":"Integrated Oil","US5764852050^FG_FACTSET_SECTOR":"Energy Minerals","US5764852050^FG_FACTSET_INDN":2110.0,"US5764852050^FG_FACTSET_SECTORN":2100.0,"US45378A1060^FG_FACTSET_IND":"Real Estate Investment Trusts","US45378A1060^FG_FACTSET_SECTOR":"Finance","US45378A1060^FG_FACTSET_INDN":4890.0,"US45378A1060^FG_FACTSET_SECTORN":4800.0,"US26969P1084^FG_FACTSET_IND":"Construction Materials","US26969P1084^FG_FACTSET_SECTOR":"Non-Energy Minerals","US26969P1084^FG_FACTSET_INDN":1135.0,"US26969P1084^FG_FACTSET_SECTORN":1100.0,"US7376301039^FG_FACTSET_IND":"Real Estate Investment Trusts","US7376301039^FG_FACTSET_SECTOR":"Finance","US7376301039^FG_FACTSET_INDN":4890.0,"US7376301039^FG_FACTSET_SECTORN":4800.0,"US2270461096^FG_FACTSET_IND":"Apparel/Footwear","US2270461096^FG_FACTSET_SECTOR":"Consumer Non-Durables","US2270461096^FG_FACTSET_INDN":2440.0,"US2270461096^FG_FACTSET_SECTORN":2400.0,"BMG3922B1072^FG_FACTSET_IND":"Miscellaneous Commercial Services","BMG3922B1072^FG_FACTSET_SECTOR":"Commercial Services","BMG3922B1072^FG_FACTSET_INDN":3205.0,"BMG3922B1072^FG_FACTSET_SECTORN":3200.0,"US31847R1023^FG_FACTSET_IND":"Specialty Insurance","US31847R1023^FG_FACTSET_SECTOR":"Finance","US31847R1023^FG_FACTSET_INDN":4875.0,"US31847R1023^FG_FACTSET_SECTORN":4800.0,"US9043111072^FG_FACTSET_IND":"Apparel/Footwear","US9043111072^FG_FACTSET_SECTOR":"Consumer Non-Durables","US9043111072^FG_FACTSET_INDN":2440.0,"US9043111072^FG_FACTSET_SECTORN":2400.0,"US68404L2016^FG_FACTSET_IND":"Medical/Nursing Services","US68404L2016^FG_FACTSET_SECTOR":"Health Services","US68404L2016^FG_FACTSET_INDN":3365.0,"US68404L2016^FG_FACTSET_SECTORN":3350.0,"US16115Q3083^FG_FACTSET_IND":"Industrial Machinery","US16115Q3083^FG_FACTSET_SECTOR":"Producer Manufacturing","US16115Q3083^FG_FACTSET_INDN":1210.0,"US16115Q3083^FG_FACTSET_SECTORN":1200.0,"US85208M1027^FG_FACTSET_IND":"Food Retail","US85208M1027^FG_FACTSET_SECTOR":"Retail Trade","US85208M1027^FG_FACTSET_INDN":3505.0,"US85208M1027^FG_FACTSET_SECTORN":3500.0,"US2041661024^FG_FACTSET_IND":"Packaged Software","US2041661024^FG_FACTSET_SECTOR":"Technology Services","US2041661024^FG_FACTSET_INDN":3310.0,"US2041661024^FG_FACTSET_SECTORN":3300.0,"US29977A1051^FG_FACTSET_IND":"Investment Banks/Brokers","US29977A1051^FG_FACTSET_SECTOR":"Finance","US29977A1051^FG_FACTSET_INDN":4840.0,"US29977A1051^FG_FACTSET_SECTORN":4800.0,"US49803T3005^FG_FACTSET_IND":"Real Estate Investment Trusts","US49803T3005^FG_FACTSET_SECTOR":"Finance","US49803T3005^FG_FACTSET_INDN":4890.0,"US49803T3005^FG_FACTSET_SECTORN":4800.0,"US00766T1007^FG_FACTSET_IND":"Engineering & Construction","US00766T1007^FG_FACTSET_SECTOR":"Industrial Services","US00766T1007^FG_FACTSET_INDN":3115.0,"US00766T1007^FG_FACTSET_SECTORN":3100.0,"US1858991011^FG_FACTSET_IND":"Steel","US1858991011^FG_FACTSET_SECTOR":"Non-Energy Minerals","US1858991011^FG_FACTSET_INDN":1105.0,"US1858991011^FG_FACTSET_SECTORN":1100.0,"US29275Y1029^FG_FACTSET_IND":"Electrical Products","US29275Y1029^FG_FACTSET_SECTOR":"Producer Manufacturing","US29275Y1029^FG_FACTSET_INDN":1235.0,"US29275Y1029^FG_FACTSET_SECTORN":1200.0,"US8826811098^FG_FACTSET_IND":"Restaurants","US8826811098^FG_FACTSET_SECTOR":"Consumer Services","US8826811098^FG_FACTSET_INDN":3435.0,"US8826811098^FG_FACTSET_SECTORN":3400.0,"US45332Y1091^FG_FACTSET_IND":"Medical Specialties","US45332Y1091^FG_FACTSET_SECTOR":"Health Technology","US45332Y1091^FG_FACTSET_INDN":2325.0,"US45332Y1091^FG_FACTSET_SECTORN":2300.0,"US88076W1036^FG_FACTSET_IND":"Packaged Software","US88076W1036^FG_FACTSET_SECTOR":"Technology Services","US88076W1036^FG_FACTSET_INDN":3310.0,"US88076W1036^FG_FACTSET_SECTORN":3300.0,"BMG7496G1033^FG_FACTSET_IND":"Property/Casualty Insurance","BMG7496G1033^FG_FACTSET_SECTOR":"Finance","BMG7496G1033^FG_FACTSET_INDN":4855.0,"BMG7496G1033^FG_FACTSET_SECTORN":4800.0,"US84857L1017^FG_FACTSET_IND":"Gas Distributors","US84857L1017^FG_FACTSET_SECTOR":"Utilities","US84857L1017^FG_FACTSET_INDN":4735.0,"US84857L1017^FG_FACTSET_SECTORN":4700.0,"US1924221039^FG_FACTSET_IND":"Electronic Equipment/Instruments","US1924221039^FG_FACTSET_SECTOR":"Electronic Technology","US1924221039^FG_FACTSET_INDN":1315.0,"US1924221039^FG_FACTSET_SECTORN":1300.0,"US2298991090^FG_FACTSET_IND":"Regional Banks","US2298991090^FG_FACTSET_SECTOR":"Finance","US2298991090^FG_FACTSET_INDN":4810.0,"US2298991090^FG_FACTSET_SECTORN":4800.0,"US32020R1095^FG_FACTSET_IND":"Major Banks","US32020R1095^FG_FACTSET_SECTOR":"Finance","US32020R1095^FG_FACTSET_INDN":4805.0,"US32020R1095^FG_FACTSET_SECTORN":4800.0,"US06417N1037^FG_FACTSET_IND":"Regional Banks","US06417N1037^FG_FACTSET_SECTOR":"Finance","US06417N1037^FG_FACTSET_INDN":4810.0,"US06417N1037^FG_FACTSET_SECTORN":4800.0,"US3205171057^FG_FACTSET_IND":"Regional Banks","US3205171057^FG_FACTSET_SECTOR":"Finance","US3205171057^FG_FACTSET_INDN":4810.0,"US3205171057^FG_FACTSET_SECTORN":4800.0,"US7436061052^FG_FACTSET_IND":"Regional Banks","US7436061052^FG_FACTSET_SECTOR":"Finance","US7436061052^FG_FACTSET_INDN":4810.0,"US7436061052^FG_FACTSET_SECTORN":4800.0,"US5528481030^FG_FACTSET_IND":"Multi-Line Insurance","US5528481030^FG_FACTSET_SECTOR":"Finance","US5528481030^FG_FACTSET_INDN":4860.0,"US5528481030^FG_FACTSET_SECTORN":4800.0,"US9202531011^FG_FACTSET_IND":"Metal Fabrication","US9202531011^FG_FACTSET_SECTOR":"Producer Manufacturing","US9202531011^FG_FACTSET_INDN":1205.0,"US9202531011^FG_FACTSET_SECTORN":1200.0,"US9129091081^FG_FACTSET_IND":"Steel","US9129091081^FG_FACTSET_SECTOR":"Non-Energy Minerals","US9129091081^FG_FACTSET_INDN":1105.0,"US9129091081^FG_FACTSET_SECTORN":1100.0,"US5543821012^FG_FACTSET_IND":"Real Estate Investment Trusts","US5543821012^FG_FACTSET_SECTOR":"Finance","US5543821012^FG_FACTSET_INDN":4890.0,"US5543821012^FG_FACTSET_SECTORN":4800.0,"US1423391002^FG_FACTSET_IND":"Building Products","US1423391002^FG_FACTSET_SECTOR":"Producer Manufacturing","US1423391002^FG_FACTSET_INDN":1230.0,"US1423391002^FG_FACTSET_SECTORN":1200.0,"US2674751019^FG_FACTSET_IND":"Engineering & Construction","US2674751019^FG_FACTSET_SECTOR":"Industrial Services","US2674751019^FG_FACTSET_INDN":3115.0,"US2674751019^FG_FACTSET_SECTORN":3100.0,"US78440X8873^FG_FACTSET_IND":"Real Estate Investment Trusts","US78440X8873^FG_FACTSET_SECTOR":"Finance","US78440X8873^FG_FACTSET_INDN":4890.0,"US78440X8873^FG_FACTSET_SECTORN":4800.0,"US1170431092^FG_FACTSET_IND":"Auto Parts: OEM","US1170431092^FG_FACTSET_SECTOR":"Producer Manufacturing","US1170431092^FG_FACTSET_INDN":1225.0,"US1170431092^FG_FACTSET_SECTORN":1200.0,"US48123V1026^FG_FACTSET_IND":"Internet Software/Services","US48123V1026^FG_FACTSET_SECTOR":"Technology Services","US48123V1026^FG_FACTSET_INDN":3320.0,"US48123V1026^FG_FACTSET_SECTORN":3300.0,"US3614481030^FG_FACTSET_IND":"Railroads","US3614481030^FG_FACTSET_SECTOR":"Transportation","US3614481030^FG_FACTSET_INDN":4620.0,"US3614481030^FG_FACTSET_SECTORN":4600.0,"US8354951027^FG_FACTSET_IND":"Containers/Packaging","US8354951027^FG_FACTSET_SECTOR":"Process Industries","US8354951027^FG_FACTSET_INDN":2235.0,"US8354951027^FG_FACTSET_SECTORN":2200.0,"US5261071071^FG_FACTSET_IND":"Industrial Machinery","US5261071071^FG_FACTSET_SECTOR":"Producer Manufacturing","US5261071071^FG_FACTSET_INDN":1210.0,"US5261071071^FG_FACTSET_SECTORN":1200.0,"US69327R1014^FG_FACTSET_IND":"Oil & Gas Production","US69327R1014^FG_FACTSET_SECTOR":"Energy Minerals","US69327R1014^FG_FACTSET_INDN":2105.0,"US69327R1014^FG_FACTSET_SECTORN":2100.0,"US30161Q1040^FG_FACTSET_IND":"Biotechnology","US30161Q1040^FG_FACTSET_SECTOR":"Health Technology","US30161Q1040^FG_FACTSET_INDN":2320.0,"US30161Q1040^FG_FACTSET_SECTORN":2300.0,"US4435106079^FG_FACTSET_IND":"Electrical Products","US4435106079^FG_FACTSET_SECTOR":"Producer Manufacturing","US4435106079^FG_FACTSET_INDN":1235.0,"US4435106079^FG_FACTSET_SECTORN":1200.0,"US5534981064^FG_FACTSET_IND":"Other Consumer Specialties","US5534981064^FG_FACTSET_SECTOR":"Consumer Durables","US5534981064^FG_FACTSET_INDN":1445.0,"US5534981064^FG_FACTSET_SECTORN":1400.0,"US2315611010^FG_FACTSET_IND":"Aerospace & Defense","US2315611010^FG_FACTSET_SECTOR":"Electronic Technology","US2315611010^FG_FACTSET_INDN":1330.0,"US2315611010^FG_FACTSET_SECTORN":1300.0,"US6882392011^FG_FACTSET_IND":"Motor Vehicles","US6882392011^FG_FACTSET_SECTOR":"Consumer Durables","US6882392011^FG_FACTSET_INDN":1405.0,"US6882392011^FG_FACTSET_SECTORN":1400.0,"US0138721065^FG_FACTSET_IND":"Aluminum","US0138721065^FG_FACTSET_SECTOR":"Non-Energy Minerals","US0138721065^FG_FACTSET_INDN":1115.0,"US0138721065^FG_FACTSET_SECTORN":1100.0,"BMG4388N1065^FG_FACTSET_IND":"Home Furnishings","BMG4388N1065^FG_FACTSET_SECTOR":"Consumer Durables","BMG4388N1065^FG_FACTSET_INDN":1420.0,"BMG4388N1065^FG_FACTSET_SECTORN":1400.0,"US4101201097^FG_FACTSET_IND":"Regional Banks","US4101201097^FG_FACTSET_SECTOR":"Finance","US4101201097^FG_FACTSET_INDN":4810.0,"US4101201097^FG_FACTSET_SECTORN":4800.0,"US65336K1034^FG_FACTSET_IND":"Broadcasting","US65336K1034^FG_FACTSET_SECTOR":"Consumer Services","US65336K1034^FG_FACTSET_INDN":3410.0,"US65336K1034^FG_FACTSET_SECTORN":3400.0,"US45778Q1076^FG_FACTSET_IND":"Personnel Services","US45778Q1076^FG_FACTSET_SECTOR":"Commercial Services","US45778Q1076^FG_FACTSET_INDN":3235.0,"US45778Q1076^FG_FACTSET_SECTORN":3200.0,"US9427491025^FG_FACTSET_IND":"Industrial Machinery","US9427491025^FG_FACTSET_SECTOR":"Producer Manufacturing","US9427491025^FG_FACTSET_INDN":1210.0,"US9427491025^FG_FACTSET_SECTORN":1200.0,"US9682232064^FG_FACTSET_IND":"Publishing: Books/Magazines","US9682232064^FG_FACTSET_SECTOR":"Consumer Services","US9682232064^FG_FACTSET_INDN":3425.0,"US9682232064^FG_FACTSET_SECTORN":3400.0,"US6501111073^FG_FACTSET_IND":"Publishing: Newspapers","US6501111073^FG_FACTSET_SECTOR":"Consumer Services","US6501111073^FG_FACTSET_INDN":3420.0,"US6501111073^FG_FACTSET_SECTORN":3400.0,"US1311931042^FG_FACTSET_IND":"Recreational Products","US1311931042^FG_FACTSET_SECTOR":"Consumer Durables","US1311931042^FG_FACTSET_INDN":1435.0,"US1311931042^FG_FACTSET_SECTORN":1400.0,"US98156Q1085^FG_FACTSET_IND":"Movies/Entertainment","US98156Q1085^FG_FACTSET_SECTOR":"Consumer Services","US98156Q1085^FG_FACTSET_INDN":3430.0,"US98156Q1085^FG_FACTSET_SECTORN":3400.0,"US3719011096^FG_FACTSET_IND":"Auto Parts: OEM","US3719011096^FG_FACTSET_SECTOR":"Producer Manufacturing","US3719011096^FG_FACTSET_INDN":1225.0,"US3719011096^FG_FACTSET_SECTORN":1200.0,"US4590441030^FG_FACTSET_IND":"Regional Banks","US4590441030^FG_FACTSET_SECTOR":"Finance","US4590441030^FG_FACTSET_INDN":4810.0,"US4590441030^FG_FACTSET_SECTORN":4800.0,"US1033041013^FG_FACTSET_IND":"Casinos/Gaming","US1033041013^FG_FACTSET_SECTOR":"Consumer Services","US1033041013^FG_FACTSET_INDN":3445.0,"US1033041013^FG_FACTSET_SECTORN":3400.0,"US1167941087^FG_FACTSET_IND":"Medical Specialties","US1167941087^FG_FACTSET_SECTOR":"Health Technology","US1167941087^FG_FACTSET_INDN":2325.0,"US1167941087^FG_FACTSET_SECTORN":2300.0,"US0441861046^FG_FACTSET_IND":"Chemicals: Specialty","US0441861046^FG_FACTSET_SECTOR":"Process Industries","US0441861046^FG_FACTSET_INDN":2210.0,"US0441861046^FG_FACTSET_SECTORN":2200.0,"US8305661055^FG_FACTSET_IND":"Apparel/Footwear","US8305661055^FG_FACTSET_SECTOR":"Consumer Non-Durables","US8305661055^FG_FACTSET_INDN":2440.0,"US8305661055^FG_FACTSET_SECTORN":2400.0,"US2244411052^FG_FACTSET_IND":"Industrial Machinery","US2244411052^FG_FACTSET_SECTOR":"Producer Manufacturing","US2244411052^FG_FACTSET_INDN":1210.0,"US2244411052^FG_FACTSET_SECTORN":1200.0,"US4050241003^FG_FACTSET_IND":"Medical Specialties","US4050241003^FG_FACTSET_SECTOR":"Health Technology","US4050241003^FG_FACTSET_INDN":2325.0,"US4050241003^FG_FACTSET_SECTORN":2300.0,"US5367971034^FG_FACTSET_IND":"Specialty Stores","US5367971034^FG_FACTSET_SECTOR":"Retail Trade","US5367971034^FG_FACTSET_INDN":3540.0,"US5367971034^FG_FACTSET_SECTORN":3500.0,"US7841171033^FG_FACTSET_IND":"Investment Managers","US7841171033^FG_FACTSET_SECTOR":"Finance","US7841171033^FG_FACTSET_INDN":4845.0,"US7841171033^FG_FACTSET_SECTORN":4800.0,"US8523123052^FG_FACTSET_IND":"Medical Specialties","US8523123052^FG_FACTSET_SECTOR":"Health Technology","US8523123052^FG_FACTSET_INDN":2325.0,"US8523123052^FG_FACTSET_SECTORN":2300.0,"US6806652052^FG_FACTSET_IND":"Industrial Specialties","US6806652052^FG_FACTSET_SECTOR":"Process Industries","US6806652052^FG_FACTSET_INDN":2240.0,"US6806652052^FG_FACTSET_SECTORN":2200.0,"US78442P1066^FG_FACTSET_IND":"Finance/Rental/Leasing","US78442P1066^FG_FACTSET_SECTOR":"Finance","US78442P1066^FG_FACTSET_INDN":4830.0,"US78442P1066^FG_FACTSET_SECTORN":4800.0,"US8269191024^FG_FACTSET_IND":"Semiconductors","US8269191024^FG_FACTSET_SECTOR":"Electronic Technology","US8269191024^FG_FACTSET_INDN":1305.0,"US8269191024^FG_FACTSET_SECTORN":1300.0,"US88033G4073^FG_FACTSET_IND":"Hospital/Nursing Management","US88033G4073^FG_FACTSET_SECTOR":"Health Services","US88033G4073^FG_FACTSET_INDN":3360.0,"US88033G4073^FG_FACTSET_SECTORN":3350.0,"US1475281036^FG_FACTSET_IND":"Specialty Stores","US1475281036^FG_FACTSET_SECTOR":"Retail Trade","US1475281036^FG_FACTSET_INDN":3540.0,"US1475281036^FG_FACTSET_SECTORN":3500.0,"US9388241096^FG_FACTSET_IND":"Major Banks","US9388241096^FG_FACTSET_SECTOR":"Finance","US9388241096^FG_FACTSET_INDN":4805.0,"US9388241096^FG_FACTSET_SECTORN":4800.0,"US9282981086^FG_FACTSET_IND":"Electronic Production Equipment","US9282981086^FG_FACTSET_SECTOR":"Electronic Technology","US9282981086^FG_FACTSET_INDN":1355.0,"US9282981086^FG_FACTSET_SECTORN":1300.0,"US9699041011^FG_FACTSET_IND":"Specialty Stores","US9699041011^FG_FACTSET_SECTOR":"Retail Trade","US9699041011^FG_FACTSET_INDN":3540.0,"US9699041011^FG_FACTSET_SECTORN":3500.0,"US0383361039^FG_FACTSET_IND":"Containers/Packaging","US0383361039^FG_FACTSET_SECTOR":"Process Industries","US0383361039^FG_FACTSET_INDN":2235.0,"US0383361039^FG_FACTSET_SECTORN":2200.0,"US1985161066^FG_FACTSET_IND":"Apparel/Footwear","US1985161066^FG_FACTSET_SECTOR":"Consumer Non-Durables","US1985161066^FG_FACTSET_INDN":2440.0,"US1985161066^FG_FACTSET_SECTORN":2400.0,"US7802871084^FG_FACTSET_IND":"Precious Metals","US7802871084^FG_FACTSET_SECTOR":"Non-Energy Minerals","US7802871084^FG_FACTSET_INDN":1120.0,"US7802871084^FG_FACTSET_SECTORN":1100.0,"US8168501018^FG_FACTSET_IND":"Semiconductors","US8168501018^FG_FACTSET_SECTOR":"Electronic Technology","US8168501018^FG_FACTSET_INDN":1305.0,"US8168501018^FG_FACTSET_SECTORN":1300.0,"US80874P1093^FG_FACTSET_IND":"Casinos/Gaming","US80874P1093^FG_FACTSET_SECTOR":"Consumer Services","US80874P1093^FG_FACTSET_INDN":3445.0,"US80874P1093^FG_FACTSET_SECTORN":3400.0,"US48020Q1076^FG_FACTSET_IND":"Real Estate Development","US48020Q1076^FG_FACTSET_SECTOR":"Finance","US48020Q1076^FG_FACTSET_INDN":4885.0,"US48020Q1076^FG_FACTSET_SECTORN":4800.0,"US68213N1090^FG_FACTSET_IND":"Information Technology Services","US68213N1090^FG_FACTSET_SECTOR":"Technology Services","US68213N1090^FG_FACTSET_INDN":3308.0,"US68213N1090^FG_FACTSET_SECTORN":3300.0,"US1096961040^FG_FACTSET_IND":"Miscellaneous Commercial Services","US1096961040^FG_FACTSET_SECTOR":"Commercial Services","US1096961040^FG_FACTSET_INDN":3205.0,"US1096961040^FG_FACTSET_SECTORN":3200.0,"US9426222009^FG_FACTSET_IND":"Building Products","US9426222009^FG_FACTSET_SECTOR":"Producer Manufacturing","US9426222009^FG_FACTSET_INDN":1230.0,"US9426222009^FG_FACTSET_SECTORN":1200.0,"US9478901096^FG_FACTSET_IND":"Savings Banks","US9478901096^FG_FACTSET_SECTOR":"Finance","US9478901096^FG_FACTSET_INDN":4825.0,"US9478901096^FG_FACTSET_SECTORN":4800.0,"US27579R1041^FG_FACTSET_IND":"Regional Banks","US27579R1041^FG_FACTSET_SECTOR":"Finance","US27579R1041^FG_FACTSET_INDN":4810.0,"US27579R1041^FG_FACTSET_SECTORN":4800.0,"US0427351004^FG_FACTSET_IND":"Electronics Distributors","US0427351004^FG_FACTSET_SECTOR":"Distribution Services","US0427351004^FG_FACTSET_INDN":3265.0,"US0427351004^FG_FACTSET_SECTORN":3250.0,"US81725T1007^FG_FACTSET_IND":"Food: Specialty/Candy","US81725T1007^FG_FACTSET_SECTOR":"Consumer Non-Durables","US81725T1007^FG_FACTSET_INDN":2410.0,"US81725T1007^FG_FACTSET_SECTORN":2400.0,"US4571871023^FG_FACTSET_IND":"Food: Specialty/Candy","US4571871023^FG_FACTSET_SECTOR":"Consumer Non-Durables","US4571871023^FG_FACTSET_INDN":2410.0,"US4571871023^FG_FACTSET_SECTORN":2400.0,"US75281A1097^FG_FACTSET_IND":"Oil & Gas Production","US75281A1097^FG_FACTSET_SECTOR":"Energy Minerals","US75281A1097^FG_FACTSET_INDN":2105.0,"US75281A1097^FG_FACTSET_SECTORN":2100.0,"US6802231042^FG_FACTSET_IND":"Specialty Insurance","US6802231042^FG_FACTSET_SECTOR":"Finance","US6802231042^FG_FACTSET_INDN":4875.0,"US6802231042^FG_FACTSET_SECTORN":4800.0,"US91307C1027^FG_FACTSET_IND":"Pharmaceuticals: Major","US91307C1027^FG_FACTSET_SECTOR":"Health Technology","US91307C1027^FG_FACTSET_INDN":2305.0,"US91307C1027^FG_FACTSET_SECTORN":2300.0,"US3825501014^FG_FACTSET_IND":"Automotive Aftermarket","US3825501014^FG_FACTSET_SECTOR":"Consumer Durables","US3825501014^FG_FACTSET_INDN":1410.0,"US3825501014^FG_FACTSET_SECTORN":1400.0,"US3434981011^FG_FACTSET_IND":"Food: Specialty/Candy","US3434981011^FG_FACTSET_SECTOR":"Consumer Non-Durables","US3434981011^FG_FACTSET_INDN":2410.0,"US3434981011^FG_FACTSET_SECTORN":2400.0,"US7599161095^FG_FACTSET_IND":"Pharmaceuticals: Major","US7599161095^FG_FACTSET_SECTOR":"Health Technology","US7599161095^FG_FACTSET_INDN":2305.0,"US7599161095^FG_FACTSET_SECTORN":2300.0,"US05329W1027^FG_FACTSET_IND":"Specialty Stores","US05329W1027^FG_FACTSET_SECTOR":"Retail Trade","US05329W1027^FG_FACTSET_INDN":3540.0,"US05329W1027^FG_FACTSET_SECTORN":3500.0,"US29670G1022^FG_FACTSET_IND":"Water Utilities","US29670G1022^FG_FACTSET_SECTOR":"Utilities","US29670G1022^FG_FACTSET_INDN":4755.0,"US29670G1022^FG_FACTSET_SECTORN":4700.0,"US0921131092^FG_FACTSET_IND":"Electric Utilities","US0921131092^FG_FACTSET_SECTOR":"Utilities","US0921131092^FG_FACTSET_INDN":4705.0,"US0921131092^FG_FACTSET_SECTORN":4700.0,"US2576511099^FG_FACTSET_IND":"Auto Parts: OEM","US2576511099^FG_FACTSET_SECTOR":"Producer Manufacturing","US2576511099^FG_FACTSET_INDN":1225.0,"US2576511099^FG_FACTSET_SECTORN":1200.0,"US32054K1034^FG_FACTSET_IND":"Real Estate Investment Trusts","US32054K1034^FG_FACTSET_SECTOR":"Finance","US32054K1034^FG_FACTSET_INDN":4890.0,"US32054K1034^FG_FACTSET_SECTORN":4800.0,"US1699051066^FG_FACTSET_IND":"Hotels/Resorts/Cruiselines","US1699051066^FG_FACTSET_SECTOR":"Consumer Services","US1699051066^FG_FACTSET_INDN":3440.0,"US1699051066^FG_FACTSET_SECTORN":3400.0,"US5184151042^FG_FACTSET_IND":"Semiconductors","US5184151042^FG_FACTSET_SECTOR":"Electronic Technology","US5184151042^FG_FACTSET_INDN":1305.0,"US5184151042^FG_FACTSET_SECTORN":1300.0,"US2005251036^FG_FACTSET_IND":"Regional Banks","US2005251036^FG_FACTSET_SECTOR":"Finance","US2005251036^FG_FACTSET_INDN":4810.0,"US2005251036^FG_FACTSET_SECTORN":4800.0,"US8454671095^FG_FACTSET_IND":"Integrated Oil","US8454671095^FG_FACTSET_SECTOR":"Energy Minerals","US8454671095^FG_FACTSET_INDN":2110.0,"US8454671095^FG_FACTSET_SECTORN":2100.0,"US6460251068^FG_FACTSET_IND":"Gas Distributors","US6460251068^FG_FACTSET_SECTOR":"Utilities","US6460251068^FG_FACTSET_INDN":4735.0,"US6460251068^FG_FACTSET_SECTORN":4700.0,"US5150981018^FG_FACTSET_IND":"Trucking","US5150981018^FG_FACTSET_SECTOR":"Transportation","US5150981018^FG_FACTSET_INDN":4615.0,"US5150981018^FG_FACTSET_SECTORN":4600.0,"US9027881088^FG_FACTSET_IND":"Major Banks","US9027881088^FG_FACTSET_SECTOR":"Finance","US9027881088^FG_FACTSET_INDN":4805.0,"US9027881088^FG_FACTSET_SECTORN":4800.0,"US1271903049^FG_FACTSET_IND":"Information Technology Services","US1271903049^FG_FACTSET_SECTOR":"Technology Services","US1271903049^FG_FACTSET_INDN":3308.0,"US1271903049^FG_FACTSET_SECTORN":3300.0,"US6374171063^FG_FACTSET_IND":"Real Estate Investment Trusts","US6374171063^FG_FACTSET_SECTOR":"Finance","US6374171063^FG_FACTSET_INDN":4890.0,"US6374171063^FG_FACTSET_SECTORN":4800.0,"US34354P1057^FG_FACTSET_IND":"Industrial Machinery","US34354P1057^FG_FACTSET_SECTOR":"Producer Manufacturing","US34354P1057^FG_FACTSET_INDN":1210.0,"US34354P1057^FG_FACTSET_SECTORN":1200.0,"US5535301064^FG_FACTSET_IND":"Wholesale Distributors","US5535301064^FG_FACTSET_SECTOR":"Distribution Services","US5535301064^FG_FACTSET_INDN":3255.0,"US5535301064^FG_FACTSET_SECTORN":3250.0,"US7033951036^FG_FACTSET_IND":"Medical Distributors","US7033951036^FG_FACTSET_SECTOR":"Distribution Services","US7033951036^FG_FACTSET_INDN":3270.0,"US7033951036^FG_FACTSET_SECTORN":3250.0,"US4663131039^FG_FACTSET_IND":"Electronic Components","US4663131039^FG_FACTSET_SECTOR":"Electronic Technology","US4663131039^FG_FACTSET_INDN":1310.0,"US4663131039^FG_FACTSET_SECTORN":1300.0,"US8894781033^FG_FACTSET_IND":"Homebuilding","US8894781033^FG_FACTSET_SECTOR":"Consumer Durables","US8894781033^FG_FACTSET_INDN":1415.0,"US8894781033^FG_FACTSET_SECTORN":1400.0,"US00508Y1029^FG_FACTSET_IND":"Electrical Products","US00508Y1029^FG_FACTSET_SECTOR":"Producer Manufacturing","US00508Y1029^FG_FACTSET_INDN":1235.0,"US00508Y1029^FG_FACTSET_SECTORN":1200.0,"US88162G1031^FG_FACTSET_IND":"Engineering & Construction","US88162G1031^FG_FACTSET_SECTOR":"Industrial Services","US88162G1031^FG_FACTSET_INDN":3115.0,"US88162G1031^FG_FACTSET_SECTORN":3100.0,"US8873891043^FG_FACTSET_IND":"Metal Fabrication","US8873891043^FG_FACTSET_SECTOR":"Producer Manufacturing","US8873891043^FG_FACTSET_INDN":1205.0,"US8873891043^FG_FACTSET_SECTORN":1200.0,"US9258151029^FG_FACTSET_IND":"Electronic Components","US9258151029^FG_FACTSET_SECTOR":"Electronic Technology","US9258151029^FG_FACTSET_INDN":1310.0,"US9258151029^FG_FACTSET_SECTORN":1300.0,"US12653C1080^FG_FACTSET_IND":"Integrated Oil","US12653C1080^FG_FACTSET_SECTOR":"Energy Minerals","US12653C1080^FG_FACTSET_INDN":2110.0,"US12653C1080^FG_FACTSET_SECTORN":2100.0,"US5463471053^FG_FACTSET_IND":"Forest Products","US5463471053^FG_FACTSET_SECTOR":"Non-Energy Minerals","US5463471053^FG_FACTSET_INDN":1130.0,"US5463471053^FG_FACTSET_SECTORN":1100.0,"US4972661064^FG_FACTSET_IND":"Marine Shipping","US4972661064^FG_FACTSET_SECTOR":"Transportation","US4972661064^FG_FACTSET_INDN":4625.0,"US4972661064^FG_FACTSET_SECTORN":4600.0,"US6515871076^FG_FACTSET_IND":"Chemicals: Specialty","US6515871076^FG_FACTSET_SECTOR":"Process Industries","US6515871076^FG_FACTSET_INDN":2210.0,"US6515871076^FG_FACTSET_SECTORN":2200.0,"US0625401098^FG_FACTSET_IND":"Regional Banks","US0625401098^FG_FACTSET_SECTOR":"Finance","US0625401098^FG_FACTSET_INDN":4810.0,"US0625401098^FG_FACTSET_SECTORN":4800.0,"US29084Q1004^FG_FACTSET_IND":"Engineering & Construction","US29084Q1004^FG_FACTSET_SECTOR":"Industrial Services","US29084Q1004^FG_FACTSET_INDN":3115.0,"US29084Q1004^FG_FACTSET_SECTORN":3100.0,"US6819361006^FG_FACTSET_IND":"Real Estate Investment Trusts","US6819361006^FG_FACTSET_SECTOR":"Finance","US6819361006^FG_FACTSET_INDN":4890.0,"US6819361006^FG_FACTSET_SECTORN":4800.0,"US6361801011^FG_FACTSET_IND":"Integrated Oil","US6361801011^FG_FACTSET_SECTOR":"Energy Minerals","US6361801011^FG_FACTSET_INDN":2110.0,"US6361801011^FG_FACTSET_SECTORN":2100.0,"US9507551086^FG_FACTSET_IND":"Trucking","US9507551086^FG_FACTSET_SECTOR":"Transportation","US9507551086^FG_FACTSET_INDN":4615.0,"US9507551086^FG_FACTSET_SECTORN":4600.0,"US29261A1007^FG_FACTSET_IND":"Medical/Nursing Services","US29261A1007^FG_FACTSET_SECTOR":"Health Services","US29261A1007^FG_FACTSET_INDN":3365.0,"US29261A1007^FG_FACTSET_SECTORN":3350.0,"US33768G1076^FG_FACTSET_IND":"Finance/Rental/Leasing","US33768G1076^FG_FACTSET_SECTOR":"Finance","US33768G1076^FG_FACTSET_INDN":4830.0,"US33768G1076^FG_FACTSET_SECTORN":4800.0,"US6800331075^FG_FACTSET_IND":"Major Banks","US6800331075^FG_FACTSET_SECTOR":"Finance","US6800331075^FG_FACTSET_INDN":4805.0,"US6800331075^FG_FACTSET_SECTORN":4800.0,"US2372661015^FG_FACTSET_IND":"Food: Specialty/Candy","US2372661015^FG_FACTSET_SECTOR":"Consumer Non-Durables","US2372661015^FG_FACTSET_INDN":2410.0,"US2372661015^FG_FACTSET_SECTORN":2400.0,"US0259321042^FG_FACTSET_IND":"Property/Casualty Insurance","US0259321042^FG_FACTSET_SECTOR":"Finance","US0259321042^FG_FACTSET_INDN":4855.0,"US0259321042^FG_FACTSET_SECTORN":4800.0,"US55306N1046^FG_FACTSET_IND":"Industrial Machinery","US55306N1046^FG_FACTSET_SECTOR":"Producer Manufacturing","US55306N1046^FG_FACTSET_INDN":1210.0,"US55306N1046^FG_FACTSET_SECTORN":1200.0,"US87161C5013^FG_FACTSET_IND":"Regional Banks","US87161C5013^FG_FACTSET_SECTOR":"Finance","US87161C5013^FG_FACTSET_INDN":4810.0,"US87161C5013^FG_FACTSET_SECTORN":4800.0,"US9099071071^FG_FACTSET_IND":"Regional Banks","US9099071071^FG_FACTSET_SECTOR":"Finance","US9099071071^FG_FACTSET_INDN":4810.0,"US9099071071^FG_FACTSET_SECTORN":4800.0,"US0774541066^FG_FACTSET_IND":"Electrical Products","US0774541066^FG_FACTSET_SECTOR":"Producer Manufacturing","US0774541066^FG_FACTSET_INDN":1235.0,"US0774541066^FG_FACTSET_SECTORN":1200.0,"US8851601018^FG_FACTSET_IND":"Recreational Products","US8851601018^FG_FACTSET_SECTOR":"Consumer Durables","US8851601018^FG_FACTSET_INDN":1435.0,"US8851601018^FG_FACTSET_SECTORN":1400.0,"US2435371073^FG_FACTSET_IND":"Apparel/Footwear","US2435371073^FG_FACTSET_SECTOR":"Consumer Non-Durables","US2435371073^FG_FACTSET_INDN":2440.0,"US2435371073^FG_FACTSET_SECTORN":2400.0,"US1910981026^FG_FACTSET_IND":"Beverages: Non-Alcoholic","US1910981026^FG_FACTSET_SECTOR":"Consumer Non-Durables","US1910981026^FG_FACTSET_INDN":2420.0,"US1910981026^FG_FACTSET_SECTORN":2400.0,"US2772761019^FG_FACTSET_IND":"Real Estate Investment Trusts","US2772761019^FG_FACTSET_SECTOR":"Finance","US2772761019^FG_FACTSET_INDN":4890.0,"US2772761019^FG_FACTSET_SECTORN":4800.0,"US77634L1052^FG_FACTSET_IND":"Miscellaneous Commercial Services","US77634L1052^FG_FACTSET_SECTOR":"Commercial Services","US77634L1052^FG_FACTSET_INDN":3205.0,"US77634L1052^FG_FACTSET_SECTORN":3200.0,"US6404911066^FG_FACTSET_IND":"Medical Specialties","US6404911066^FG_FACTSET_SECTOR":"Health Technology","US6404911066^FG_FACTSET_INDN":2325.0,"US6404911066^FG_FACTSET_SECTORN":2300.0,"US6494451031^FG_FACTSET_IND":"Savings Banks","US6494451031^FG_FACTSET_SECTOR":"Finance","US6494451031^FG_FACTSET_INDN":4825.0,"US6494451031^FG_FACTSET_SECTORN":4800.0,"US7549071030^FG_FACTSET_IND":"Real Estate Investment Trusts","US7549071030^FG_FACTSET_SECTOR":"Finance","US7549071030^FG_FACTSET_INDN":4890.0,"US7549071030^FG_FACTSET_SECTORN":4800.0,"US47233W1099^FG_FACTSET_IND":"Investment Banks/Brokers","US47233W1099^FG_FACTSET_SECTOR":"Finance","US47233W1099^FG_FACTSET_INDN":4840.0,"US47233W1099^FG_FACTSET_SECTORN":4800.0,"US91529Y1064^FG_FACTSET_IND":"Multi-Line Insurance","US91529Y1064^FG_FACTSET_SECTOR":"Finance","US91529Y1064^FG_FACTSET_INDN":4860.0,"US91529Y1064^FG_FACTSET_SECTORN":4800.0,"US62955J1034^FG_FACTSET_IND":"Oilfield Services/Equipment","US62955J1034^FG_FACTSET_SECTOR":"Industrial Services","US62955J1034^FG_FACTSET_INDN":3110.0,"US62955J1034^FG_FACTSET_SECTORN":3100.0,"US3841091040^FG_FACTSET_IND":"Industrial Machinery","US3841091040^FG_FACTSET_SECTOR":"Producer Manufacturing","US3841091040^FG_FACTSET_INDN":1210.0,"US3841091040^FG_FACTSET_SECTORN":1200.0,"US6365181022^FG_FACTSET_IND":"Packaged Software","US6365181022^FG_FACTSET_SECTOR":"Technology Services","US6365181022^FG_FACTSET_INDN":3310.0,"US6365181022^FG_FACTSET_SECTORN":3300.0,"US6708371033^FG_FACTSET_IND":"Electric Utilities","US6708371033^FG_FACTSET_SECTOR":"Utilities","US6708371033^FG_FACTSET_INDN":4705.0,"US6708371033^FG_FACTSET_SECTORN":4700.0,"US98421M1062^FG_FACTSET_IND":"Computer Peripherals","US98421M1062^FG_FACTSET_SECTOR":"Electronic Technology","US98421M1062^FG_FACTSET_INDN":1345.0,"US98421M1062^FG_FACTSET_SECTORN":1300.0,"US6267171022^FG_FACTSET_IND":"Oil & Gas Production","US6267171022^FG_FACTSET_SECTOR":"Energy Minerals","US6267171022^FG_FACTSET_INDN":2105.0,"US6267171022^FG_FACTSET_SECTORN":2100.0,"US5128161099^FG_FACTSET_IND":"Real Estate Investment Trusts","US5128161099^FG_FACTSET_SECTOR":"Finance","US5128161099^FG_FACTSET_INDN":4890.0,"US5128161099^FG_FACTSET_SECTORN":4800.0,"US1005571070^FG_FACTSET_IND":"Beverages: Alcoholic","US1005571070^FG_FACTSET_SECTOR":"Consumer Non-Durables","US1005571070^FG_FACTSET_INDN":2425.0,"US1005571070^FG_FACTSET_SECTORN":2400.0,"US0357108390^FG_FACTSET_IND":"Real Estate Investment Trusts","US0357108390^FG_FACTSET_SECTOR":"Finance","US0357108390^FG_FACTSET_INDN":4890.0,"US0357108390^FG_FACTSET_SECTORN":4800.0,"US8448951025^FG_FACTSET_IND":"Gas Distributors","US8448951025^FG_FACTSET_SECTOR":"Utilities","US8448951025^FG_FACTSET_INDN":4735.0,"US8448951025^FG_FACTSET_SECTORN":4700.0,"US49427F1084^FG_FACTSET_IND":"Real Estate Investment Trusts","US49427F1084^FG_FACTSET_SECTOR":"Finance","US49427F1084^FG_FACTSET_INDN":4890.0,"US49427F1084^FG_FACTSET_SECTORN":4800.0,"US4891701009^FG_FACTSET_IND":"Industrial Machinery","US4891701009^FG_FACTSET_SECTOR":"Producer Manufacturing","US4891701009^FG_FACTSET_INDN":1210.0,"US4891701009^FG_FACTSET_SECTORN":1200.0,"US8910921084^FG_FACTSET_IND":"Trucks/Construction/Farm Machinery","US8910921084^FG_FACTSET_SECTOR":"Producer Manufacturing","US8910921084^FG_FACTSET_INDN":1220.0,"US8910921084^FG_FACTSET_SECTORN":1200.0,"US4579852082^FG_FACTSET_IND":"Medical Specialties","US4579852082^FG_FACTSET_SECTOR":"Health Technology","US4579852082^FG_FACTSET_INDN":2325.0,"US4579852082^FG_FACTSET_SECTORN":2300.0,"US7310681025^FG_FACTSET_IND":"Recreational Products","US7310681025^FG_FACTSET_SECTOR":"Consumer Durables","US7310681025^FG_FACTSET_INDN":1435.0,"US7310681025^FG_FACTSET_SECTORN":1400.0,"US26884U1097^FG_FACTSET_IND":"Real Estate Investment Trusts","US26884U1097^FG_FACTSET_SECTOR":"Finance","US26884U1097^FG_FACTSET_INDN":4890.0,"US26884U1097^FG_FACTSET_SECTORN":4800.0,"US0454871056^FG_FACTSET_IND":"Major Banks","US0454871056^FG_FACTSET_SECTOR":"Finance","US0454871056^FG_FACTSET_INDN":4805.0,"US0454871056^FG_FACTSET_SECTORN":4800.0,"US8175651046^FG_FACTSET_IND":"Other Consumer Services","US8175651046^FG_FACTSET_SECTOR":"Consumer Services","US8175651046^FG_FACTSET_INDN":3450.0,"US8175651046^FG_FACTSET_SECTORN":3400.0,"US69349H1077^FG_FACTSET_IND":"Electric Utilities","US69349H1077^FG_FACTSET_SECTOR":"Utilities","US69349H1077^FG_FACTSET_INDN":4705.0,"US69349H1077^FG_FACTSET_SECTORN":4700.0,"US9807451037^FG_FACTSET_IND":"Industrial Machinery","US9807451037^FG_FACTSET_SECTOR":"Producer Manufacturing","US9807451037^FG_FACTSET_INDN":1210.0,"US9807451037^FG_FACTSET_SECTORN":1200.0,"US2017231034^FG_FACTSET_IND":"Steel","US2017231034^FG_FACTSET_SECTOR":"Non-Energy Minerals","US2017231034^FG_FACTSET_INDN":1105.0,"US2017231034^FG_FACTSET_SECTORN":1100.0,"US8270481091^FG_FACTSET_IND":"Containers/Packaging","US8270481091^FG_FACTSET_SECTOR":"Process Industries","US8270481091^FG_FACTSET_INDN":2235.0,"US8270481091^FG_FACTSET_SECTORN":2200.0,"US4128221086^FG_FACTSET_IND":"Motor Vehicles","US4128221086^FG_FACTSET_SECTOR":"Consumer Durables","US4128221086^FG_FACTSET_INDN":1405.0,"US4128221086^FG_FACTSET_SECTORN":1400.0,"US3032501047^FG_FACTSET_IND":"Packaged Software","US3032501047^FG_FACTSET_SECTOR":"Technology Services","US3032501047^FG_FACTSET_INDN":3310.0,"US3032501047^FG_FACTSET_SECTORN":3300.0,"US9197941076^FG_FACTSET_IND":"Major Banks","US9197941076^FG_FACTSET_SECTOR":"Finance","US9197941076^FG_FACTSET_INDN":4805.0,"US9197941076^FG_FACTSET_SECTORN":4800.0,"US5339001068^FG_FACTSET_IND":"Industrial Machinery","US5339001068^FG_FACTSET_SECTOR":"Producer Manufacturing","US5339001068^FG_FACTSET_INDN":1210.0,"US5339001068^FG_FACTSET_SECTORN":1200.0,"US64125C1099^FG_FACTSET_IND":"Pharmaceuticals: Major","US64125C1099^FG_FACTSET_SECTOR":"Health Technology","US64125C1099^FG_FACTSET_INDN":2305.0,"US64125C1099^FG_FACTSET_SECTORN":2300.0,"US7075691094^FG_FACTSET_IND":"Movies/Entertainment","US7075691094^FG_FACTSET_SECTOR":"Consumer Services","US7075691094^FG_FACTSET_INDN":3430.0,"US7075691094^FG_FACTSET_SECTORN":3400.0,"US5962781010^FG_FACTSET_IND":"Industrial Machinery","US5962781010^FG_FACTSET_SECTOR":"Producer Manufacturing","US5962781010^FG_FACTSET_INDN":1210.0,"US5962781010^FG_FACTSET_SECTORN":1200.0,"US3025201019^FG_FACTSET_IND":"Major Banks","US3025201019^FG_FACTSET_SECTOR":"Finance","US3025201019^FG_FACTSET_INDN":4805.0,"US3025201019^FG_FACTSET_SECTORN":4800.0,"US8589121081^FG_FACTSET_IND":"Environmental Services","US8589121081^FG_FACTSET_SECTOR":"Industrial Services","US8589121081^FG_FACTSET_INDN":3120.0,"US8589121081^FG_FACTSET_SECTORN":3100.0,"US48666K1097^FG_FACTSET_IND":"Homebuilding","US48666K1097^FG_FACTSET_SECTOR":"Consumer Durables","US48666K1097^FG_FACTSET_INDN":1415.0,"US48666K1097^FG_FACTSET_SECTORN":1400.0,"US7595091023^FG_FACTSET_IND":"Steel","US7595091023^FG_FACTSET_SECTOR":"Non-Energy Minerals","US7595091023^FG_FACTSET_INDN":1105.0,"US7595091023^FG_FACTSET_SECTORN":1100.0,"US9818111026^FG_FACTSET_IND":"Steel","US9818111026^FG_FACTSET_SECTOR":"Non-Energy Minerals","US9818111026^FG_FACTSET_INDN":1105.0,"US9818111026^FG_FACTSET_SECTORN":1100.0,"US3029411093^FG_FACTSET_IND":"Miscellaneous Commercial Services","US3029411093^FG_FACTSET_SECTOR":"Commercial Services","US3029411093^FG_FACTSET_INDN":3205.0,"US3029411093^FG_FACTSET_SECTORN":3200.0,"US9778521024^FG_FACTSET_IND":"Semiconductors","US9778521024^FG_FACTSET_SECTOR":"Electronic Technology","US9778521024^FG_FACTSET_INDN":1305.0,"US9778521024^FG_FACTSET_SECTORN":1300.0,"US9042141039^FG_FACTSET_IND":"Regional Banks","US9042141039^FG_FACTSET_SECTOR":"Finance","US9042141039^FG_FACTSET_INDN":4810.0,"US9042141039^FG_FACTSET_SECTORN":4800.0,"US7496071074^FG_FACTSET_IND":"Multi-Line Insurance","US7496071074^FG_FACTSET_SECTOR":"Finance","US7496071074^FG_FACTSET_INDN":4860.0,"US7496071074^FG_FACTSET_SECTORN":4800.0,"US22002T1088^FG_FACTSET_IND":"Real Estate Investment Trusts","US22002T1088^FG_FACTSET_SECTOR":"Finance","US22002T1088^FG_FACTSET_INDN":4890.0,"US22002T1088^FG_FACTSET_SECTORN":4800.0,"US1491501045^FG_FACTSET_IND":"Regional Banks","US1491501045^FG_FACTSET_SECTOR":"Finance","US1491501045^FG_FACTSET_INDN":4810.0,"US1491501045^FG_FACTSET_SECTORN":4800.0,"US0316521006^FG_FACTSET_IND":"Semiconductors","US0316521006^FG_FACTSET_SECTOR":"Electronic Technology","US0316521006^FG_FACTSET_INDN":1305.0,"US0316521006^FG_FACTSET_SECTORN":1300.0,"US44930G1076^FG_FACTSET_IND":"Medical Specialties","US44930G1076^FG_FACTSET_SECTOR":"Health Technology","US44930G1076^FG_FACTSET_INDN":2325.0,"US44930G1076^FG_FACTSET_SECTORN":2300.0,"US7587501039^FG_FACTSET_IND":"Industrial Machinery","US7587501039^FG_FACTSET_SECTOR":"Producer Manufacturing","US7587501039^FG_FACTSET_INDN":1210.0,"US7587501039^FG_FACTSET_SECTORN":1200.0,"US37637Q1058^FG_FACTSET_IND":"Regional Banks","US37637Q1058^FG_FACTSET_SECTOR":"Finance","US37637Q1058^FG_FACTSET_INDN":4810.0,"US37637Q1058^FG_FACTSET_SECTORN":4800.0,"US7835491082^FG_FACTSET_IND":"Other Transportation","US7835491082^FG_FACTSET_SECTOR":"Transportation","US7835491082^FG_FACTSET_INDN":4630.0,"US7835491082^FG_FACTSET_SECTORN":4600.0,"US5627501092^FG_FACTSET_IND":"Packaged Software","US5627501092^FG_FACTSET_SECTOR":"Technology Services","US5627501092^FG_FACTSET_INDN":3310.0,"US5627501092^FG_FACTSET_SECTORN":3300.0,"US92552V1008^FG_FACTSET_IND":"Telecommunications Equipment","US92552V1008^FG_FACTSET_SECTOR":"Electronic Technology","US92552V1008^FG_FACTSET_INDN":1320.0,"US92552V1008^FG_FACTSET_SECTORN":1300.0,"US0234361089^FG_FACTSET_IND":"Medical/Nursing Services","US0234361089^FG_FACTSET_SECTOR":"Health Services","US0234361089^FG_FACTSET_INDN":3365.0,"US0234361089^FG_FACTSET_SECTORN":3350.0,"US16359R1032^FG_FACTSET_IND":"Hospital/Nursing Management","US16359R1032^FG_FACTSET_SECTOR":"Health Services","US16359R1032^FG_FACTSET_INDN":3360.0,"US16359R1032^FG_FACTSET_SECTORN":3350.0,"US1844961078^FG_FACTSET_IND":"Environmental Services","US1844961078^FG_FACTSET_SECTOR":"Industrial Services","US1844961078^FG_FACTSET_INDN":3120.0,"US1844961078^FG_FACTSET_SECTORN":3100.0,"US89531P1057^FG_FACTSET_IND":"Forest Products","US89531P1057^FG_FACTSET_SECTOR":"Non-Energy Minerals","US89531P1057^FG_FACTSET_INDN":1130.0,"US89531P1057^FG_FACTSET_SECTORN":1100.0,"US5002551043^FG_FACTSET_IND":"Department Stores","US5002551043^FG_FACTSET_SECTOR":"Retail Trade","US5002551043^FG_FACTSET_INDN":3515.0,"US5002551043^FG_FACTSET_SECTORN":3500.0,"US4990491049^FG_FACTSET_IND":"Trucking","US4990491049^FG_FACTSET_SECTOR":"Transportation","US4990491049^FG_FACTSET_INDN":4615.0,"US4990491049^FG_FACTSET_SECTORN":4600.0,"US05464C1018^FG_FACTSET_IND":"Aerospace & Defense","US05464C1018^FG_FACTSET_SECTOR":"Electronic Technology","US05464C1018^FG_FACTSET_INDN":1330.0,"US05464C1018^FG_FACTSET_SECTORN":1300.0,"CA67000B1040^FG_FACTSET_IND":"Electronic Equipment/Instruments","CA67000B1040^FG_FACTSET_SECTOR":"Electronic Technology","CA67000B1040^FG_FACTSET_INDN":1315.0,"CA67000B1040^FG_FACTSET_SECTORN":1300.0,"US8581191009^FG_FACTSET_IND":"Steel","US8581191009^FG_FACTSET_SECTOR":"Non-Energy Minerals","US8581191009^FG_FACTSET_INDN":1105.0,"US8581191009^FG_FACTSET_SECTORN":1100.0,"US3142111034^FG_FACTSET_IND":"Investment Managers","US3142111034^FG_FACTSET_SECTOR":"Finance","US3142111034^FG_FACTSET_INDN":4845.0,"US3142111034^FG_FACTSET_SECTORN":4800.0,"US04280A1007^FG_FACTSET_IND":"Biotechnology","US04280A1007^FG_FACTSET_SECTOR":"Health Technology","US04280A1007^FG_FACTSET_INDN":2320.0,"US04280A1007^FG_FACTSET_SECTORN":2300.0,"US0010841023^FG_FACTSET_IND":"Trucks/Construction/Farm Machinery","US0010841023^FG_FACTSET_SECTOR":"Producer Manufacturing","US0010841023^FG_FACTSET_INDN":1220.0,"US0010841023^FG_FACTSET_SECTORN":1200.0,"US3448491049^FG_FACTSET_IND":"Apparel/Footwear Retail","US3448491049^FG_FACTSET_SECTOR":"Retail Trade","US3448491049^FG_FACTSET_INDN":3525.0,"US3448491049^FG_FACTSET_SECTORN":3500.0,"US1714841087^FG_FACTSET_IND":"Movies/Entertainment","US1714841087^FG_FACTSET_SECTOR":"Consumer Services","US1714841087^FG_FACTSET_INDN":3430.0,"US1714841087^FG_FACTSET_SECTORN":3400.0,"GB00BYMT0J19^FG_FACTSET_IND":"Medical Specialties","GB00BYMT0J19^FG_FACTSET_SECTOR":"Health Technology","GB00BYMT0J19^FG_FACTSET_INDN":2325.0,"GB00BYMT0J19^FG_FACTSET_SECTORN":2300.0,"US56418H1005^FG_FACTSET_IND":"Personnel Services","US56418H1005^FG_FACTSET_SECTOR":"Commercial Services","US56418H1005^FG_FACTSET_INDN":3235.0,"US56418H1005^FG_FACTSET_SECTORN":3200.0,"US4511071064^FG_FACTSET_IND":"Electric Utilities","US4511071064^FG_FACTSET_SECTOR":"Utilities","US4511071064^FG_FACTSET_INDN":4705.0,"US4511071064^FG_FACTSET_SECTORN":4700.0,"US0538071038^FG_FACTSET_IND":"Electronics Distributors","US0538071038^FG_FACTSET_SECTOR":"Distribution Services","US0538071038^FG_FACTSET_INDN":3265.0,"US0538071038^FG_FACTSET_SECTORN":3250.0,"US53223X1072^FG_FACTSET_IND":"Real Estate Investment Trusts","US53223X1072^FG_FACTSET_SECTOR":"Finance","US53223X1072^FG_FACTSET_INDN":4890.0,"US53223X1072^FG_FACTSET_SECTORN":4800.0,"US2533931026^FG_FACTSET_IND":"Specialty Stores","US2533931026^FG_FACTSET_SECTOR":"Retail Trade","US2533931026^FG_FACTSET_INDN":3540.0,"US2533931026^FG_FACTSET_SECTORN":3500.0,"US8101861065^FG_FACTSET_IND":"Chemicals: Agricultural","US8101861065^FG_FACTSET_SECTOR":"Process Industries","US8101861065^FG_FACTSET_INDN":2215.0,"US8101861065^FG_FACTSET_SECTORN":2200.0,"US5526901096^FG_FACTSET_IND":"Gas Distributors","US5526901096^FG_FACTSET_SECTOR":"Utilities","US5526901096^FG_FACTSET_INDN":4735.0,"US5526901096^FG_FACTSET_SECTORN":4700.0,"US5779331041^FG_FACTSET_IND":"Miscellaneous Commercial Services","US5779331041^FG_FACTSET_SECTOR":"Commercial Services","US5779331041^FG_FACTSET_INDN":3205.0,"US5779331041^FG_FACTSET_SECTORN":3200.0,"US4884011002^FG_FACTSET_IND":"Property/Casualty Insurance","US4884011002^FG_FACTSET_SECTOR":"Finance","US4884011002^FG_FACTSET_INDN":4855.0,"US4884011002^FG_FACTSET_SECTORN":4800.0,"US3434121022^FG_FACTSET_IND":"Engineering & Construction","US3434121022^FG_FACTSET_SECTOR":"Industrial Services","US3434121022^FG_FACTSET_INDN":3115.0,"US3434121022^FG_FACTSET_SECTORN":3100.0,"US7392761034^FG_FACTSET_IND":"Semiconductors","US7392761034^FG_FACTSET_SECTOR":"Electronic Technology","US7392761034^FG_FACTSET_INDN":1305.0,"US7392761034^FG_FACTSET_SECTORN":1300.0,"US6988131024^FG_FACTSET_IND":"Restaurants","US6988131024^FG_FACTSET_SECTOR":"Consumer Services","US6988131024^FG_FACTSET_INDN":3435.0,"US6988131024^FG_FACTSET_SECTORN":3400.0,"US62886E1082^FG_FACTSET_IND":"Electronic Equipment/Instruments","US62886E1082^FG_FACTSET_SECTOR":"Electronic Technology","US62886E1082^FG_FACTSET_INDN":1315.0,"US62886E1082^FG_FACTSET_SECTORN":1300.0,"US8807791038^FG_FACTSET_IND":"Trucks/Construction/Farm Machinery","US8807791038^FG_FACTSET_SECTOR":"Producer Manufacturing","US8807791038^FG_FACTSET_INDN":1220.0,"US8807791038^FG_FACTSET_SECTORN":1200.0,"US4282911084^FG_FACTSET_IND":"Aerospace & Defense","US4282911084^FG_FACTSET_SECTOR":"Electronic Technology","US4282911084^FG_FACTSET_INDN":1330.0,"US4282911084^FG_FACTSET_SECTORN":1300.0,"US05368V1061^FG_FACTSET_IND":"Chemicals: Major Diversified","US05368V1061^FG_FACTSET_SECTOR":"Process Industries","US05368V1061^FG_FACTSET_INDN":2205.0,"US05368V1061^FG_FACTSET_SECTORN":2200.0,"US97650W1080^FG_FACTSET_IND":"Regional Banks","US97650W1080^FG_FACTSET_SECTOR":"Finance","US97650W1080^FG_FACTSET_INDN":4810.0,"US97650W1080^FG_FACTSET_SECTORN":4800.0,"US4312841087^FG_FACTSET_IND":"Real Estate Investment Trusts","US4312841087^FG_FACTSET_SECTOR":"Finance","US4312841087^FG_FACTSET_INDN":4890.0,"US4312841087^FG_FACTSET_SECTORN":4800.0,"US5246601075^FG_FACTSET_IND":"Home Furnishings","US5246601075^FG_FACTSET_SECTOR":"Consumer Durables","US5246601075^FG_FACTSET_INDN":1420.0,"US5246601075^FG_FACTSET_SECTORN":1400.0,"US4771431016^FG_FACTSET_IND":"Airlines","US4771431016^FG_FACTSET_SECTOR":"Transportation","US4771431016^FG_FACTSET_INDN":4610.0,"US4771431016^FG_FACTSET_SECTORN":4600.0,"US8606301021^FG_FACTSET_IND":"Investment Banks/Brokers","US8606301021^FG_FACTSET_SECTOR":"Finance","US8606301021^FG_FACTSET_INDN":4840.0,"US8606301021^FG_FACTSET_SECTORN":4800.0,"US3647601083^FG_FACTSET_IND":"Apparel/Footwear Retail","US3647601083^FG_FACTSET_SECTOR":"Retail Trade","US3647601083^FG_FACTSET_INDN":3525.0,"US3647601083^FG_FACTSET_SECTORN":3500.0,"US6556641008^FG_FACTSET_IND":"Department Stores","US6556641008^FG_FACTSET_SECTOR":"Retail Trade","US6556641008^FG_FACTSET_INDN":3515.0,"US6556641008^FG_FACTSET_SECTORN":3500.0,"US3846371041^FG_FACTSET_IND":"Other Consumer Services","US3846371041^FG_FACTSET_SECTOR":"Consumer Services","US3846371041^FG_FACTSET_INDN":3450.0,"US3846371041^FG_FACTSET_SECTORN":3400.0,"US4198701009^FG_FACTSET_IND":"Electric Utilities","US4198701009^FG_FACTSET_SECTOR":"Utilities","US4198701009^FG_FACTSET_INDN":4705.0,"US4198701009^FG_FACTSET_SECTORN":4700.0,"US8163001071^FG_FACTSET_IND":"Property/Casualty Insurance","US8163001071^FG_FACTSET_SECTOR":"Finance","US8163001071^FG_FACTSET_INDN":4855.0,"US8163001071^FG_FACTSET_SECTORN":4800.0,"US2987361092^FG_FACTSET_IND":"Data Processing Services","US2987361092^FG_FACTSET_SECTOR":"Technology Services","US2987361092^FG_FACTSET_INDN":3305.0,"US2987361092^FG_FACTSET_SECTORN":3300.0,"US1270551013^FG_FACTSET_IND":"Chemicals: Specialty","US1270551013^FG_FACTSET_SECTOR":"Process Industries","US1270551013^FG_FACTSET_INDN":2210.0,"US1270551013^FG_FACTSET_SECTORN":2200.0,"US0936711052^FG_FACTSET_IND":"Other Consumer Services","US0936711052^FG_FACTSET_SECTOR":"Consumer Services","US0936711052^FG_FACTSET_INDN":3450.0,"US0936711052^FG_FACTSET_SECTORN":3400.0,"US1727551004^FG_FACTSET_IND":"Semiconductors","US1727551004^FG_FACTSET_SECTOR":"Electronic Technology","US1727551004^FG_FACTSET_INDN":1305.0,"US1727551004^FG_FACTSET_SECTORN":1300.0,"US87157D1090^FG_FACTSET_IND":"Semiconductors","US87157D1090^FG_FACTSET_SECTOR":"Electronic Technology","US87157D1090^FG_FACTSET_INDN":1305.0,"US87157D1090^FG_FACTSET_SECTORN":1300.0,"US5893781089^FG_FACTSET_IND":"Aerospace & Defense","US5893781089^FG_FACTSET_SECTOR":"Electronic Technology","US5893781089^FG_FACTSET_INDN":1330.0,"US5893781089^FG_FACTSET_SECTORN":1300.0,"US9026811052^FG_FACTSET_IND":"Wholesale Distributors","US9026811052^FG_FACTSET_SECTOR":"Distribution Services","US9026811052^FG_FACTSET_INDN":3255.0,"US9026811052^FG_FACTSET_SECTORN":3250.0,"US7496851038^FG_FACTSET_IND":"Industrial Specialties","US7496851038^FG_FACTSET_SECTOR":"Process Industries","US7496851038^FG_FACTSET_INDN":2240.0,"US7496851038^FG_FACTSET_SECTORN":2200.0,"US2227955026^FG_FACTSET_IND":"Real Estate Investment Trusts","US2227955026^FG_FACTSET_SECTOR":"Finance","US2227955026^FG_FACTSET_INDN":4890.0,"US2227955026^FG_FACTSET_SECTORN":4800.0,"US0082521081^FG_FACTSET_IND":"Investment Managers","US0082521081^FG_FACTSET_SECTOR":"Finance","US0082521081^FG_FACTSET_INDN":4845.0,"US0082521081^FG_FACTSET_SECTORN":4800.0,"US19247G1076^FG_FACTSET_IND":"Electronic Equipment/Instruments","US19247G1076^FG_FACTSET_SECTOR":"Electronic Technology","US19247G1076^FG_FACTSET_INDN":1315.0,"US19247G1076^FG_FACTSET_SECTORN":1300.0,"US5770811025^FG_FACTSET_IND":"Recreational Products","US5770811025^FG_FACTSET_SECTOR":"Consumer Durables","US5770811025^FG_FACTSET_INDN":1435.0,"US5770811025^FG_FACTSET_SECTORN":1400.0,"US8290731053^FG_FACTSET_IND":"Building Products","US8290731053^FG_FACTSET_SECTOR":"Producer Manufacturing","US8290731053^FG_FACTSET_INDN":1230.0,"US8290731053^FG_FACTSET_SECTORN":1200.0,"US5370081045^FG_FACTSET_IND":"Electronic Production Equipment","US5370081045^FG_FACTSET_SECTOR":"Electronic Technology","US5370081045^FG_FACTSET_INDN":1355.0,"US5370081045^FG_FACTSET_SECTORN":1300.0,"US3602711000^FG_FACTSET_IND":"Major Banks","US3602711000^FG_FACTSET_SECTOR":"Finance","US3602711000^FG_FACTSET_INDN":4805.0,"US3602711000^FG_FACTSET_SECTORN":4800.0,"US5763231090^FG_FACTSET_IND":"Engineering & Construction","US5763231090^FG_FACTSET_SECTOR":"Industrial Services","US5763231090^FG_FACTSET_INDN":3115.0,"US5763231090^FG_FACTSET_SECTORN":3100.0,"US91347P1057^FG_FACTSET_IND":"Electronic Production Equipment","US91347P1057^FG_FACTSET_SECTOR":"Electronic Technology","US91347P1057^FG_FACTSET_INDN":1355.0,"US91347P1057^FG_FACTSET_SECTORN":1300.0,"US3976241071^FG_FACTSET_IND":"Containers/Packaging","US3976241071^FG_FACTSET_SECTOR":"Process Industries","US3976241071^FG_FACTSET_INDN":2235.0,"US3976241071^FG_FACTSET_SECTORN":2200.0,"US2197981051^FG_FACTSET_IND":"Medical Specialties","US2197981051^FG_FACTSET_SECTOR":"Health Technology","US2197981051^FG_FACTSET_INDN":2325.0,"US2197981051^FG_FACTSET_SECTORN":2300.0,"US5138471033^FG_FACTSET_IND":"Food: Specialty/Candy","US5138471033^FG_FACTSET_SECTOR":"Consumer Non-Durables","US5138471033^FG_FACTSET_INDN":2410.0,"US5138471033^FG_FACTSET_SECTORN":2400.0,"US5138471033^FE_ESTIMATE(EPS,MEAN,ANN_ROLL,+1,NOW,,,'')":6.1725,"US5138471033^FE_ESTIMATE(EPS,MEAN,NTMA,,NOW,,,'')":6.645287,"US29109X1063^FE_ESTIMATE(EPS,MEAN,NTMA,,NOW,,,'WIN=45')":7.2485247,"US29605J1060^FE_ESTIMATE(EPS,MEAN,NTMA,,NOW,,,'WIN=45')":3.7603424,"US50155Q1004^FE_ESTIMATE(EPS,MEAN,NTMA,,NOW,,,'WIN=45')":-0.8039754,"US35909D1090^FE_ESTIMATE(EPS,MEAN,NTMA,,NOW,,,'WIN=45')":0.22409926,"US36262G1013^FE_ESTIMATE(EPS,MEAN,NTMA,,NOW,,,'WIN=45')":2.5213125,"US74982T1034^FE_ESTIMATE(EPS,MEAN,NTMA,,NOW,,,'WIN=45')":0.8978847,"US03750L1098^FE_ESTIMATE(EPS,MEAN,NTMA,,NOW,,,'WIN=45')":0.67128915,"US20602D1019^FE_ESTIMATE(EPS,MEAN,NTMA,,NOW,,,'WIN=45')":12.02,"US9288811014^FE_ESTIMATE(EPS,MEAN,NTMA,,NOW,,,'WIN=45')":2.790198,"US5533681012^FE_ESTIMATE(EPS,MEAN,NTMA,,NOW,,,'WIN=45')":1.1207497,"US74340E1038^FE_ESTIMATE(EPS,MEAN,NTMA,,NOW,,,'WIN=45')":0.4112956,"US07831C1036^FE_ESTIMATE(EPS,MEAN,NTMA,,NOW,,,'WIN=45')":1.2462934,"US29415F1049^FE_ESTIMATE(EPS,MEAN,NTMA,,NOW,,,'WIN=45')":2.0333571,"US2681501092^FE_ESTIMATE(EPS,MEAN,NTMA,,NOW,,,'WIN=45')":0.9111754,"US39874R1014^FE_ESTIMATE(EPS,MEAN,NTMA,,NOW,,,'WIN=45')":1.1349916,"VGG1890L1076^FE_ESTIMATE(EPS,MEAN,NTMA,,NOW,,,'WIN=45')":7.1487646,"US05550J1016^FE_ESTIMATE(EPS,MEAN,NTMA,,NOW,,,'WIN=45')":3.8387516,"US98311A1051^FE_ESTIMATE(EPS,MEAN,NTMA,,NOW,,,'WIN=45')":3.9229224,"US00191U1025^FE_ESTIMATE(EPS,MEAN,NTMA,,NOW,,,'WIN=45')":6.646274,"US83601L1026^FE_ESTIMATE(EPS,MEAN,NTMA,,NOW,,,'WIN=45')":1.0237792,"US12740C1036^FE_ESTIMATE(EPS,MEAN,NTMA,,NOW,,,'WIN=45')":3.1634521,"US10922N1037^FE_ESTIMATE(EPS,MEAN,NTMA,,NOW,,,'WIN=45')":14.211521,"JE00BYPZJM29^FE_ESTIMATE(EPS,MEAN,NTMA,,NOW,,,'WIN=45')":2.0593107,"US92047W1018^FE_ESTIMATE(EPS,MEAN,NTMA,,NOW,,,'WIN=45')":1.1883919,"US45688C1071^FE_ESTIMATE(EPS,MEAN,NTMA,,NOW,,,'WIN=45')":7.11705,"US70975L1070^FE_ESTIMATE(EPS,MEAN,NTMA,,NOW,,,'WIN=45')":0.9759566,"US71377A1034^FE_ESTIMATE(EPS,MEAN,NTMA,,NOW,,,'WIN=45')":3.9961958,"US86771W1053^FE_ESTIMATE(EPS,MEAN,NTMA,,NOW,,,'WIN=45')":0.14134309,"US12685J1051^FE_ESTIMATE(EPS,MEAN,NTMA,,NOW,,,'WIN=45')":53.47235,"US9741551033^FE_ESTIMATE(EPS,MEAN,NTMA,,NOW,,,'WIN=45')":1.952,"US29272W1099^FE_ESTIMATE(EPS,MEAN,NTMA,,NOW,,,'WIN=45')":3.2075882,"US89055F1030^FE_ESTIMATE(EPS,MEAN,NTMA,,NOW,,,'WIN=45')":15.055361,"US87901J1051^FE_ESTIMATE(EPS,MEAN,NTMA,,NOW,,,'WIN=45')":2.2079864,"US74758T3032^FE_ESTIMATE(EPS,MEAN,NTMA,,NOW,,,'WIN=45')":4.0303965,"US74967X1037^FE_ESTIMATE(EPS,MEAN,NTMA,,NOW,,,'WIN=45')":18.36766,"US1638511089^FE_ESTIMATE(EPS,MEAN,NTMA,,NOW,,,'WIN=45')":4.3032765,"US8621211007^FE_ESTIMATE(EPS,MEAN,NTMA,,NOW,,,'WIN=45')":1.185,"US7374461041^FE_ESTIMATE(EPS,MEAN,NTMA,,NOW,,,'WIN=45')":3.4386876,"US8969452015^FE_ESTIMATE(EPS,MEAN,NTMA,,NOW,,,'WIN=45')":1.2971135,"US45073V1089^FE_ESTIMATE(EPS,MEAN,NTMA,,NOW,,,'WIN=45')":4.9157968,"US55405Y1001^FE_ESTIMATE(EPS,MEAN,NTMA,,NOW,,,'WIN=45')":3.120123,"US91336L1070^FE_ESTIMATE(EPS,MEAN,NTMA,,NOW,,,'WIN=45')":2.979606,"US9264001028^FE_ESTIMATE(EPS,MEAN,NTMA,,NOW,,,'WIN=45')":5.037578,"US46590V1008^FE_ESTIMATE(EPS,MEAN,NTMA,,NOW,,,'WIN=45')":-0.36871234,"US57164Y1073^FE_ESTIMATE(EPS,MEAN,NTMA,,NOW,,,'WIN=45')":11.720029,"US5165441032^FE_ESTIMATE(EPS,MEAN,NTMA,,NOW,,,'WIN=45')":4.018484,"US42226A1079^FE_ESTIMATE(EPS,MEAN,NTMA,,NOW,,,'WIN=45')":1.7365754,"US78573L1061^FE_ESTIMATE(EPS,MEAN,NTMA,,NOW,,,'WIN=45')":0.5351037,"US29404K1060^FE_ESTIMATE(EPS,MEAN,NTMA,,NOW,,,'WIN=45')":2.1057107,"US13100M5094^FE_ESTIMATE(EPS,MEAN,NTMA,,NOW,,,'WIN=45')":1.2416712,"US8753722037^FE_ESTIMATE(EPS,MEAN,NTMA,,NOW,,,'WIN=45')":-0.53439987,"US03676B1026^FE_ESTIMATE(EPS,MEAN,NTMA,,NOW,,,'WIN=45')":0.75347805,"US11120U1051^FE_ESTIMATE(EPS,MEAN,NTMA,,NOW,,,'WIN=45')":0.89127815,"BMG3198U1027^FE_ESTIMATE(EPS,MEAN,NTMA,,NOW,,,'WIN=45')":6.3424125,"US74164M1080^FE_ESTIMATE(EPS,MEAN,NTMA,,NOW,,,'WIN=45')":13.020682,"US8086251076^FE_ESTIMATE(EPS,MEAN,NTMA,,NOW,,,'WIN=45')":7.455968,"US6267551025^FE_ESTIMATE(EPS,MEAN,NTMA,,NOW,,,'WIN=45')":24.057644,"US4492531037^FE_ESTIMATE(EPS,MEAN,NTMA,,NOW,,,'WIN=45')":2.3329406,"US00404A1097^FE_ESTIMATE(EPS,MEAN,NTMA,,NOW,,,'WIN=45')":3.3057032,"US38526M1062^FE_ESTIMATE(EPS,MEAN,NTMA,,NOW,,,'WIN=45')":6.332644,"US84860W3007^FE_ESTIMATE(EPS,MEAN,NTMA,,NOW,,,'WIN=45')":1.5057778,"US71943U1043^FE_ESTIMATE(EPS,MEAN,NTMA,,NOW,,,'WIN=45')":0.22466794,"US76169C1009^FE_ESTIMATE(EPS,MEAN,NTMA,,NOW,,,'WIN=45')":1.0713687,"US55024U1097^FE_ESTIMATE(EPS,MEAN,NTMA,,NOW,,,'WIN=45')":5.54508,"US68235P1084^FE_ESTIMATE(EPS,MEAN,NTMA,,NOW,,,'WIN=45')":4.1312823,"US2358252052^FE_ESTIMATE(EPS,MEAN,NTMA,,NOW,,,'WIN=45')":1.7021005,"US5747951003^FE_ESTIMATE(EPS,MEAN,NTMA,,NOW,,,'WIN=45')":4.397301,"US46269C1027^FE_ESTIMATE(EPS,MEAN,NTMA,,NOW,,,'WIN=45')":0.066357076,"US03674X1063^FE_ESTIMATE(EPS,MEAN,NTMA,,NOW,,,'WIN=45')":7.2364407,"US35138V1026^FE_ESTIMATE(EPS,MEAN,NTMA,,NOW,,,'WIN=45')":5.7947125,"US55616P1049^FE_ESTIMATE(EPS,MEAN,NTMA,,NOW,,,'WIN=45')":3.9965894,"IE00B4Q5ZN47^FE_ESTIMATE(EPS,MEAN,NTMA,,NOW,,,'WIN=45')":18.17796,"US45841N1072^FE_ESTIMATE(EPS,MEAN,NTMA,,NOW,,,'WIN=45')":5.2701354,"US9290891004^FE_ESTIMATE(EPS,MEAN,NTMA,,NOW,,,'WIN=45')":7.773074,"US44980X1090^FE_ESTIMATE(EPS,MEAN,NTMA,,NOW,,,'WIN=45')":4.91109,"US3364331070^FE_ESTIMATE(EPS,MEAN,NTMA,,NOW,,,'WIN=45')":6.37396,"US48242W1062^FE_ESTIMATE(EPS,MEAN,NTMA,,NOW,,,'WIN=45')":2.8135011,"US25960P1093^FE_ESTIMATE(EPS,MEAN,NTMA,,NOW,,,'WIN=45')":0.510354,"US09227Q1004^FE_ESTIMATE(EPS,MEAN,NTMA,,NOW,,,'WIN=45')":3.1861553,"US0044981019^FE_ESTIMATE(EPS,MEAN,NTMA,,NOW,,,'WIN=45')":1.281621,"US9598021098^FE_ESTIMATE(EPS,MEAN,NTMA,,NOW,,,'WIN=45')":1.6037694,"IE00BDVJJQ56^FE_ESTIMATE(EPS,MEAN,NTMA,,NOW,,,'WIN=45')":2.5042808,"US12621E1038^FE_ESTIMATE(EPS,MEAN,NTMA,,NOW,,,'WIN=45')":2.3049448,"US4368932004^FE_ESTIMATE(EPS,MEAN,NTMA,,NOW,,,'WIN=45')":2.1858137,"US87166B1026^FE_ESTIMATE(EPS,MEAN,NTMA,,NOW,,,'WIN=45')":3.9362576,"US96208T1043^FE_ESTIMATE(EPS,MEAN,NTMA,,NOW,,,'WIN=45')":13.917683,"US50187A1079^FE_ESTIMATE(EPS,MEAN,NTMA,,NOW,,,'WIN=45')":4.887574,"US95058W1009^FE_ESTIMATE(EPS,MEAN,NTMA,,NOW,,,'WIN=45')":0.9711419,"US87162W1009^FE_ESTIMATE(EPS,MEAN,NTMA,,NOW,,,'WIN=45')":12.691397,"US1462291097^FE_ESTIMATE(EPS,MEAN,NTMA,,NOW,,,'WIN=45')":6.3650165,"US88224Q1076^FE_ESTIMATE(EPS,MEAN,NTMA,,NOW,,,'WIN=45')":4.363821,"US92839U2069^FE_ESTIMATE(EPS,MEAN,NTMA,,NOW,,,'WIN=45')":7.1498466,"US6866881021^FE_ESTIMATE(EPS,MEAN,NTMA,,NOW,,,'WIN=45')":1.9137422,"US4108671052^FE_ESTIMATE(EPS,MEAN,NTMA,,NOW,,,'WIN=45')":10.462726,"US58463J3041^FE_ESTIMATE(EPS,MEAN,NTMA,,NOW,,,'WIN=45')":1.2523608,"US3020811044^FE_ESTIMATE(EPS,MEAN,NTMA,,NOW,,,'WIN=45')":6.572184,"US7365088472^FE_ESTIMATE(EPS,MEAN,NTMA,,NOW,,,'WIN=45')":2.7075531,"US6707041058^FE_ESTIMATE(EPS,MEAN,NTMA,,NOW,,,'WIN=45')":2.2764258,"US88023U1016^FE_ESTIMATE(EPS,MEAN,NTMA,,NOW,,,'WIN=45')":2.661627,"US6811161099^FE_ESTIMATE(EPS,MEAN,NTMA,,NOW,,,'WIN=45')":2.281484,"IE00BGH1M568^FE_ESTIMATE(EPS,MEAN,NTMA,,NOW,,,'WIN=45')":2.7464657,"US1143401024^FE_ESTIMATE(EPS,MEAN,NTMA,,NOW,,,'WIN=45')":0.52545357,"US40637H1095^FE_ESTIMATE(EPS,MEAN,NTMA,,NOW,,,'WIN=45')":2.4928043,"US36467W1099^FE_ESTIMATE(EPS,MEAN,NTMA,,NOW,,,'WIN=45')":-0.76176715,"US58506Q1094^FE_ESTIMATE(EPS,MEAN,NTMA,,NOW,,,'WIN=45')":7.6577806,"US8676524064^FE_ESTIMATE(EPS,MEAN,NTMA,,NOW,,,'WIN=45')":0.52712905,"US8941641024^FE_ESTIMATE(EPS,MEAN,NTMA,,NOW,,,'WIN=45')":5.2419705,"US0185223007^FE_ESTIMATE(EPS,MEAN,NTMA,,NOW,,,'WIN=45')":3.9521096,"US15118V2079^FE_ESTIMATE(EPS,MEAN,NTMA,,NOW,,,'WIN=45')":0.9565696,"US7005171050^FE_ESTIMATE(EPS,MEAN,NTMA,,NOW,,,'WIN=45')":0.5765842,"US9604131022^FE_ESTIMATE(EPS,MEAN,NTMA,,NOW,,,'WIN=45')":11.547876,"US12008R1077^FE_ESTIMATE(EPS,MEAN,NTMA,,NOW,,,'WIN=45')":7.0173407,"US4103451021^FE_ESTIMATE(EPS,MEAN,NTMA,,NOW,,,'WIN=45')":0.9789158,"US6936561009^FE_ESTIMATE(EPS,MEAN,NTMA,,NOW,,,'WIN=45')":8.821751,"US72147K1088^FE_ESTIMATE(EPS,MEAN,NTMA,,NOW,,,'WIN=45')":2.6257534,"US70509V1008^FE_ESTIMATE(EPS,MEAN,NTMA,,NOW,,,'WIN=45')":0.08160274,"US23345M1071^FE_ESTIMATE(EPS,MEAN,NTMA,,NOW,,,'WIN=45')":3.9031475,"US2220702037^FE_ESTIMATE(EPS,MEAN,NTMA,,NOW,,,'WIN=45')":0.36299834,"US42226K1051^FE_ESTIMATE(EPS,MEAN,NTMA,,NOW,,,'WIN=45')":0.19119893,"US87724P1066^FE_ESTIMATE(EPS,MEAN,NTMA,,NOW,,,'WIN=45')":5.2631836,"US2946001011^FE_ESTIMATE(EPS,MEAN,NTMA,,NOW,,,'WIN=45')":0.5399002,"US69318G1067^FE_ESTIMATE(EPS,MEAN,NTMA,,NOW,,,'WIN=45')":10.170884,"US3795772082^FE_ESTIMATE(EPS,MEAN,NTMA,,NOW,,,'WIN=45')":2.3313158,"US63938C1080^FE_ESTIMATE(EPS,MEAN,NTMA,,NOW,,,'WIN=45')":2.9500182,"US98585X1046^FE_ESTIMATE(EPS,MEAN,NTMA,,NOW,,,'WIN=45')":2.8208826,"US82489T1043^FE_ESTIMATE(EPS,MEAN,NTMA,,NOW,,,'WIN=45')":3.6940782,"US6680743050^FE_ESTIMATE(EPS,MEAN,NTMA,,NOW,,,'WIN=45')":3.4901934,"US7593516047^FE_ESTIMATE(EPS,MEAN,NTMA,,NOW,,,'WIN=45')":15.751731,"US49714P1084^FE_ESTIMATE(EPS,MEAN,NTMA,,NOW,,,'WIN=45')":8.713456,"US22410J1060^FE_ESTIMATE(EPS,MEAN,NTMA,,NOW,,,'WIN=45')":6.359172,"US82982T1060^FE_ESTIMATE(EPS,MEAN,NTMA,,NOW,,,'WIN=45')":1.9483194,"US15872M1045^FE_ESTIMATE(EPS,MEAN,NTMA,,NOW,,,'WIN=45')":1.8382212,"US6378701063^FE_ESTIMATE(EPS,MEAN,NTMA,,NOW,,,'WIN=45')":1.0469332,"US4039491000^FE_ESTIMATE(EPS,MEAN,NTMA,,NOW,,,'WIN=45')":9.62134,"US33829M1018^FE_ESTIMATE(EPS,MEAN,NTMA,,NOW,,,'WIN=45')":5.51911,"US70438V1061^FE_ESTIMATE(EPS,MEAN,NTMA,,NOW,,,'WIN=45')":4.495272,"US9837931008^FE_ESTIMATE(EPS,MEAN,NTMA,,NOW,,,'WIN=45')":3.2091565,"US78709Y1055^FE_ESTIMATE(EPS,MEAN,NTMA,,NOW,,,'WIN=45')":12.756492,"US0537741052^FE_ESTIMATE(EPS,MEAN,NTMA,,NOW,,,'WIN=45')":27.267982,"US1940145022^FE_ESTIMATE(EPS,MEAN,NTMA,,NOW,,,'WIN=45')":2.4367208,"US72346Q1040^FE_ESTIMATE(EPS,MEAN,NTMA,,NOW,,,'WIN=45')":8.119223,"IE00BD845X29^FE_ESTIMATE(EPS,MEAN,NTMA,,NOW,,,'WIN=45')":2.5525782,"US6907421019^FE_ESTIMATE(EPS,MEAN,NTMA,,NOW,,,'WIN=45')":10.801692,"US1717793095^FE_ESTIMATE(EPS,MEAN,NTMA,,NOW,,,'WIN=45')":2.7326205,"US6952631033^FE_ESTIMATE(EPS,MEAN,NTMA,,NOW,,,'WIN=45')":3.8505516,"US5218652049^FE_ESTIMATE(EPS,MEAN,NTMA,,NOW,,,'WIN=45')":12.611721,"US9043112062^FE_ESTIMATE(EPS,MEAN,NTMA,,NOW,,,'WIN=45')":0.57405394,"US5764852050^FE_ESTIMATE(EPS,MEAN,NTMA,,NOW,,,'WIN=45')":9.422395,"US45378A1060^FE_ESTIMATE(EPS,MEAN,NTMA,,NOW,,,'WIN=45')":0.24383901,"US26969P1084^FE_ESTIMATE(EPS,MEAN,NTMA,,NOW,,,'WIN=45')":12.11776,"US7376301039^FE_ESTIMATE(EPS,MEAN,NTMA,,NOW,,,'WIN=45')":1.51,"US2270461096^FE_ESTIMATE(EPS,MEAN,NTMA,,NOW,,,'WIN=45')":10.686361,"BMG3922B1072^FE_ESTIMATE(EPS,MEAN,NTMA,,NOW,,,'WIN=45')":2.9918907,"US31847R1023^FE_ESTIMATE(EPS,MEAN,NTMA,,NOW,,,'WIN=45')":5.4457655,"US9043111072^FE_ESTIMATE(EPS,MEAN,NTMA,,NOW,,,'WIN=45')":0.56758595,"US68404L2016^FE_ESTIMATE(EPS,MEAN,NTMA,,NOW,,,'WIN=45')":0.9732876,"US16115Q3083^FE_ESTIMATE(EPS,MEAN,NTMA,,NOW,,,'WIN=45')":7.317039,"US85208M1027^FE_ESTIMATE(EPS,MEAN,NTMA,,NOW,,,'WIN=45')":2.408366,"US2041661024^FE_ESTIMATE(EPS,MEAN,NTMA,,NOW,,,'WIN=45')":2.9095237,"US29977A1051^FE_ESTIMATE(EPS,MEAN,NTMA,,NOW,,,'WIN=45')":9.301931,"US49803T3005^FE_ESTIMATE(EPS,MEAN,NTMA,,NOW,,,'WIN=45')":-0.19127397,"US00766T1007^FE_ESTIMATE(EPS,MEAN,NTMA,,NOW,,,'WIN=45')":3.7972002,"US1858991011^FE_ESTIMATE(EPS,MEAN,NTMA,,NOW,,,'WIN=45')":1.0974301,"US29275Y1029^FE_ESTIMATE(EPS,MEAN,NTMA,,NOW,,,'WIN=45')":5.6206455,"US8826811098^FE_ESTIMATE(EPS,MEAN,NTMA,,NOW,,,'WIN=45')":4.8251457,"US45332Y1091^FE_ESTIMATE(EPS,MEAN,NTMA,,NOW,,,'WIN=45')":-0.28418264,"US88076W1036^FE_ESTIMATE(EPS,MEAN,NTMA,,NOW,,,'WIN=45')":1.8772513,"BMG7496G1033^FE_ESTIMATE(EPS,MEAN,NTMA,,NOW,,,'WIN=45')":21.827152,"US84857L1017^FE_ESTIMATE(EPS,MEAN,NTMA,,NOW,,,'WIN=45')":4.17267,"US1924221039^FE_ESTIMATE(EPS,MEAN,NTMA,,NOW,,,'WIN=45')":1.3915222,"US2298991090^FE_ESTIMATE(EPS,MEAN,NTMA,,NOW,,,'WIN=45')":10.864403,"US32020R1095^FE_ESTIMATE(EPS,MEAN,NTMA,,NOW,,,'WIN=45')":1.6776621,"US06417N1037^FE_ESTIMATE(EPS,MEAN,NTMA,,NOW,,,'WIN=45')":5.0594997,"US3205171057^FE_ESTIMATE(EPS,MEAN,NTMA,,NOW,,,'WIN=45')":1.9344383,"US7436061052^FE_ESTIMATE(EPS,MEAN,NTMA,,NOW,,,'WIN=45')":5.951925,"US5528481030^FE_ESTIMATE(EPS,MEAN,NTMA,,NOW,,,'WIN=45')":2.1699545,"US9202531011^FE_ESTIMATE(EPS,MEAN,NTMA,,NOW,,,'WIN=45')":15.511333,"US9129091081^FE_ESTIMATE(EPS,MEAN,NTMA,,NOW,,,'WIN=45')":2.2216048,"US5543821012^FE_ESTIMATE(EPS,MEAN,NTMA,,NOW,,,'WIN=45')":-0.088926554,"US1423391002^FE_ESTIMATE(EPS,MEAN,NTMA,,NOW,,,'WIN=45')":21.51487,"US2674751019^FE_ESTIMATE(EPS,MEAN,NTMA,,NOW,,,'WIN=45')":5.1499343,"US78440X8873^FE_ESTIMATE(EPS,MEAN,NTMA,,NOW,,,'WIN=45')":-0.26337293,"US1170431092^FE_ESTIMATE(EPS,MEAN,NTMA,,NOW,,,'WIN=45')":10.47999,"US48123V1026^FE_ESTIMATE(EPS,MEAN,NTMA,,NOW,,,'WIN=45')":7.08895,"US3614481030^FE_ESTIMATE(EPS,MEAN,NTMA,,NOW,,,'WIN=45')":6.643219,"US8354951027^FE_ESTIMATE(EPS,MEAN,NTMA,,NOW,,,'WIN=45')":5.7785277,"US5261071071^FE_ESTIMATE(EPS,MEAN,NTMA,,NOW,,,'WIN=45')":14.756728,"US69327R1014^FE_ESTIMATE(EPS,MEAN,NTMA,,NOW,,,'WIN=45')":16.54444,"US30161Q1040^FE_ESTIMATE(EPS,MEAN,NTMA,,NOW,,,'WIN=45')":0.960274,"US4435106079^FE_ESTIMATE(EPS,MEAN,NTMA,,NOW,,,'WIN=45')":11.070474,"US5534981064^FE_ESTIMATE(EPS,MEAN,NTMA,,NOW,,,'WIN=45')":null,"US2315611010^FE_ESTIMATE(EPS,MEAN,NTMA,,NOW,,,'WIN=45')":8.720716,"US6882392011^FE_ESTIMATE(EPS,MEAN,NTMA,,NOW,,,'WIN=45')":6.3252754,"US0138721065^FE_ESTIMATE(EPS,MEAN,NTMA,,NOW,,,'WIN=45')":3.2437615,"BMG4388N1065^FE_ESTIMATE(EPS,MEAN,NTMA,,NOW,,,'WIN=45')":9.774572,"US4101201097^FE_ESTIMATE(EPS,MEAN,NTMA,,NOW,,,'WIN=45')":6.3823195,"US65336K1034^FE_ESTIMATE(EPS,MEAN,NTMA,,NOW,,,'WIN=45')":18.219229,"US45778Q1076^FE_ESTIMATE(EPS,MEAN,NTMA,,NOW,,,'WIN=45')":5.3215137,"US9427491025^FE_ESTIMATE(EPS,MEAN,NTMA,,NOW,,,'WIN=45')":6.7624383,"US9682232064^FE_ESTIMATE(EPS,MEAN,NTMA,,NOW,,,'WIN=45')":3.7625682,"US6501111073^FE_ESTIMATE(EPS,MEAN,NTMA,,NOW,,,'WIN=45')":1.1745069,"US1311931042^FE_ESTIMATE(EPS,MEAN,NTMA,,NOW,,,'WIN=45')":0.8394274,"US98156Q1085^FE_ESTIMATE(EPS,MEAN,NTMA,,NOW,,,'WIN=45')":2.758159,"US3719011096^FE_ESTIMATE(EPS,MEAN,NTMA,,NOW,,,'WIN=45')":1.7764795,"US4590441030^FE_ESTIMATE(EPS,MEAN,NTMA,,NOW,,,'WIN=45')":null,"US1033041013^FE_ESTIMATE(EPS,MEAN,NTMA,,NOW,,,'WIN=45')":5.419056,"US1167941087^FE_ESTIMATE(EPS,MEAN,NTMA,,NOW,,,'WIN=45')":2.528429,"US0441861046^FE_ESTIMATE(EPS,MEAN,NTMA,,NOW,,,'WIN=45')":6.393173,"US8305661055^FE_ESTIMATE(EPS,MEAN,NTMA,,NOW,,,'WIN=45')":2.9686727999999998,"US2244411052^FE_ESTIMATE(EPS,MEAN,NTMA,,NOW,,,'WIN=45')":8.271507,"US4050241003^FE_ESTIMATE(EPS,MEAN,NTMA,,NOW,,,'WIN=45')":3.06835,"US5367971034^FE_ESTIMATE(EPS,MEAN,NTMA,,NOW,,,'WIN=45')":37.630573,"US7841171033^FE_ESTIMATE(EPS,MEAN,NTMA,,NOW,,,'WIN=45')":3.4295616,"US8523123052^FE_ESTIMATE(EPS,MEAN,NTMA,,NOW,,,'WIN=45')":1.3847878,"US6806652052^FE_ESTIMATE(EPS,MEAN,NTMA,,NOW,,,'WIN=45')":6.0252423,"US78442P1066^FE_ESTIMATE(EPS,MEAN,NTMA,,NOW,,,'WIN=45')":2.6876004,"US8269191024^FE_ESTIMATE(EPS,MEAN,NTMA,,NOW,,,'WIN=45')":4.1716013,"US88033G4073^FE_ESTIMATE(EPS,MEAN,NTMA,,NOW,,,'WIN=45')":5.2568994,"US1475281036^FE_ESTIMATE(EPS,MEAN,NTMA,,NOW,,,'WIN=45')":10.715585,"US9388241096^FE_ESTIMATE(EPS,MEAN,NTMA,,NOW,,,'WIN=45')":4.082295,"US9282981086^FE_ESTIMATE(EPS,MEAN,NTMA,,NOW,,,'WIN=45')":2.6092823,"US9699041011^FE_ESTIMATE(EPS,MEAN,NTMA,,NOW,,,'WIN=45')":14.616795,"US0383361039^FE_ESTIMATE(EPS,MEAN,NTMA,,NOW,,,'WIN=45')":3.7201917,"US1985161066^FE_ESTIMATE(EPS,MEAN,NTMA,,NOW,,,'WIN=45')":5.415424,"US7802871084^FE_ESTIMATE(EPS,MEAN,NTMA,,NOW,,,'WIN=45')":3.7614617,"US8168501018^FE_ESTIMATE(EPS,MEAN,NTMA,,NOW,,,'WIN=45')":2.3375647,"US80874P1093^FE_ESTIMATE(EPS,MEAN,NTMA,,NOW,,,'WIN=45')":3.3624487,"US48020Q1076^FE_ESTIMATE(EPS,MEAN,NTMA,,NOW,,,'WIN=45')":15.942726,"US68213N1090^FE_ESTIMATE(EPS,MEAN,NTMA,,NOW,,,'WIN=45')":1.8531617,"US1096961040^FE_ESTIMATE(EPS,MEAN,NTMA,,NOW,,,'WIN=45')":null,"US9426222009^FE_ESTIMATE(EPS,MEAN,NTMA,,NOW,,,'WIN=45')":12.359944,"US9478901096^FE_ESTIMATE(EPS,MEAN,NTMA,,NOW,,,'WIN=45')":6.8445325,"US27579R1041^FE_ESTIMATE(EPS,MEAN,NTMA,,NOW,,,'WIN=45')":8.852089,"US0427351004^FE_ESTIMATE(EPS,MEAN,NTMA,,NOW,,,'WIN=45')":16.491318,"US81725T1007^FE_ESTIMATE(EPS,MEAN,NTMA,,NOW,,,'WIN=45')":3.4264932,"US4571871023^FE_ESTIMATE(EPS,MEAN,NTMA,,NOW,,,'WIN=45')":7.850669,"US75281A1097^FE_ESTIMATE(EPS,MEAN,NTMA,,NOW,,,'WIN=45')":5.120759,"US6802231042^FE_ESTIMATE(EPS,MEAN,NTMA,,NOW,,,'WIN=45')":null,"US91307C1027^FE_ESTIMATE(EPS,MEAN,NTMA,,NOW,,,'WIN=45')":19.693497,"US3825501014^FE_ESTIMATE(EPS,MEAN,NTMA,,NOW,,,'WIN=45')":1.7833387,"US3434981011^FE_ESTIMATE(EPS,MEAN,NTMA,,NOW,,,'WIN=45')":1.3470192,"US7599161095^FE_ESTIMATE(EPS,MEAN,NTMA,,NOW,,,'WIN=45')":3.0225902,"US05329W1027^FE_ESTIMATE(EPS,MEAN,NTMA,,NOW,,,'WIN=45')":20.611343,"US29670G1022^FE_ESTIMATE(EPS,MEAN,NTMA,,NOW,,,'WIN=45')":1.891798,"US0921131092^FE_ESTIMATE(EPS,MEAN,NTMA,,NOW,,,'WIN=45')":4.1709704,"US2576511099^FE_ESTIMATE(EPS,MEAN,NTMA,,NOW,,,'WIN=45')":3.025346,"US32054K1034^FE_ESTIMATE(EPS,MEAN,NTMA,,NOW,,,'WIN=45')":1.286821,"US1699051066^FE_ESTIMATE(EPS,MEAN,NTMA,,NOW,,,'WIN=45')":5.742859,"US5184151042^FE_ESTIMATE(EPS,MEAN,NTMA,,NOW,,,'WIN=45')":2.004041,"US2005251036^FE_ESTIMATE(EPS,MEAN,NTMA,,NOW,,,'WIN=45')":4.1312966,"US8454671095^FE_ESTIMATE(EPS,MEAN,NTMA,,NOW,,,'WIN=45')":2.0517478,"US6460251068^FE_ESTIMATE(EPS,MEAN,NTMA,,NOW,,,'WIN=45')":2.53295,"US5150981018^FE_ESTIMATE(EPS,MEAN,NTMA,,NOW,,,'WIN=45')":8.93145,"US9027881088^FE_ESTIMATE(EPS,MEAN,NTMA,,NOW,,,'WIN=45')":8.034562,"US1271903049^FE_ESTIMATE(EPS,MEAN,NTMA,,NOW,,,'WIN=45')":18.924433,"US6374171063^FE_ESTIMATE(EPS,MEAN,NTMA,,NOW,,,'WIN=45')":1.8891841,"US34354P1057^FE_ESTIMATE(EPS,MEAN,NTMA,,NOW,,,'WIN=45')":1.6660116,"US5535301064^FE_ESTIMATE(EPS,MEAN,NTMA,,NOW,,,'WIN=45')":6.191084,"US7033951036^FE_ESTIMATE(EPS,MEAN,NTMA,,NOW,,,'WIN=45')":2.3513987,"US4663131039^FE_ESTIMATE(EPS,MEAN,NTMA,,NOW,,,'WIN=45')":8.39121,"US8894781033^FE_ESTIMATE(EPS,MEAN,NTMA,,NOW,,,'WIN=45')":8.253451,"US00508Y1029^FE_ESTIMATE(EPS,MEAN,NTMA,,NOW,,,'WIN=45')":13.898075,"US88162G1031^FE_ESTIMATE(EPS,MEAN,NTMA,,NOW,,,'WIN=45')":4.998406,"US8873891043^FE_ESTIMATE(EPS,MEAN,NTMA,,NOW,,,'WIN=45')":6.6749315,"US9258151029^FE_ESTIMATE(EPS,MEAN,NTMA,,NOW,,,'WIN=45')":1.0264109,"US12653C1080^FE_ESTIMATE(EPS,MEAN,NTMA,,NOW,,,'WIN=45')":2.6294563,"US5463471053^FE_ESTIMATE(EPS,MEAN,NTMA,,NOW,,,'WIN=45')":5.1484413,"US4972661064^FE_ESTIMATE(EPS,MEAN,NTMA,,NOW,,,'WIN=45')":3.4797542,"US6515871076^FE_ESTIMATE(EPS,MEAN,NTMA,,NOW,,,'WIN=45')":null,"US0625401098^FE_ESTIMATE(EPS,MEAN,NTMA,,NOW,,,'WIN=45')":6.023699,"US29084Q1004^FE_ESTIMATE(EPS,MEAN,NTMA,,NOW,,,'WIN=45')":9.301178,"US6819361006^FE_ESTIMATE(EPS,MEAN,NTMA,,NOW,,,'WIN=45')":1.5268627,"US6361801011^FE_ESTIMATE(EPS,MEAN,NTMA,,NOW,,,'WIN=45')":7.069563,"US9507551086^FE_ESTIMATE(EPS,MEAN,NTMA,,NOW,,,'WIN=45')":3.320649,"US29261A1007^FE_ESTIMATE(EPS,MEAN,NTMA,,NOW,,,'WIN=45')":3.1352599,"US33768G1076^FE_ESTIMATE(EPS,MEAN,NTMA,,NOW,,,'WIN=45')":5.989772,"US6800331075^FE_ESTIMATE(EPS,MEAN,NTMA,,NOW,,,'WIN=45')":2.2940207,"US2372661015^FE_ESTIMATE(EPS,MEAN,NTMA,,NOW,,,'WIN=45')":6.5618825,"US0259321042^FE_ESTIMATE(EPS,MEAN,NTMA,,NOW,,,'WIN=45')":11.895514,"US55306N1046^FE_ESTIMATE(EPS,MEAN,NTMA,,NOW,,,'WIN=45')":4.934764,"US87161C5013^FE_ESTIMATE(EPS,MEAN,NTMA,,NOW,,,'WIN=45')":5.255766,"US9099071071^FE_ESTIMATE(EPS,MEAN,NTMA,,NOW,,,'WIN=45')":2.935178,"US0774541066^FE_ESTIMATE(EPS,MEAN,NTMA,,NOW,,,'WIN=45')":6.4682784,"US8851601018^FE_ESTIMATE(EPS,MEAN,NTMA,,NOW,,,'WIN=45')":7.9192667,"US2435371073^FE_ESTIMATE(EPS,MEAN,NTMA,,NOW,,,'WIN=45')":20.646223,"US1910981026^FE_ESTIMATE(EPS,MEAN,NTMA,,NOW,,,'WIN=45')":null,"US2772761019^FE_ESTIMATE(EPS,MEAN,NTMA,,NOW,,,'WIN=45')":3.6706848,"US77634L1052^FE_ESTIMATE(EPS,MEAN,NTMA,,NOW,,,'WIN=45')":0.35629398,"US6404911066^FE_ESTIMATE(EPS,MEAN,NTMA,,NOW,,,'WIN=45')":-0.08295082,"US6494451031^FE_ESTIMATE(EPS,MEAN,NTMA,,NOW,,,'WIN=45')":1.0871407,"US7549071030^FE_ESTIMATE(EPS,MEAN,NTMA,,NOW,,,'WIN=45')":0.6370952,"US47233W1099^FE_ESTIMATE(EPS,MEAN,NTMA,,NOW,,,'WIN=45')":null,"US91529Y1064^FE_ESTIMATE(EPS,MEAN,NTMA,,NOW,,,'WIN=45')":6.2960277,"US62955J1034^FE_ESTIMATE(EPS,MEAN,NTMA,,NOW,,,'WIN=45')":1.1177477,"US3841091040^FE_ESTIMATE(EPS,MEAN,NTMA,,NOW,,,'WIN=45')":2.7403836,"US6365181022^FE_ESTIMATE(EPS,MEAN,NTMA,,NOW,,,'WIN=45')":2.4080822,"US6708371033^FE_ESTIMATE(EPS,MEAN,NTMA,,NOW,,,'WIN=45')":2.054626,"US98421M1062^FE_ESTIMATE(EPS,MEAN,NTMA,,NOW,,,'WIN=45')":1.8873973,"US6267171022^FE_ESTIMATE(EPS,MEAN,NTMA,,NOW,,,'WIN=45')":7.891337,"US5128161099^FE_ESTIMATE(EPS,MEAN,NTMA,,NOW,,,'WIN=45')":5.217784,"US1005571070^FE_ESTIMATE(EPS,MEAN,NTMA,,NOW,,,'WIN=45')":null,"US0357108390^FE_ESTIMATE(EPS,MEAN,NTMA,,NOW,,,'WIN=45')":3.4910204,"US8448951025^FE_ESTIMATE(EPS,MEAN,NTMA,,NOW,,,'WIN=45')":4.123405,"US49427F1084^FE_ESTIMATE(EPS,MEAN,NTMA,,NOW,,,'WIN=45')":2.1844664,"US4891701009^FE_ESTIMATE(EPS,MEAN,NTMA,,NOW,,,'WIN=45')":1.592704,"US8910921084^FE_ESTIMATE(EPS,MEAN,NTMA,,NOW,,,'WIN=45')":5.08653,"US4579852082^FE_ESTIMATE(EPS,MEAN,NTMA,,NOW,,,'WIN=45')":3.5285697,"US7310681025^FE_ESTIMATE(EPS,MEAN,NTMA,,NOW,,,'WIN=45')":10.284673,"US26884U1097^FE_ESTIMATE(EPS,MEAN,NTMA,,NOW,,,'WIN=45')":2.5029042,"US0454871056^FE_ESTIMATE(EPS,MEAN,NTMA,,NOW,,,'WIN=45')":2.575989,"US8175651046^FE_ESTIMATE(EPS,MEAN,NTMA,,NOW,,,'WIN=45')":3.5384455,"US69349H1077^FE_ESTIMATE(EPS,MEAN,NTMA,,NOW,,,'WIN=45')":2.6359658,"US9807451037^FE_ESTIMATE(EPS,MEAN,NTMA,,NOW,,,'WIN=45')":3.5748415,"US2017231034^FE_ESTIMATE(EPS,MEAN,NTMA,,NOW,,,'WIN=45')":5.99291,"US8270481091^FE_ESTIMATE(EPS,MEAN,NTMA,,NOW,,,'WIN=45')":4.026055,"US4128221086^FE_ESTIMATE(EPS,MEAN,NTMA,,NOW,,,'WIN=45')":4.665016,"US3032501047^FE_ESTIMATE(EPS,MEAN,NTMA,,NOW,,,'WIN=45')":20.303724,"US9197941076^FE_ESTIMATE(EPS,MEAN,NTMA,,NOW,,,'WIN=45')":1.4843152,"US5339001068^FE_ESTIMATE(EPS,MEAN,NTMA,,NOW,,,'WIN=45')":8.658616,"US64125C1099^FE_ESTIMATE(EPS,MEAN,NTMA,,NOW,,,'WIN=45')":3.7752826,"US7075691094^FE_ESTIMATE(EPS,MEAN,NTMA,,NOW,,,'WIN=45')":1.9579799,"US5962781010^FE_ESTIMATE(EPS,MEAN,NTMA,,NOW,,,'WIN=45')":9.64339,"US3025201019^FE_ESTIMATE(EPS,MEAN,NTMA,,NOW,,,'WIN=45')":1.5838301,"US8589121081^FE_ESTIMATE(EPS,MEAN,NTMA,,NOW,,,'WIN=45')":2.3752713,"US48666K1097^FE_ESTIMATE(EPS,MEAN,NTMA,,NOW,,,'WIN=45')":6.1292553,"US7595091023^FE_ESTIMATE(EPS,MEAN,NTMA,,NOW,,,'WIN=45')":19.537437,"US9818111026^FE_ESTIMATE(EPS,MEAN,NTMA,,NOW,,,'WIN=45')":4.014836,"US3029411093^FE_ESTIMATE(EPS,MEAN,NTMA,,NOW,,,'WIN=45')":7.3636165,"US9778521024^FE_ESTIMATE(EPS,MEAN,NTMA,,NOW,,,'WIN=45')":0.25342977,"US9042141039^FE_ESTIMATE(EPS,MEAN,NTMA,,NOW,,,'WIN=45')":2.033662,"US7496071074^FE_ESTIMATE(EPS,MEAN,NTMA,,NOW,,,'WIN=45')":4.5501747,"US22002T1088^FE_ESTIMATE(EPS,MEAN,NTMA,,NOW,,,'WIN=45')":1.1305945,"US1491501045^FE_ESTIMATE(EPS,MEAN,NTMA,,NOW,,,'WIN=45')":5.547589,"US0316521006^FE_ESTIMATE(EPS,MEAN,NTMA,,NOW,,,'WIN=45')":2.8261263,"US44930G1076^FE_ESTIMATE(EPS,MEAN,NTMA,,NOW,,,'WIN=45')":7.230018,"US7587501039^FE_ESTIMATE(EPS,MEAN,NTMA,,NOW,,,'WIN=45')":10.984715,"US37637Q1058^FE_ESTIMATE(EPS,MEAN,NTMA,,NOW,,,'WIN=45')":2.9264522,"US7835491082^FE_ESTIMATE(EPS,MEAN,NTMA,,NOW,,,'WIN=45')":10.977945,"US5627501092^FE_ESTIMATE(EPS,MEAN,NTMA,,NOW,,,'WIN=45')":2.583863,"US92552V1008^FE_ESTIMATE(EPS,MEAN,NTMA,,NOW,,,'WIN=45')":-0.394745,"US0234361089^FE_ESTIMATE(EPS,MEAN,NTMA,,NOW,,,'WIN=45')":5.1589727,"US16359R1032^FE_ESTIMATE(EPS,MEAN,NTMA,,NOW,,,'WIN=45')":20.186329,"US1844961078^FE_ESTIMATE(EPS,MEAN,NTMA,,NOW,,,'WIN=45')":6.830048,"US89531P1057^FE_ESTIMATE(EPS,MEAN,NTMA,,NOW,,,'WIN=45')":1.5932503,"US5002551043^FE_ESTIMATE(EPS,MEAN,NTMA,,NOW,,,'WIN=45')":3.3185723,"US4990491049^FE_ESTIMATE(EPS,MEAN,NTMA,,NOW,,,'WIN=45')":4.2665854,"US05464C1018^FE_ESTIMATE(EPS,MEAN,NTMA,,NOW,,,'WIN=45')":2.6241987,"CA67000B1040^FE_ESTIMATE(EPS,MEAN,NTMA,,NOW,,,'WIN=45')":3.3268492,"US8581191009^FE_ESTIMATE(EPS,MEAN,NTMA,,NOW,,,'WIN=45')":11.42918,"US3142111034^FE_ESTIMATE(EPS,MEAN,NTMA,,NOW,,,'WIN=45')":3.1951377,"US04280A1007^FE_ESTIMATE(EPS,MEAN,NTMA,,NOW,,,'WIN=45')":-2.0221045,"US0010841023^FE_ESTIMATE(EPS,MEAN,NTMA,,NOW,,,'WIN=45')":12.768704,"US3448491049^FE_ESTIMATE(EPS,MEAN,NTMA,,NOW,,,'WIN=45')":4.2294383,"US1714841087^FE_ESTIMATE(EPS,MEAN,NTMA,,NOW,,,'WIN=45')":9.805461,"GB00BYMT0J19^FE_ESTIMATE(EPS,MEAN,NTMA,,NOW,,,'WIN=45')":2.5215802,"US56418H1005^FE_ESTIMATE(EPS,MEAN,NTMA,,NOW,,,'WIN=45')":7.4794793,"US4511071064^FE_ESTIMATE(EPS,MEAN,NTMA,,NOW,,,'WIN=45')":5.1600714,"US0538071038^FE_ESTIMATE(EPS,MEAN,NTMA,,NOW,,,'WIN=45')":6.9440207,"US53223X1072^FE_ESTIMATE(EPS,MEAN,NTMA,,NOW,,,'WIN=45')":4.579028,"US2533931026^FE_ESTIMATE(EPS,MEAN,NTMA,,NOW,,,'WIN=45')":12.073809,"US8101861065^FE_ESTIMATE(EPS,MEAN,NTMA,,NOW,,,'WIN=45')":3.9242003,"US5526901096^FE_ESTIMATE(EPS,MEAN,NTMA,,NOW,,,'WIN=45')":2.1078448,"US5779331041^FE_ESTIMATE(EPS,MEAN,NTMA,,NOW,,,'WIN=45')":2.790246,"US4884011002^FE_ESTIMATE(EPS,MEAN,NTMA,,NOW,,,'WIN=45')":2.486313,"US3434121022^FE_ESTIMATE(EPS,MEAN,NTMA,,NOW,,,'WIN=45')":1.6229969,"US7392761034^FE_ESTIMATE(EPS,MEAN,NTMA,,NOW,,,'WIN=45')":2.703685,"US6988131024^FE_ESTIMATE(EPS,MEAN,NTMA,,NOW,,,'WIN=45')":3.3255951,"US62886E1082^FE_ESTIMATE(EPS,MEAN,NTMA,,NOW,,,'WIN=45')":2.9070275,"US8807791038^FE_ESTIMATE(EPS,MEAN,NTMA,,NOW,,,'WIN=45')":4.6037545,"US4282911084^FE_ESTIMATE(EPS,MEAN,NTMA,,NOW,,,'WIN=45')":1.7854228,"US05368V1061^FE_ESTIMATE(EPS,MEAN,NTMA,,NOW,,,'WIN=45')":2.499248,"US97650W1080^FE_ESTIMATE(EPS,MEAN,NTMA,,NOW,,,'WIN=45')":10.538393,"US4312841087^FE_ESTIMATE(EPS,MEAN,NTMA,,NOW,,,'WIN=45')":1.1202557,"US5246601075^FE_ESTIMATE(EPS,MEAN,NTMA,,NOW,,,'WIN=45')":2.132911,"US4771431016^FE_ESTIMATE(EPS,MEAN,NTMA,,NOW,,,'WIN=45')":0.6503674,"US8606301021^FE_ESTIMATE(EPS,MEAN,NTMA,,NOW,,,'WIN=45')":7.152225,"US3647601083^FE_ESTIMATE(EPS,MEAN,NTMA,,NOW,,,'WIN=45')":0.69369835,"US6556641008^FE_ESTIMATE(EPS,MEAN,NTMA,,NOW,,,'WIN=45')":2.4646113,"US3846371041^FE_ESTIMATE(EPS,MEAN,NTMA,,NOW,,,'WIN=45')":51.360767,"US4198701009^FE_ESTIMATE(EPS,MEAN,NTMA,,NOW,,,'WIN=45')":2.3258812,"US8163001071^FE_ESTIMATE(EPS,MEAN,NTMA,,NOW,,,'WIN=45')":6.0032372,"US2987361092^FE_ESTIMATE(EPS,MEAN,NTMA,,NOW,,,'WIN=45')":null,"US1270551013^FE_ESTIMATE(EPS,MEAN,NTMA,,NOW,,,'WIN=45')":6.551931,"US0936711052^FE_ESTIMATE(EPS,MEAN,NTMA,,NOW,,,'WIN=45')":3.942418,"US1727551004^FE_ESTIMATE(EPS,MEAN,NTMA,,NOW,,,'WIN=45')":6.293811,"US87157D1090^FE_ESTIMATE(EPS,MEAN,NTMA,,NOW,,,'WIN=45')":10.120946,"US5893781089^FE_ESTIMATE(EPS,MEAN,NTMA,,NOW,,,'WIN=45')":2.1904116,"US9026811052^FE_ESTIMATE(EPS,MEAN,NTMA,,NOW,,,'WIN=45')":3.1016016,"US7496851038^FE_ESTIMATE(EPS,MEAN,NTMA,,NOW,,,'WIN=45')":4.7459836,"US2227955026^FE_ESTIMATE(EPS,MEAN,NTMA,,NOW,,,'WIN=45')":0.5437432,"US0082521081^FE_ESTIMATE(EPS,MEAN,NTMA,,NOW,,,'WIN=45')":19.594002,"US19247G1076^FE_ESTIMATE(EPS,MEAN,NTMA,,NOW,,,'WIN=45')":4.1326103,"US5770811025^FE_ESTIMATE(EPS,MEAN,NTMA,,NOW,,,'WIN=45')":1.6309634,"US8290731053^FE_ESTIMATE(EPS,MEAN,NTMA,,NOW,,,'WIN=45')":6.5438356,"US5370081045^FE_ESTIMATE(EPS,MEAN,NTMA,,NOW,,,'WIN=45')":14.255049,"US3602711000^FE_ESTIMATE(EPS,MEAN,NTMA,,NOW,,,'WIN=45')":2.0737808,"US5763231090^FE_ESTIMATE(EPS,MEAN,NTMA,,NOW,,,'WIN=45')":5.066274,"US91347P1057^FE_ESTIMATE(EPS,MEAN,NTMA,,NOW,,,'WIN=45')":4.164313,"US3976241071^FE_ESTIMATE(EPS,MEAN,NTMA,,NOW,,,'WIN=45')":6.316011,"US2197981051^FE_ESTIMATE(EPS,MEAN,NTMA,,NOW,,,'WIN=45')":5.6012344,"US5138471033^FE_ESTIMATE(EPS,MEAN,NTMA,,NOW,,,'WIN=45')":6.645287,"US5138471033^FE_ESTIMATE(EPS,MEAN,QTR,+1,NOW,,,'WIN=45')":1.665,"US5138471033^FE_ESTIMATE(EPS,MEAN,ANN,+1,NOW,,,'WIN=45')":6.1725,"US5138471033^FE_ESTIMATE(EPS,MEAN,ANN_ROLL,+1,NOW,,,'WIN=45')":6.1725,"US29109X1063^FE_ESTIMATE(EPS,MEAN,STM4_ROLL,,NOW,,,'WIN=45')":null,"US29109X1063^FE_ESTIMATE(EPS,MEAN,NTM4_ROLL,,NOW,,,'WIN=45')":6.17,"US29605J1060^FE_ESTIMATE(EPS,MEAN,STM4_ROLL,,NOW,,,'WIN=45')":3.88,"US29605J1060^FE_ESTIMATE(EPS,MEAN,NTM4_ROLL,,NOW,,,'WIN=45')":3.7208333,"US50155Q1004^FE_ESTIMATE(EPS,MEAN,STM4_ROLL,,NOW,,,'WIN=45')":null,"US50155Q1004^FE_ESTIMATE(EPS,MEAN,NTM4_ROLL,,NOW,,,'WIN=45')":null,"US35909D1090^FE_ESTIMATE(EPS,MEAN,STM4_ROLL,,NOW,,,'WIN=45')":0.29048717,"US35909D1090^FE_ESTIMATE(EPS,MEAN,NTM4_ROLL,,NOW,,,'WIN=45')":0.3916075,"US36262G1013^FE_ESTIMATE(EPS,MEAN,STM4_ROLL,,NOW,,,'WIN=45')":2.910914,"US36262G1013^FE_ESTIMATE(EPS,MEAN,NTM4_ROLL,,NOW,,,'WIN=45')":2.4845674,"US74982T1034^FE_ESTIMATE(EPS,MEAN,STM4_ROLL,,NOW,,,'WIN=45')":1.0167463,"US74982T1034^FE_ESTIMATE(EPS,MEAN,NTM4_ROLL,,NOW,,,'WIN=45')":0.8813515,"US03750L1098^FE_ESTIMATE(EPS,MEAN,STM4_ROLL,,NOW,,,'WIN=45')":0.43,"US03750L1098^FE_ESTIMATE(EPS,MEAN,NTM4_ROLL,,NOW,,,'WIN=45')":0.7306801,"US20602D1019^FE_ESTIMATE(EPS,MEAN,STM4_ROLL,,NOW,,,'WIN=45')":null,"US20602D1019^FE_ESTIMATE(EPS,MEAN,NTM4_ROLL,,NOW,,,'WIN=45')":12.14,"US9288811014^FE_ESTIMATE(EPS,MEAN,STM4_ROLL,,NOW,,,'WIN=45')":2.8294384,"US9288811014^FE_ESTIMATE(EPS,MEAN,NTM4_ROLL,,NOW,,,'WIN=45')":2.8066397,"US5533681012^FE_ESTIMATE(EPS,MEAN,STM4_ROLL,,NOW,,,'WIN=45')":1.9383072,"US5533681012^FE_ESTIMATE(EPS,MEAN,NTM4_ROLL,,NOW,,,'WIN=45')":0.90253586,"US74340E1038^FE_ESTIMATE(EPS,MEAN,STM4_ROLL,,NOW,,,'WIN=45')":null,"US74340E1038^FE_ESTIMATE(EPS,MEAN,NTM4_ROLL,,NOW,,,'WIN=45')":0.3598702,"US07831C1036^FE_ESTIMATE(EPS,MEAN,STM4_ROLL,,NOW,,,'WIN=45')":1.3994758,"US07831C1036^FE_ESTIMATE(EPS,MEAN,NTM4_ROLL,,NOW,,,'WIN=45')":1.207297,"US29415F1049^FE_ESTIMATE(EPS,MEAN,STM4_ROLL,,NOW,,,'WIN=45')":2.1991358,"US29415F1049^FE_ESTIMATE(EPS,MEAN,NTM4_ROLL,,NOW,,,'WIN=45')":1.9808711,"US2681501092^FE_ESTIMATE(EPS,MEAN,STM4_ROLL,,NOW,,,'WIN=45')":1.0286705,"US2681501092^FE_ESTIMATE(EPS,MEAN,NTM4_ROLL,,NOW,,,'WIN=45')":0.8707917,"US39874R1014^FE_ESTIMATE(EPS,MEAN,STM4_ROLL,,NOW,,,'WIN=45')":1.2720567,"US39874R1014^FE_ESTIMATE(EPS,MEAN,NTM4_ROLL,,NOW,,,'WIN=45')":1.09916,"VGG1890L1076^FE_ESTIMATE(EPS,MEAN,STM4_ROLL,,NOW,,,'WIN=45')":null,"VGG1890L1076^FE_ESTIMATE(EPS,MEAN,NTM4_ROLL,,NOW,,,'WIN=45')":7.216516,"US05550J1016^FE_ESTIMATE(EPS,MEAN,STM4_ROLL,,NOW,,,'WIN=45')":4.1020966,"US05550J1016^FE_ESTIMATE(EPS,MEAN,NTM4_ROLL,,NOW,,,'WIN=45')":3.676807,"US98311A1051^FE_ESTIMATE(EPS,MEAN,STM4_ROLL,,NOW,,,'WIN=45')":null,"US98311A1051^FE_ESTIMATE(EPS,MEAN,NTM4_ROLL,,NOW,,,'WIN=45')":3.766468,"US00191U1025^FE_ESTIMATE(EPS,MEAN,STM4_ROLL,,NOW,,,'WIN=45')":7.13,"US00191U1025^FE_ESTIMATE(EPS,MEAN,NTM4_ROLL,,NOW,,,'WIN=45')":6.454167,"US83601L1026^FE_ESTIMATE(EPS,MEAN,STM4_ROLL,,NOW,,,'WIN=45')":null,"US83601L1026^FE_ESTIMATE(EPS,MEAN,NTM4_ROLL,,NOW,,,'WIN=45')":0.99338907,"US12740C1036^FE_ESTIMATE(EPS,MEAN,STM4_ROLL,,NOW,,,'WIN=45')":3.2725,"US12740C1036^FE_ESTIMATE(EPS,MEAN,NTM4_ROLL,,NOW,,,'WIN=45')":3.075,"US10922N1037^FE_ESTIMATE(EPS,MEAN,STM4_ROLL,,NOW,,,'WIN=45')":16.224434,"US10922N1037^FE_ESTIMATE(EPS,MEAN,NTM4_ROLL,,NOW,,,'WIN=45')":13.5153885,"JE00BYPZJM29^FE_ESTIMATE(EPS,MEAN,STM4_ROLL,,NOW,,,'WIN=45')":2.3361707,"JE00BYPZJM29^FE_ESTIMATE(EPS,MEAN,NTM4_ROLL,,NOW,,,'WIN=45')":1.92,"US92047W1018^FE_ESTIMATE(EPS,MEAN,STM4_ROLL,,NOW,,,'WIN=45')":1.63,"US92047W1018^FE_ESTIMATE(EPS,MEAN,NTM4_ROLL,,NOW,,,'WIN=45')":1.09113,"US45688C1071^FE_ESTIMATE(EPS,MEAN,STM4_ROLL,,NOW,,,'WIN=45')":8.0925,"US45688C1071^FE_ESTIMATE(EPS,MEAN,NTM4_ROLL,,NOW,,,'WIN=45')":6.955,"US70975L1070^FE_ESTIMATE(EPS,MEAN,STM4_ROLL,,NOW,,,'WIN=45')":2.029237,"US70975L1070^FE_ESTIMATE(EPS,MEAN,NTM4_ROLL,,NOW,,,'WIN=45')":0.7391089,"US71377A1034^FE_ESTIMATE(EPS,MEAN,STM4_ROLL,,NOW,,,'WIN=45')":4.556024,"US71377A1034^FE_ESTIMATE(EPS,MEAN,NTM4_ROLL,,NOW,,,'WIN=45')":3.6858118,"US86771W1053^FE_ESTIMATE(EPS,MEAN,STM4_ROLL,,NOW,,,'WIN=45')":0.8260338,"US86771W1053^FE_ESTIMATE(EPS,MEAN,NTM4_ROLL,,NOW,,,'WIN=45')":0.3733859,"US12685J1051^FE_ESTIMATE(EPS,MEAN,STM4_ROLL,,NOW,,,'WIN=45')":62.988335,"US12685J1051^FE_ESTIMATE(EPS,MEAN,NTM4_ROLL,,NOW,,,'WIN=45')":51.84857,"US9741551033^FE_ESTIMATE(EPS,MEAN,STM4_ROLL,,NOW,,,'WIN=45')":2.2266538,"US9741551033^FE_ESTIMATE(EPS,MEAN,NTM4_ROLL,,NOW,,,'WIN=45')":1.8959633,"US29272W1099^FE_ESTIMATE(EPS,MEAN,STM4_ROLL,,NOW,,,'WIN=45')":3.48128,"US29272W1099^FE_ESTIMATE(EPS,MEAN,NTM4_ROLL,,NOW,,,'WIN=45')":3.14487,"US89055F1030^FE_ESTIMATE(EPS,MEAN,STM4_ROLL,,NOW,,,'WIN=45')":13.58866,"US89055F1030^FE_ESTIMATE(EPS,MEAN,NTM4_ROLL,,NOW,,,'WIN=45')":15.756059,"US87901J1051^FE_ESTIMATE(EPS,MEAN,STM4_ROLL,,NOW,,,'WIN=45')":null,"US87901J1051^FE_ESTIMATE(EPS,MEAN,NTM4_ROLL,,NOW,,,'WIN=45')":2.73,"US74758T3032^FE_ESTIMATE(EPS,MEAN,STM4_ROLL,,NOW,,,'WIN=45')":4.4545712,"US74758T3032^FE_ESTIMATE(EPS,MEAN,NTM4_ROLL,,NOW,,,'WIN=45')":3.8955238,"US74967X1037^FE_ESTIMATE(EPS,MEAN,STM4_ROLL,,NOW,,,'WIN=45')":21.31236,"US74967X1037^FE_ESTIMATE(EPS,MEAN,NTM4_ROLL,,NOW,,,'WIN=45')":16.784365,"US1638511089^FE_ESTIMATE(EPS,MEAN,STM4_ROLL,,NOW,,,'WIN=45')":5.338924,"US1638511089^FE_ESTIMATE(EPS,MEAN,NTM4_ROLL,,NOW,,,'WIN=45')":3.442793,"US8621211007^FE_ESTIMATE(EPS,MEAN,STM4_ROLL,,NOW,,,'WIN=45')":null,"US8621211007^FE_ESTIMATE(EPS,MEAN,NTM4_ROLL,,NOW,,,'WIN=45')":1.16,"US7374461041^FE_ESTIMATE(EPS,MEAN,STM4_ROLL,,NOW,,,'WIN=45')":4.0,"US7374461041^FE_ESTIMATE(EPS,MEAN,NTM4_ROLL,,NOW,,,'WIN=45')":3.0,"US8969452015^FE_ESTIMATE(EPS,MEAN,STM4_ROLL,,NOW,,,'WIN=45')":1.4955555,"US8969452015^FE_ESTIMATE(EPS,MEAN,NTM4_ROLL,,NOW,,,'WIN=45')":1.1446493,"US45073V1089^FE_ESTIMATE(EPS,MEAN,STM4_ROLL,,NOW,,,'WIN=45')":null,"US45073V1089^FE_ESTIMATE(EPS,MEAN,NTM4_ROLL,,NOW,,,'WIN=45')":4.8313885,"US55405Y1001^FE_ESTIMATE(EPS,MEAN,STM4_ROLL,,NOW,,,'WIN=45')":3.285,"US55405Y1001^FE_ESTIMATE(EPS,MEAN,NTM4_ROLL,,NOW,,,'WIN=45')":3.0691667,"US91336L1070^FE_ESTIMATE(EPS,MEAN,STM4_ROLL,,NOW,,,'WIN=45')":3.145903,"US91336L1070^FE_ESTIMATE(EPS,MEAN,NTM4_ROLL,,NOW,,,'WIN=45')":2.8050532,"US9264001028^FE_ESTIMATE(EPS,MEAN,STM4_ROLL,,NOW,,,'WIN=45')":5.6209083,"US9264001028^FE_ESTIMATE(EPS,MEAN,NTM4_ROLL,,NOW,,,'WIN=45')":4.725687,"US46590V1008^FE_ESTIMATE(EPS,MEAN,STM4_ROLL,,NOW,,,'WIN=45')":null,"US46590V1008^FE_ESTIMATE(EPS,MEAN,NTM4_ROLL,,NOW,,,'WIN=45')":null,"US57164Y1073^FE_ESTIMATE(EPS,MEAN,STM4_ROLL,,NOW,,,'WIN=45')":12.690072,"US57164Y1073^FE_ESTIMATE(EPS,MEAN,NTM4_ROLL,,NOW,,,'WIN=45')":11.327552,"US5165441032^FE_ESTIMATE(EPS,MEAN,STM4_ROLL,,NOW,,,'WIN=45')":4.520791,"US5165441032^FE_ESTIMATE(EPS,MEAN,NTM4_ROLL,,NOW,,,'WIN=45')":3.9042857,"US42226A1079^FE_ESTIMATE(EPS,MEAN,STM4_ROLL,,NOW,,,'WIN=45')":null,"US42226A1079^FE_ESTIMATE(EPS,MEAN,NTM4_ROLL,,NOW,,,'WIN=45')":1.6435,"US78573L1061^FE_ESTIMATE(EPS,MEAN,STM4_ROLL,,NOW,,,'WIN=45')":null,"US78573L1061^FE_ESTIMATE(EPS,MEAN,NTM4_ROLL,,NOW,,,'WIN=45')":0.54833335,"US29404K1060^FE_ESTIMATE(EPS,MEAN,STM4_ROLL,,NOW,,,'WIN=45')":2.6116667,"US29404K1060^FE_ESTIMATE(EPS,MEAN,NTM4_ROLL,,NOW,,,'WIN=45')":1.9661999,"US13100M5094^FE_ESTIMATE(EPS,MEAN,STM4_ROLL,,NOW,,,'WIN=45')":null,"US13100M5094^FE_ESTIMATE(EPS,MEAN,NTM4_ROLL,,NOW,,,'WIN=45')":1.21,"US8753722037^FE_ESTIMATE(EPS,MEAN,STM4_ROLL,,NOW,,,'WIN=45')":-0.08833333,"US8753722037^FE_ESTIMATE(EPS,MEAN,NTM4_ROLL,,NOW,,,'WIN=45')":-0.60231715,"US03676B1026^FE_ESTIMATE(EPS,MEAN,STM4_ROLL,,NOW,,,'WIN=45')":null,"US03676B1026^FE_ESTIMATE(EPS,MEAN,NTM4_ROLL,,NOW,,,'WIN=45')":0.7414222,"US11120U1051^FE_ESTIMATE(EPS,MEAN,STM4_ROLL,,NOW,,,'WIN=45')":null,"US11120U1051^FE_ESTIMATE(EPS,MEAN,NTM4_ROLL,,NOW,,,'WIN=45')":0.9191695,"BMG3198U1027^FE_ESTIMATE(EPS,MEAN,STM4_ROLL,,NOW,,,'WIN=45')":6.8796515,"BMG3198U1027^FE_ESTIMATE(EPS,MEAN,NTM4_ROLL,,NOW,,,'WIN=45')":6.129372,"US74164M1080^FE_ESTIMATE(EPS,MEAN,STM4_ROLL,,NOW,,,'WIN=45')":14.371598,"US74164M1080^FE_ESTIMATE(EPS,MEAN,NTM4_ROLL,,NOW,,,'WIN=45')":12.559205,"US8086251076^FE_ESTIMATE(EPS,MEAN,STM4_ROLL,,NOW,,,'WIN=45')":null,"US8086251076^FE_ESTIMATE(EPS,MEAN,NTM4_ROLL,,NOW,,,'WIN=45')":7.378012,"US6267551025^FE_ESTIMATE(EPS,MEAN,STM4_ROLL,,NOW,,,'WIN=45')":null,"US6267551025^FE_ESTIMATE(EPS,MEAN,NTM4_ROLL,,NOW,,,'WIN=45')":25.39,"US4492531037^FE_ESTIMATE(EPS,MEAN,STM4_ROLL,,NOW,,,'WIN=45')":null,"US4492531037^FE_ESTIMATE(EPS,MEAN,NTM4_ROLL,,NOW,,,'WIN=45')":2.2973332,"US00404A1097^FE_ESTIMATE(EPS,MEAN,STM4_ROLL,,NOW,,,'WIN=45')":3.6212747,"US00404A1097^FE_ESTIMATE(EPS,MEAN,NTM4_ROLL,,NOW,,,'WIN=45')":3.2451787,"US38526M1062^FE_ESTIMATE(EPS,MEAN,STM4_ROLL,,NOW,,,'WIN=45')":6.8,"US38526M1062^FE_ESTIMATE(EPS,MEAN,NTM4_ROLL,,NOW,,,'WIN=45')":6.145,"US84860W3007^FE_ESTIMATE(EPS,MEAN,STM4_ROLL,,NOW,,,'WIN=45')":1.4778123,"US84860W3007^FE_ESTIMATE(EPS,MEAN,NTM4_ROLL,,NOW,,,'WIN=45')":1.4754275,"US71943U1043^FE_ESTIMATE(EPS,MEAN,STM4_ROLL,,NOW,,,'WIN=45')":null,"US71943U1043^FE_ESTIMATE(EPS,MEAN,NTM4_ROLL,,NOW,,,'WIN=45')":0.17982979,"US76169C1009^FE_ESTIMATE(EPS,MEAN,STM4_ROLL,,NOW,,,'WIN=45')":null,"US76169C1009^FE_ESTIMATE(EPS,MEAN,NTM4_ROLL,,NOW,,,'WIN=45')":null,"US55024U1097^FE_ESTIMATE(EPS,MEAN,STM4_ROLL,,NOW,,,'WIN=45')":6.3268485,"US55024U1097^FE_ESTIMATE(EPS,MEAN,NTM4_ROLL,,NOW,,,'WIN=45')":4.9924164,"US68235P1084^FE_ESTIMATE(EPS,MEAN,STM4_ROLL,,NOW,,,'WIN=45')":4.21,"US68235P1084^FE_ESTIMATE(EPS,MEAN,NTM4_ROLL,,NOW,,,'WIN=45')":4.1173334,"US2358252052^FE_ESTIMATE(EPS,MEAN,STM4_ROLL,,NOW,,,'WIN=45')":null,"US2358252052^FE_ESTIMATE(EPS,MEAN,NTM4_ROLL,,NOW,,,'WIN=45')":1.5007294,"US5747951003^FE_ESTIMATE(EPS,MEAN,STM4_ROLL,,NOW,,,'WIN=45')":4.7548428,"US5747951003^FE_ESTIMATE(EPS,MEAN,NTM4_ROLL,,NOW,,,'WIN=45')":4.225,"US46269C1027^FE_ESTIMATE(EPS,MEAN,STM4_ROLL,,NOW,,,'WIN=45')":null,"US46269C1027^FE_ESTIMATE(EPS,MEAN,NTM4_ROLL,,NOW,,,'WIN=45')":0.0525,"US03674X1063^FE_ESTIMATE(EPS,MEAN,STM4_ROLL,,NOW,,,'WIN=45')":7.2255573,"US03674X1063^FE_ESTIMATE(EPS,MEAN,NTM4_ROLL,,NOW,,,'WIN=45')":6.597768,"US35138V1026^FE_ESTIMATE(EPS,MEAN,STM4_ROLL,,NOW,,,'WIN=45')":null,"US35138V1026^FE_ESTIMATE(EPS,MEAN,NTM4_ROLL,,NOW,,,'WIN=45')":5.6062856,"US55616P1049^FE_ESTIMATE(EPS,MEAN,STM4_ROLL,,NOW,,,'WIN=45')":3.452664,"US55616P1049^FE_ESTIMATE(EPS,MEAN,NTM4_ROLL,,NOW,,,'WIN=45')":3.678815,"IE00B4Q5ZN47^FE_ESTIMATE(EPS,MEAN,STM4_ROLL,,NOW,,,'WIN=45')":17.542734,"IE00B4Q5ZN47^FE_ESTIMATE(EPS,MEAN,NTM4_ROLL,,NOW,,,'WIN=45')":17.98179,"US45841N1072^FE_ESTIMATE(EPS,MEAN,STM4_ROLL,,NOW,,,'WIN=45')":5.1275,"US45841N1072^FE_ESTIMATE(EPS,MEAN,NTM4_ROLL,,NOW,,,'WIN=45')":5.1787524,"US9290891004^FE_ESTIMATE(EPS,MEAN,STM4_ROLL,,NOW,,,'WIN=45')":8.569118,"US9290891004^FE_ESTIMATE(EPS,MEAN,NTM4_ROLL,,NOW,,,'WIN=45')":7.3205123,"US44980X1090^FE_ESTIMATE(EPS,MEAN,STM4_ROLL,,NOW,,,'WIN=45')":null,"US44980X1090^FE_ESTIMATE(EPS,MEAN,NTM4_ROLL,,NOW,,,'WIN=45')":4.5164027,"US3364331070^FE_ESTIMATE(EPS,MEAN,STM4_ROLL,,NOW,,,'WIN=45')":10.559727,"US3364331070^FE_ESTIMATE(EPS,MEAN,NTM4_ROLL,,NOW,,,'WIN=45')":4.3451657,"US48242W1062^FE_ESTIMATE(EPS,MEAN,STM4_ROLL,,NOW,,,'WIN=45')":null,"US48242W1062^FE_ESTIMATE(EPS,MEAN,NTM4_ROLL,,NOW,,,'WIN=45')":2.6889641,"US25960P1093^FE_ESTIMATE(EPS,MEAN,STM4_ROLL,,NOW,,,'WIN=45')":0.69,"US25960P1093^FE_ESTIMATE(EPS,MEAN,NTM4_ROLL,,NOW,,,'WIN=45')":0.5857785,"US09227Q1004^FE_ESTIMATE(EPS,MEAN,STM4_ROLL,,NOW,,,'WIN=45')":4.316,"US09227Q1004^FE_ESTIMATE(EPS,MEAN,NTM4_ROLL,,NOW,,,'WIN=45')":2.9266667,"US0044981019^FE_ESTIMATE(EPS,MEAN,STM4_ROLL,,NOW,,,'WIN=45')":null,"US0044981019^FE_ESTIMATE(EPS,MEAN,NTM4_ROLL,,NOW,,,'WIN=45')":1.2316667,"US9598021098^FE_ESTIMATE(EPS,MEAN,STM4_ROLL,,NOW,,,'WIN=45')":1.6199393,"US9598021098^FE_ESTIMATE(EPS,MEAN,NTM4_ROLL,,NOW,,,'WIN=45')":1.5434117,"IE00BDVJJQ56^FE_ESTIMATE(EPS,MEAN,STM4_ROLL,,NOW,,,'WIN=45')":null,"IE00BDVJJQ56^FE_ESTIMATE(EPS,MEAN,NTM4_ROLL,,NOW,,,'WIN=45')":2.435,"US12621E1038^FE_ESTIMATE(EPS,MEAN,STM4_ROLL,,NOW,,,'WIN=45')":2.5230544,"US12621E1038^FE_ESTIMATE(EPS,MEAN,NTM4_ROLL,,NOW,,,'WIN=45')":2.2314796,"US4368932004^FE_ESTIMATE(EPS,MEAN,STM4_ROLL,,NOW,,,'WIN=45')":null,"US4368932004^FE_ESTIMATE(EPS,MEAN,NTM4_ROLL,,NOW,,,'WIN=45')":2.1416667,"US87166B1026^FE_ESTIMATE(EPS,MEAN,STM4_ROLL,,NOW,,,'WIN=45')":3.943068,"US87166B1026^FE_ESTIMATE(EPS,MEAN,NTM4_ROLL,,NOW,,,'WIN=45')":4.030973,"US96208T1043^FE_ESTIMATE(EPS,MEAN,STM4_ROLL,,NOW,,,'WIN=45')":15.624913,"US96208T1043^FE_ESTIMATE(EPS,MEAN,NTM4_ROLL,,NOW,,,'WIN=45')":13.642936,"US50187A1079^FE_ESTIMATE(EPS,MEAN,STM4_ROLL,,NOW,,,'WIN=45')":5.2911487,"US50187A1079^FE_ESTIMATE(EPS,MEAN,NTM4_ROLL,,NOW,,,'WIN=45')":4.8239274,"US95058W1009^FE_ESTIMATE(EPS,MEAN,STM4_ROLL,,NOW,,,'WIN=45')":1.0602332,"US95058W1009^FE_ESTIMATE(EPS,MEAN,NTM4_ROLL,,NOW,,,'WIN=45')":0.93099135,"US87162W1009^FE_ESTIMATE(EPS,MEAN,STM4_ROLL,,NOW,,,'WIN=45')":13.990941,"US87162W1009^FE_ESTIMATE(EPS,MEAN,NTM4_ROLL,,NOW,,,'WIN=45')":12.067784,"US1462291097^FE_ESTIMATE(EPS,MEAN,STM4_ROLL,,NOW,,,'WIN=45')":null,"US1462291097^FE_ESTIMATE(EPS,MEAN,NTM4_ROLL,,NOW,,,'WIN=45')":5.4275293,"US88224Q1076^FE_ESTIMATE(EPS,MEAN,STM4_ROLL,,NOW,,,'WIN=45')":4.2214,"US88224Q1076^FE_ESTIMATE(EPS,MEAN,NTM4_ROLL,,NOW,,,'WIN=45')":4.2475,"US92839U2069^FE_ESTIMATE(EPS,MEAN,STM4_ROLL,,NOW,,,'WIN=45')":null,"US92839U2069^FE_ESTIMATE(EPS,MEAN,NTM4_ROLL,,NOW,,,'WIN=45')":5.654994,"US6866881021^FE_ESTIMATE(EPS,MEAN,STM4_ROLL,,NOW,,,'WIN=45')":2.3353918,"US6866881021^FE_ESTIMATE(EPS,MEAN,NTM4_ROLL,,NOW,,,'WIN=45')":1.8532765,"US4108671052^FE_ESTIMATE(EPS,MEAN,STM4_ROLL,,NOW,,,'WIN=45')":11.596666,"US4108671052^FE_ESTIMATE(EPS,MEAN,NTM4_ROLL,,NOW,,,'WIN=45')":9.255182,"US58463J3041^FE_ESTIMATE(EPS,MEAN,STM4_ROLL,,NOW,,,'WIN=45')":null,"US58463J3041^FE_ESTIMATE(EPS,MEAN,NTM4_ROLL,,NOW,,,'WIN=45')":1.1450324,"US3020811044^FE_ESTIMATE(EPS,MEAN,STM4_ROLL,,NOW,,,'WIN=45')":7.2533336,"US3020811044^FE_ESTIMATE(EPS,MEAN,NTM4_ROLL,,NOW,,,'WIN=45')":6.2826667,"US7365088472^FE_ESTIMATE(EPS,MEAN,STM4_ROLL,,NOW,,,'WIN=45')":2.8342435,"US7365088472^FE_ESTIMATE(EPS,MEAN,NTM4_ROLL,,NOW,,,'WIN=45')":2.7355325,"US6707041058^FE_ESTIMATE(EPS,MEAN,STM4_ROLL,,NOW,,,'WIN=45')":2.617086,"US6707041058^FE_ESTIMATE(EPS,MEAN,NTM4_ROLL,,NOW,,,'WIN=45')":2.1411664,"US88023U1016^FE_ESTIMATE(EPS,MEAN,STM4_ROLL,,NOW,,,'WIN=45')":2.9558823,"US88023U1016^FE_ESTIMATE(EPS,MEAN,NTM4_ROLL,,NOW,,,'WIN=45')":2.5737886,"US6811161099^FE_ESTIMATE(EPS,MEAN,STM4_ROLL,,NOW,,,'WIN=45')":2.90752,"US6811161099^FE_ESTIMATE(EPS,MEAN,NTM4_ROLL,,NOW,,,'WIN=45')":2.2715745,"IE00BGH1M568^FE_ESTIMATE(EPS,MEAN,STM4_ROLL,,NOW,,,'WIN=45')":null,"IE00BGH1M568^FE_ESTIMATE(EPS,MEAN,NTM4_ROLL,,NOW,,,'WIN=45')":2.605,"US1143401024^FE_ESTIMATE(EPS,MEAN,STM4_ROLL,,NOW,,,'WIN=45')":0.92,"US1143401024^FE_ESTIMATE(EPS,MEAN,NTM4_ROLL,,NOW,,,'WIN=45')":0.3925,"US40637H1095^FE_ESTIMATE(EPS,MEAN,STM4_ROLL,,NOW,,,'WIN=45')":4.2841344,"US40637H1095^FE_ESTIMATE(EPS,MEAN,NTM4_ROLL,,NOW,,,'WIN=45')":2.0617857,"US36467W1099^FE_ESTIMATE(EPS,MEAN,STM4_ROLL,,NOW,,,'WIN=45')":-0.765,"US36467W1099^FE_ESTIMATE(EPS,MEAN,NTM4_ROLL,,NOW,,,'WIN=45')":-0.735,"US58506Q1094^FE_ESTIMATE(EPS,MEAN,STM4_ROLL,,NOW,,,'WIN=45')":null,"US58506Q1094^FE_ESTIMATE(EPS,MEAN,NTM4_ROLL,,NOW,,,'WIN=45')":7.31,"US8676524064^FE_ESTIMATE(EPS,MEAN,STM4_ROLL,,NOW,,,'WIN=45')":0.65554243,"US8676524064^FE_ESTIMATE(EPS,MEAN,NTM4_ROLL,,NOW,,,'WIN=45')":0.5624198,"US8941641024^FE_ESTIMATE(EPS,MEAN,STM4_ROLL,,NOW,,,'WIN=45')":null,"US8941641024^FE_ESTIMATE(EPS,MEAN,NTM4_ROLL,,NOW,,,'WIN=45')":5.07041,"US0185223007^FE_ESTIMATE(EPS,MEAN,STM4_ROLL,,NOW,,,'WIN=45')":4.096667,"US0185223007^FE_ESTIMATE(EPS,MEAN,NTM4_ROLL,,NOW,,,'WIN=45')":4.0583334,"US15118V2079^FE_ESTIMATE(EPS,MEAN,STM4_ROLL,,NOW,,,'WIN=45')":1.5933962,"US15118V2079^FE_ESTIMATE(EPS,MEAN,NTM4_ROLL,,NOW,,,'WIN=45')":0.9643662,"US7005171050^FE_ESTIMATE(EPS,MEAN,STM4_ROLL,,NOW,,,'WIN=45')":0.3844842,"US7005171050^FE_ESTIMATE(EPS,MEAN,NTM4_ROLL,,NOW,,,'WIN=45')":0.6308917,"US9604131022^FE_ESTIMATE(EPS,MEAN,STM4_ROLL,,NOW,,,'WIN=45')":11.417021,"US9604131022^FE_ESTIMATE(EPS,MEAN,NTM4_ROLL,,NOW,,,'WIN=45')":10.511095,"US12008R1077^FE_ESTIMATE(EPS,MEAN,STM4_ROLL,,NOW,,,'WIN=45')":5.941,"US12008R1077^FE_ESTIMATE(EPS,MEAN,NTM4_ROLL,,NOW,,,'WIN=45')":8.091461,"US4103451021^FE_ESTIMATE(EPS,MEAN,STM4_ROLL,,NOW,,,'WIN=45')":null,"US4103451021^FE_ESTIMATE(EPS,MEAN,NTM4_ROLL,,NOW,,,'WIN=45')":0.8110471,"US6936561009^FE_ESTIMATE(EPS,MEAN,STM4_ROLL,,NOW,,,'WIN=45')":10.454311,"US6936561009^FE_ESTIMATE(EPS,MEAN,NTM4_ROLL,,NOW,,,'WIN=45')":8.471605,"US72147K1088^FE_ESTIMATE(EPS,MEAN,STM4_ROLL,,NOW,,,'WIN=45')":null,"US72147K1088^FE_ESTIMATE(EPS,MEAN,NTM4_ROLL,,NOW,,,'WIN=45')":2.49,"US70509V1008^FE_ESTIMATE(EPS,MEAN,STM4_ROLL,,NOW,,,'WIN=45')":null,"US70509V1008^FE_ESTIMATE(EPS,MEAN,NTM4_ROLL,,NOW,,,'WIN=45')":-0.15,"US23345M1071^FE_ESTIMATE(EPS,MEAN,STM4_ROLL,,NOW,,,'WIN=45')":null,"US23345M1071^FE_ESTIMATE(EPS,MEAN,NTM4_ROLL,,NOW,,,'WIN=45')":3.9714477,"US2220702037^FE_ESTIMATE(EPS,MEAN,STM4_ROLL,,NOW,,,'WIN=45')":0.455285,"US2220702037^FE_ESTIMATE(EPS,MEAN,NTM4_ROLL,,NOW,,,'WIN=45')":0.3654887,"US42226K1051^FE_ESTIMATE(EPS,MEAN,STM4_ROLL,,NOW,,,'WIN=45')":null,"US42226K1051^FE_ESTIMATE(EPS,MEAN,NTM4_ROLL,,NOW,,,'WIN=45')":-0.07604566,"US87724P1066^FE_ESTIMATE(EPS,MEAN,STM4_ROLL,,NOW,,,'WIN=45')":5.46245,"US87724P1066^FE_ESTIMATE(EPS,MEAN,NTM4_ROLL,,NOW,,,'WIN=45')":7.17216,"US2946001011^FE_ESTIMATE(EPS,MEAN,STM4_ROLL,,NOW,,,'WIN=45')":0.74698406,"US2946001011^FE_ESTIMATE(EPS,MEAN,NTM4_ROLL,,NOW,,,'WIN=45')":0.63219327,"US69318G1067^FE_ESTIMATE(EPS,MEAN,STM4_ROLL,,NOW,,,'WIN=45')":7.000722,"US69318G1067^FE_ESTIMATE(EPS,MEAN,NTM4_ROLL,,NOW,,,'WIN=45')":15.357674,"US3795772082^FE_ESTIMATE(EPS,MEAN,STM4_ROLL,,NOW,,,'WIN=45')":2.695722,"US3795772082^FE_ESTIMATE(EPS,MEAN,NTM4_ROLL,,NOW,,,'WIN=45')":2.2687113,"US63938C1080^FE_ESTIMATE(EPS,MEAN,STM4_ROLL,,NOW,,,'WIN=45')":2.985,"US63938C1080^FE_ESTIMATE(EPS,MEAN,NTM4_ROLL,,NOW,,,'WIN=45')":2.945,"US98585X1046^FE_ESTIMATE(EPS,MEAN,STM4_ROLL,,NOW,,,'WIN=45')":3.1286309,"US98585X1046^FE_ESTIMATE(EPS,MEAN,NTM4_ROLL,,NOW,,,'WIN=45')":2.6208549,"US82489T1043^FE_ESTIMATE(EPS,MEAN,STM4_ROLL,,NOW,,,'WIN=45')":4.44,"US82489T1043^FE_ESTIMATE(EPS,MEAN,NTM4_ROLL,,NOW,,,'WIN=45')":3.612057,"US6680743050^FE_ESTIMATE(EPS,MEAN,STM4_ROLL,,NOW,,,'WIN=45')":3.5756044,"US6680743050^FE_ESTIMATE(EPS,MEAN,NTM4_ROLL,,NOW,,,'WIN=45')":3.515858,"US7593516047^FE_ESTIMATE(EPS,MEAN,STM4_ROLL,,NOW,,,'WIN=45')":16.699568,"US7593516047^FE_ESTIMATE(EPS,MEAN,NTM4_ROLL,,NOW,,,'WIN=45')":15.372586,"US49714P1084^FE_ESTIMATE(EPS,MEAN,STM4_ROLL,,NOW,,,'WIN=45')":10.107856,"US49714P1084^FE_ESTIMATE(EPS,MEAN,NTM4_ROLL,,NOW,,,'WIN=45')":8.615,"US22410J1060^FE_ESTIMATE(EPS,MEAN,STM4_ROLL,,NOW,,,'WIN=45')":null,"US22410J1060^FE_ESTIMATE(EPS,MEAN,NTM4_ROLL,,NOW,,,'WIN=45')":6.166545,"US82982T1060^FE_ESTIMATE(EPS,MEAN,STM4_ROLL,,NOW,,,'WIN=45')":2.828371,"US82982T1060^FE_ESTIMATE(EPS,MEAN,NTM4_ROLL,,NOW,,,'WIN=45')":1.6008614,"US15872M1045^FE_ESTIMATE(EPS,MEAN,STM4_ROLL,,NOW,,,'WIN=45')":null,"US15872M1045^FE_ESTIMATE(EPS,MEAN,NTM4_ROLL,,NOW,,,'WIN=45')":1.7579687,"US6378701063^FE_ESTIMATE(EPS,MEAN,STM4_ROLL,,NOW,,,'WIN=45')":1.139842,"US6378701063^FE_ESTIMATE(EPS,MEAN,NTM4_ROLL,,NOW,,,'WIN=45')":0.980815,"US4039491000^FE_ESTIMATE(EPS,MEAN,STM4_ROLL,,NOW,,,'WIN=45')":9.239718,"US4039491000^FE_ESTIMATE(EPS,MEAN,NTM4_ROLL,,NOW,,,'WIN=45')":11.799894,"US33829M1018^FE_ESTIMATE(EPS,MEAN,STM4_ROLL,,NOW,,,'WIN=45')":5.979595,"US33829M1018^FE_ESTIMATE(EPS,MEAN,NTM4_ROLL,,NOW,,,'WIN=45')":5.153447,"US70438V1061^FE_ESTIMATE(EPS,MEAN,STM4_ROLL,,NOW,,,'WIN=45')":5.221699,"US70438V1061^FE_ESTIMATE(EPS,MEAN,NTM4_ROLL,,NOW,,,'WIN=45')":4.1689405,"US9837931008^FE_ESTIMATE(EPS,MEAN,STM4_ROLL,,NOW,,,'WIN=45')":3.947615,"US9837931008^FE_ESTIMATE(EPS,MEAN,NTM4_ROLL,,NOW,,,'WIN=45')":3.3803415,"US78709Y1055^FE_ESTIMATE(EPS,MEAN,STM4_ROLL,,NOW,,,'WIN=45')":14.4134245,"US78709Y1055^FE_ESTIMATE(EPS,MEAN,NTM4_ROLL,,NOW,,,'WIN=45')":12.94093,"US0537741052^FE_ESTIMATE(EPS,MEAN,STM4_ROLL,,NOW,,,'WIN=45')":23.296486,"US0537741052^FE_ESTIMATE(EPS,MEAN,NTM4_ROLL,,NOW,,,'WIN=45')":28.92293,"US1940145022^FE_ESTIMATE(EPS,MEAN,STM4_ROLL,,NOW,,,'WIN=45')":2.7266667,"US1940145022^FE_ESTIMATE(EPS,MEAN,NTM4_ROLL,,NOW,,,'WIN=45')":2.3740964,"US72346Q1040^FE_ESTIMATE(EPS,MEAN,STM4_ROLL,,NOW,,,'WIN=45')":8.276735,"US72346Q1040^FE_ESTIMATE(EPS,MEAN,NTM4_ROLL,,NOW,,,'WIN=45')":7.9815435,"IE00BD845X29^FE_ESTIMATE(EPS,MEAN,STM4_ROLL,,NOW,,,'WIN=45')":4.2488866,"IE00BD845X29^FE_ESTIMATE(EPS,MEAN,NTM4_ROLL,,NOW,,,'WIN=45')":2.122857,"US6907421019^FE_ESTIMATE(EPS,MEAN,STM4_ROLL,,NOW,,,'WIN=45')":11.303429,"US6907421019^FE_ESTIMATE(EPS,MEAN,NTM4_ROLL,,NOW,,,'WIN=45')":10.483829,"US1717793095^FE_ESTIMATE(EPS,MEAN,STM4_ROLL,,NOW,,,'WIN=45')":3.6137133,"US1717793095^FE_ESTIMATE(EPS,MEAN,NTM4_ROLL,,NOW,,,'WIN=45')":2.6174545,"US6952631033^FE_ESTIMATE(EPS,MEAN,STM4_ROLL,,NOW,,,'WIN=45')":3.6283865,"US6952631033^FE_ESTIMATE(EPS,MEAN,NTM4_ROLL,,NOW,,,'WIN=45')":3.7763877,"US5218652049^FE_ESTIMATE(EPS,MEAN,STM4_ROLL,,NOW,,,'WIN=45')":15.636414,"US5218652049^FE_ESTIMATE(EPS,MEAN,NTM4_ROLL,,NOW,,,'WIN=45')":11.837613,"US9043112062^FE_ESTIMATE(EPS,MEAN,STM4_ROLL,,NOW,,,'WIN=45')":0.68061286,"US9043112062^FE_ESTIMATE(EPS,MEAN,NTM4_ROLL,,NOW,,,'WIN=45')":0.563046,"US5764852050^FE_ESTIMATE(EPS,MEAN,STM4_ROLL,,NOW,,,'WIN=45')":9.057999,"US5764852050^FE_ESTIMATE(EPS,MEAN,NTM4_ROLL,,NOW,,,'WIN=45')":9.122216,"US45378A1060^FE_ESTIMATE(EPS,MEAN,STM4_ROLL,,NOW,,,'WIN=45')":null,"US45378A1060^FE_ESTIMATE(EPS,MEAN,NTM4_ROLL,,NOW,,,'WIN=45')":0.301633,"US26969P1084^FE_ESTIMATE(EPS,MEAN,STM4_ROLL,,NOW,,,'WIN=45')":null,"US26969P1084^FE_ESTIMATE(EPS,MEAN,NTM4_ROLL,,NOW,,,'WIN=45')":13.045,"US7376301039^FE_ESTIMATE(EPS,MEAN,STM4_ROLL,,NOW,,,'WIN=45')":null,"US7376301039^FE_ESTIMATE(EPS,MEAN,NTM4_ROLL,,NOW,,,'WIN=45')":1.26,"US2270461096^FE_ESTIMATE(EPS,MEAN,STM4_ROLL,,NOW,,,'WIN=45')":12.712423,"US2270461096^FE_ESTIMATE(EPS,MEAN,NTM4_ROLL,,NOW,,,'WIN=45')":10.642698,"BMG3922B1072^FE_ESTIMATE(EPS,MEAN,STM4_ROLL,,NOW,,,'WIN=45')":3.2566667,"BMG3922B1072^FE_ESTIMATE(EPS,MEAN,NTM4_ROLL,,NOW,,,'WIN=45')":2.8643732,"US31847R1023^FE_ESTIMATE(EPS,MEAN,STM4_ROLL,,NOW,,,'WIN=45')":null,"US31847R1023^FE_ESTIMATE(EPS,MEAN,NTM4_ROLL,,NOW,,,'WIN=45')":5.37,"US9043111072^FE_ESTIMATE(EPS,MEAN,STM4_ROLL,,NOW,,,'WIN=45')":0.68061286,"US9043111072^FE_ESTIMATE(EPS,MEAN,NTM4_ROLL,,NOW,,,'WIN=45')":0.561072,"US68404L2016^FE_ESTIMATE(EPS,MEAN,STM4_ROLL,,NOW,,,'WIN=45')":null,"US68404L2016^FE_ESTIMATE(EPS,MEAN,NTM4_ROLL,,NOW,,,'WIN=45')":0.85,"US16115Q3083^FE_ESTIMATE(EPS,MEAN,STM4_ROLL,,NOW,,,'WIN=45')":9.454603,"US16115Q3083^FE_ESTIMATE(EPS,MEAN,NTM4_ROLL,,NOW,,,'WIN=45')":6.903321,"US85208M1027^FE_ESTIMATE(EPS,MEAN,STM4_ROLL,,NOW,,,'WIN=45')":null,"US85208M1027^FE_ESTIMATE(EPS,MEAN,NTM4_ROLL,,NOW,,,'WIN=45')":2.374241,"US2041661024^FE_ESTIMATE(EPS,MEAN,STM4_ROLL,,NOW,,,'WIN=45')":3.1416667,"US2041661024^FE_ESTIMATE(EPS,MEAN,NTM4_ROLL,,NOW,,,'WIN=45')":2.8321428,"US29977A1051^FE_ESTIMATE(EPS,MEAN,STM4_ROLL,,NOW,,,'WIN=45')":null,"US29977A1051^FE_ESTIMATE(EPS,MEAN,NTM4_ROLL,,NOW,,,'WIN=45')":9.58,"US49803T3005^FE_ESTIMATE(EPS,MEAN,STM4_ROLL,,NOW,,,'WIN=45')":null,"US49803T3005^FE_ESTIMATE(EPS,MEAN,NTM4_ROLL,,NOW,,,'WIN=45')":-0.195,"US00766T1007^FE_ESTIMATE(EPS,MEAN,STM4_ROLL,,NOW,,,'WIN=45')":4.23,"US00766T1007^FE_ESTIMATE(EPS,MEAN,NTM4_ROLL,,NOW,,,'WIN=45')":3.669827,"US1858991011^FE_ESTIMATE(EPS,MEAN,STM4_ROLL,,NOW,,,'WIN=45')":null,"US1858991011^FE_ESTIMATE(EPS,MEAN,NTM4_ROLL,,NOW,,,'WIN=45')":0.15733333,"US29275Y1029^FE_ESTIMATE(EPS,MEAN,STM4_ROLL,,NOW,,,'WIN=45')":null,"US29275Y1029^FE_ESTIMATE(EPS,MEAN,NTM4_ROLL,,NOW,,,'WIN=45')":5.170017,"US8826811098^FE_ESTIMATE(EPS,MEAN,STM4_ROLL,,NOW,,,'WIN=45')":5.51,"US8826811098^FE_ESTIMATE(EPS,MEAN,NTM4_ROLL,,NOW,,,'WIN=45')":4.676736,"US45332Y1091^FE_ESTIMATE(EPS,MEAN,STM4_ROLL,,NOW,,,'WIN=45')":0.16885,"US45332Y1091^FE_ESTIMATE(EPS,MEAN,NTM4_ROLL,,NOW,,,'WIN=45')":-0.4567542,"US88076W1036^FE_ESTIMATE(EPS,MEAN,STM4_ROLL,,NOW,,,'WIN=45')":2.190558,"US88076W1036^FE_ESTIMATE(EPS,MEAN,NTM4_ROLL,,NOW,,,'WIN=45')":1.7493505,"BMG7496G1033^FE_ESTIMATE(EPS,MEAN,STM4_ROLL,,NOW,,,'WIN=45')":25.052238,"BMG7496G1033^FE_ESTIMATE(EPS,MEAN,NTM4_ROLL,,NOW,,,'WIN=45')":20.40643,"US84857L1017^FE_ESTIMATE(EPS,MEAN,STM4_ROLL,,NOW,,,'WIN=45')":4.3,"US84857L1017^FE_ESTIMATE(EPS,MEAN,NTM4_ROLL,,NOW,,,'WIN=45')":3.8632143,"US1924221039^FE_ESTIMATE(EPS,MEAN,STM4_ROLL,,NOW,,,'WIN=45')":1.612086,"US1924221039^FE_ESTIMATE(EPS,MEAN,NTM4_ROLL,,NOW,,,'WIN=45')":1.3659409,"US2298991090^FE_ESTIMATE(EPS,MEAN,STM4_ROLL,,NOW,,,'WIN=45')":10.789849,"US2298991090^FE_ESTIMATE(EPS,MEAN,NTM4_ROLL,,NOW,,,'WIN=45')":10.910571,"US32020R1095^FE_ESTIMATE(EPS,MEAN,STM4_ROLL,,NOW,,,'WIN=45')":1.7561567,"US32020R1095^FE_ESTIMATE(EPS,MEAN,NTM4_ROLL,,NOW,,,'WIN=45')":1.6566666,"US06417N1037^FE_ESTIMATE(EPS,MEAN,STM4_ROLL,,NOW,,,'WIN=45')":4.961088,"US06417N1037^FE_ESTIMATE(EPS,MEAN,NTM4_ROLL,,NOW,,,'WIN=45')":5.1501675,"US3205171057^FE_ESTIMATE(EPS,MEAN,STM4_ROLL,,NOW,,,'WIN=45')":2.15,"US3205171057^FE_ESTIMATE(EPS,MEAN,NTM4_ROLL,,NOW,,,'WIN=45')":2.09,"US7436061052^FE_ESTIMATE(EPS,MEAN,STM4_ROLL,,NOW,,,'WIN=45')":6.556738,"US7436061052^FE_ESTIMATE(EPS,MEAN,NTM4_ROLL,,NOW,,,'WIN=45')":5.7246428,"US5528481030^FE_ESTIMATE(EPS,MEAN,STM4_ROLL,,NOW,,,'WIN=45')":2.1980422,"US5528481030^FE_ESTIMATE(EPS,MEAN,NTM4_ROLL,,NOW,,,'WIN=45')":2.1185825,"US9202531011^FE_ESTIMATE(EPS,MEAN,STM4_ROLL,,NOW,,,'WIN=45')":null,"US9202531011^FE_ESTIMATE(EPS,MEAN,NTM4_ROLL,,NOW,,,'WIN=45')":14.966666,"US9129091081^FE_ESTIMATE(EPS,MEAN,STM4_ROLL,,NOW,,,'WIN=45')":1.3905532,"US9129091081^FE_ESTIMATE(EPS,MEAN,NTM4_ROLL,,NOW,,,'WIN=45')":1.5002263,"US5543821012^FE_ESTIMATE(EPS,MEAN,STM4_ROLL,,NOW,,,'WIN=45')":null,"US5543821012^FE_ESTIMATE(EPS,MEAN,NTM4_ROLL,,NOW,,,'WIN=45')":-0.07506834,"US1423391002^FE_ESTIMATE(EPS,MEAN,STM4_ROLL,,NOW,,,'WIN=45')":23.251165,"US1423391002^FE_ESTIMATE(EPS,MEAN,NTM4_ROLL,,NOW,,,'WIN=45')":21.228178,"US2674751019^FE_ESTIMATE(EPS,MEAN,STM4_ROLL,,NOW,,,'WIN=45')":7.9972215,"US2674751019^FE_ESTIMATE(EPS,MEAN,NTM4_ROLL,,NOW,,,'WIN=45')":5.1004095,"US78440X8873^FE_ESTIMATE(EPS,MEAN,STM4_ROLL,,NOW,,,'WIN=45')":null,"US78440X8873^FE_ESTIMATE(EPS,MEAN,NTM4_ROLL,,NOW,,,'WIN=45')":-0.91518825,"US1170431092^FE_ESTIMATE(EPS,MEAN,STM4_ROLL,,NOW,,,'WIN=45')":11.988,"US1170431092^FE_ESTIMATE(EPS,MEAN,NTM4_ROLL,,NOW,,,'WIN=45')":10.724,"US48123V1026^FE_ESTIMATE(EPS,MEAN,STM4_ROLL,,NOW,,,'WIN=45')":null,"US48123V1026^FE_ESTIMATE(EPS,MEAN,NTM4_ROLL,,NOW,,,'WIN=45')":7.061599,"US3614481030^FE_ESTIMATE(EPS,MEAN,STM4_ROLL,,NOW,,,'WIN=45')":null,"US3614481030^FE_ESTIMATE(EPS,MEAN,NTM4_ROLL,,NOW,,,'WIN=45')":null,"US8354951027^FE_ESTIMATE(EPS,MEAN,STM4_ROLL,,NOW,,,'WIN=45')":null,"US8354951027^FE_ESTIMATE(EPS,MEAN,NTM4_ROLL,,NOW,,,'WIN=45')":5.733305,"US5261071071^FE_ESTIMATE(EPS,MEAN,STM4_ROLL,,NOW,,,'WIN=45')":17.118965,"US5261071071^FE_ESTIMATE(EPS,MEAN,NTM4_ROLL,,NOW,,,'WIN=45')":14.427585,"US69327R1014^FE_ESTIMATE(EPS,MEAN,STM4_ROLL,,NOW,,,'WIN=45')":15.231588,"US69327R1014^FE_ESTIMATE(EPS,MEAN,NTM4_ROLL,,NOW,,,'WIN=45')":15.005529,"US30161Q1040^FE_ESTIMATE(EPS,MEAN,STM4_ROLL,,NOW,,,'WIN=45')":null,"US30161Q1040^FE_ESTIMATE(EPS,MEAN,NTM4_ROLL,,NOW,,,'WIN=45')":0.6074359,"US4435106079^FE_ESTIMATE(EPS,MEAN,STM4_ROLL,,NOW,,,'WIN=45')":null,"US4435106079^FE_ESTIMATE(EPS,MEAN,NTM4_ROLL,,NOW,,,'WIN=45')":10.841973,"US5534981064^FE_ESTIMATE(EPS,MEAN,STM4_ROLL,,NOW,,,'WIN=45')":null,"US5534981064^FE_ESTIMATE(EPS,MEAN,NTM4_ROLL,,NOW,,,'WIN=45')":null,"US2315611010^FE_ESTIMATE(EPS,MEAN,STM4_ROLL,,NOW,,,'WIN=45')":null,"US2315611010^FE_ESTIMATE(EPS,MEAN,NTM4_ROLL,,NOW,,,'WIN=45')":8.598333,"US6882392011^FE_ESTIMATE(EPS,MEAN,STM4_ROLL,,NOW,,,'WIN=45')":7.202555,"US6882392011^FE_ESTIMATE(EPS,MEAN,NTM4_ROLL,,NOW,,,'WIN=45')":6.555401,"US0138721065^FE_ESTIMATE(EPS,MEAN,STM4_ROLL,,NOW,,,'WIN=45')":4.8368607,"US0138721065^FE_ESTIMATE(EPS,MEAN,NTM4_ROLL,,NOW,,,'WIN=45')":0.8298706,"BMG4388N1065^FE_ESTIMATE(EPS,MEAN,STM4_ROLL,,NOW,,,'WIN=45')":null,"BMG4388N1065^FE_ESTIMATE(EPS,MEAN,NTM4_ROLL,,NOW,,,'WIN=45')":null,"US4101201097^FE_ESTIMATE(EPS,MEAN,STM4_ROLL,,NOW,,,'WIN=45')":6.287395,"US4101201097^FE_ESTIMATE(EPS,MEAN,NTM4_ROLL,,NOW,,,'WIN=45')":6.4933333,"US65336K1034^FE_ESTIMATE(EPS,MEAN,STM4_ROLL,,NOW,,,'WIN=45')":26.656176,"US65336K1034^FE_ESTIMATE(EPS,MEAN,NTM4_ROLL,,NOW,,,'WIN=45')":20.60125,"US45778Q1076^FE_ESTIMATE(EPS,MEAN,STM4_ROLL,,NOW,,,'WIN=45')":null,"US45778Q1076^FE_ESTIMATE(EPS,MEAN,NTM4_ROLL,,NOW,,,'WIN=45')":5.435,"US9427491025^FE_ESTIMATE(EPS,MEAN,STM4_ROLL,,NOW,,,'WIN=45')":null,"US9427491025^FE_ESTIMATE(EPS,MEAN,NTM4_ROLL,,NOW,,,'WIN=45')":6.661111,"US9682232064^FE_ESTIMATE(EPS,MEAN,STM4_ROLL,,NOW,,,'WIN=45')":null,"US9682232064^FE_ESTIMATE(EPS,MEAN,NTM4_ROLL,,NOW,,,'WIN=45')":null,"US6501111073^FE_ESTIMATE(EPS,MEAN,STM4_ROLL,,NOW,,,'WIN=45')":null,"US6501111073^FE_ESTIMATE(EPS,MEAN,NTM4_ROLL,,NOW,,,'WIN=45')":1.1178095,"US1311931042^FE_ESTIMATE(EPS,MEAN,STM4_ROLL,,NOW,,,'WIN=45')":1.2025,"US1311931042^FE_ESTIMATE(EPS,MEAN,NTM4_ROLL,,NOW,,,'WIN=45')":0.8066667,"US98156Q1085^FE_ESTIMATE(EPS,MEAN,STM4_ROLL,,NOW,,,'WIN=45')":null,"US98156Q1085^FE_ESTIMATE(EPS,MEAN,NTM4_ROLL,,NOW,,,'WIN=45')":2.6640856,"US3719011096^FE_ESTIMATE(EPS,MEAN,STM4_ROLL,,NOW,,,'WIN=45')":null,"US3719011096^FE_ESTIMATE(EPS,MEAN,NTM4_ROLL,,NOW,,,'WIN=45')":1.6933334,"US4590441030^FE_ESTIMATE(EPS,MEAN,STM4_ROLL,,NOW,,,'WIN=45')":null,"US4590441030^FE_ESTIMATE(EPS,MEAN,NTM4_ROLL,,NOW,,,'WIN=45')":null,"US1033041013^FE_ESTIMATE(EPS,MEAN,STM4_ROLL,,NOW,,,'WIN=45')":5.6022143,"US1033041013^FE_ESTIMATE(EPS,MEAN,NTM4_ROLL,,NOW,,,'WIN=45')":5.546272,"US1167941087^FE_ESTIMATE(EPS,MEAN,STM4_ROLL,,NOW,,,'WIN=45')":2.759118,"US1167941087^FE_ESTIMATE(EPS,MEAN,NTM4_ROLL,,NOW,,,'WIN=45')":2.4978201,"US0441861046^FE_ESTIMATE(EPS,MEAN,STM4_ROLL,,NOW,,,'WIN=45')":7.3321414,"US0441861046^FE_ESTIMATE(EPS,MEAN,NTM4_ROLL,,NOW,,,'WIN=45')":6.2587023,"US8305661055^FE_ESTIMATE(EPS,MEAN,STM4_ROLL,,NOW,,,'WIN=45')":null,"US8305661055^FE_ESTIMATE(EPS,MEAN,NTM4_ROLL,,NOW,,,'WIN=45')":2.825238,"US2244411052^FE_ESTIMATE(EPS,MEAN,STM4_ROLL,,NOW,,,'WIN=45')":null,"US2244411052^FE_ESTIMATE(EPS,MEAN,NTM4_ROLL,,NOW,,,'WIN=45')":8.225,"US4050241003^FE_ESTIMATE(EPS,MEAN,STM4_ROLL,,NOW,,,'WIN=45')":3.458,"US4050241003^FE_ESTIMATE(EPS,MEAN,NTM4_ROLL,,NOW,,,'WIN=45')":2.97958,"US5367971034^FE_ESTIMATE(EPS,MEAN,STM4_ROLL,,NOW,,,'WIN=45')":null,"US5367971034^FE_ESTIMATE(EPS,MEAN,NTM4_ROLL,,NOW,,,'WIN=45')":39.70998,"US7841171033^FE_ESTIMATE(EPS,MEAN,STM4_ROLL,,NOW,,,'WIN=45')":3.8366666,"US7841171033^FE_ESTIMATE(EPS,MEAN,NTM4_ROLL,,NOW,,,'WIN=45')":3.31,"US8523123052^FE_ESTIMATE(EPS,MEAN,STM4_ROLL,,NOW,,,'WIN=45')":1.9841875,"US8523123052^FE_ESTIMATE(EPS,MEAN,NTM4_ROLL,,NOW,,,'WIN=45')":1.186975,"US6806652052^FE_ESTIMATE(EPS,MEAN,STM4_ROLL,,NOW,,,'WIN=45')":6.5927267,"US6806652052^FE_ESTIMATE(EPS,MEAN,NTM4_ROLL,,NOW,,,'WIN=45')":5.7586536,"US78442P1066^FE_ESTIMATE(EPS,MEAN,STM4_ROLL,,NOW,,,'WIN=45')":2.8783057,"US78442P1066^FE_ESTIMATE(EPS,MEAN,NTM4_ROLL,,NOW,,,'WIN=45')":2.601271,"US8269191024^FE_ESTIMATE(EPS,MEAN,STM4_ROLL,,NOW,,,'WIN=45')":null,"US8269191024^FE_ESTIMATE(EPS,MEAN,NTM4_ROLL,,NOW,,,'WIN=45')":3.9234805,"US88033G4073^FE_ESTIMATE(EPS,MEAN,STM4_ROLL,,NOW,,,'WIN=45')":6.3066874,"US88033G4073^FE_ESTIMATE(EPS,MEAN,NTM4_ROLL,,NOW,,,'WIN=45')":4.700947,"US1475281036^FE_ESTIMATE(EPS,MEAN,STM4_ROLL,,NOW,,,'WIN=45')":null,"US1475281036^FE_ESTIMATE(EPS,MEAN,NTM4_ROLL,,NOW,,,'WIN=45')":10.144884,"US9388241096^FE_ESTIMATE(EPS,MEAN,STM4_ROLL,,NOW,,,'WIN=45')":4.3166666,"US9388241096^FE_ESTIMATE(EPS,MEAN,NTM4_ROLL,,NOW,,,'WIN=45')":4.03,"US9282981086^FE_ESTIMATE(EPS,MEAN,STM4_ROLL,,NOW,,,'WIN=45')":null,"US9282981086^FE_ESTIMATE(EPS,MEAN,NTM4_ROLL,,NOW,,,'WIN=45')":2.6575,"US9699041011^FE_ESTIMATE(EPS,MEAN,STM4_ROLL,,NOW,,,'WIN=45')":13.903526,"US9699041011^FE_ESTIMATE(EPS,MEAN,NTM4_ROLL,,NOW,,,'WIN=45')":14.751211,"US0383361039^FE_ESTIMATE(EPS,MEAN,STM4_ROLL,,NOW,,,'WIN=45')":null,"US0383361039^FE_ESTIMATE(EPS,MEAN,NTM4_ROLL,,NOW,,,'WIN=45')":3.6033332,"US1985161066^FE_ESTIMATE(EPS,MEAN,STM4_ROLL,,NOW,,,'WIN=45')":null,"US1985161066^FE_ESTIMATE(EPS,MEAN,NTM4_ROLL,,NOW,,,'WIN=45')":5.0987453,"US7802871084^FE_ESTIMATE(EPS,MEAN,STM4_ROLL,,NOW,,,'WIN=45')":4.065695,"US7802871084^FE_ESTIMATE(EPS,MEAN,NTM4_ROLL,,NOW,,,'WIN=45')":3.4686308,"US8168501018^FE_ESTIMATE(EPS,MEAN,STM4_ROLL,,NOW,,,'WIN=45')":2.8444445,"US8168501018^FE_ESTIMATE(EPS,MEAN,NTM4_ROLL,,NOW,,,'WIN=45')":2.08,"US80874P1093^FE_ESTIMATE(EPS,MEAN,STM4_ROLL,,NOW,,,'WIN=45')":2.702855,"US80874P1093^FE_ESTIMATE(EPS,MEAN,NTM4_ROLL,,NOW,,,'WIN=45')":1.597314,"US48020Q1076^FE_ESTIMATE(EPS,MEAN,STM4_ROLL,,NOW,,,'WIN=45')":19.66,"US48020Q1076^FE_ESTIMATE(EPS,MEAN,NTM4_ROLL,,NOW,,,'WIN=45')":15.105317,"US68213N1090^FE_ESTIMATE(EPS,MEAN,STM4_ROLL,,NOW,,,'WIN=45')":2.4435713,"US68213N1090^FE_ESTIMATE(EPS,MEAN,NTM4_ROLL,,NOW,,,'WIN=45')":1.1595238,"US1096961040^FE_ESTIMATE(EPS,MEAN,STM4_ROLL,,NOW,,,'WIN=45')":null,"US1096961040^FE_ESTIMATE(EPS,MEAN,NTM4_ROLL,,NOW,,,'WIN=45')":null,"US9426222009^FE_ESTIMATE(EPS,MEAN,STM4_ROLL,,NOW,,,'WIN=45')":null,"US9426222009^FE_ESTIMATE(EPS,MEAN,NTM4_ROLL,,NOW,,,'WIN=45')":13.075849,"US9478901096^FE_ESTIMATE(EPS,MEAN,STM4_ROLL,,NOW,,,'WIN=45')":7.3918176,"US9478901096^FE_ESTIMATE(EPS,MEAN,NTM4_ROLL,,NOW,,,'WIN=45')":6.809864,"US27579R1041^FE_ESTIMATE(EPS,MEAN,STM4_ROLL,,NOW,,,'WIN=45')":8.720695,"US27579R1041^FE_ESTIMATE(EPS,MEAN,NTM4_ROLL,,NOW,,,'WIN=45')":8.723333,"US0427351004^FE_ESTIMATE(EPS,MEAN,STM4_ROLL,,NOW,,,'WIN=45')":15.2125,"US0427351004^FE_ESTIMATE(EPS,MEAN,NTM4_ROLL,,NOW,,,'WIN=45')":17.768318,"US81725T1007^FE_ESTIMATE(EPS,MEAN,STM4_ROLL,,NOW,,,'WIN=45')":3.61,"US81725T1007^FE_ESTIMATE(EPS,MEAN,NTM4_ROLL,,NOW,,,'WIN=45')":3.35,"US4571871023^FE_ESTIMATE(EPS,MEAN,STM4_ROLL,,NOW,,,'WIN=45')":8.636612,"US4571871023^FE_ESTIMATE(EPS,MEAN,NTM4_ROLL,,NOW,,,'WIN=45')":7.528719,"US75281A1097^FE_ESTIMATE(EPS,MEAN,STM4_ROLL,,NOW,,,'WIN=45')":5.120858,"US75281A1097^FE_ESTIMATE(EPS,MEAN,NTM4_ROLL,,NOW,,,'WIN=45')":5.157254,"US6802231042^FE_ESTIMATE(EPS,MEAN,STM4_ROLL,,NOW,,,'WIN=45')":null,"US6802231042^FE_ESTIMATE(EPS,MEAN,NTM4_ROLL,,NOW,,,'WIN=45')":null,"US91307C1027^FE_ESTIMATE(EPS,MEAN,STM4_ROLL,,NOW,,,'WIN=45')":null,"US91307C1027^FE_ESTIMATE(EPS,MEAN,NTM4_ROLL,,NOW,,,'WIN=45')":19.870338,"US3825501014^FE_ESTIMATE(EPS,MEAN,STM4_ROLL,,NOW,,,'WIN=45')":null,"US3825501014^FE_ESTIMATE(EPS,MEAN,NTM4_ROLL,,NOW,,,'WIN=45')":1.5882517,"US3434981011^FE_ESTIMATE(EPS,MEAN,STM4_ROLL,,NOW,,,'WIN=45')":1.3882415,"US3434981011^FE_ESTIMATE(EPS,MEAN,NTM4_ROLL,,NOW,,,'WIN=45')":1.3091154,"US7599161095^FE_ESTIMATE(EPS,MEAN,STM4_ROLL,,NOW,,,'WIN=45')":3.596793,"US7599161095^FE_ESTIMATE(EPS,MEAN,NTM4_ROLL,,NOW,,,'WIN=45')":2.78699,"US05329W1027^FE_ESTIMATE(EPS,MEAN,STM4_ROLL,,NOW,,,'WIN=45')":null,"US05329W1027^FE_ESTIMATE(EPS,MEAN,NTM4_ROLL,,NOW,,,'WIN=45')":21.47,"US29670G1022^FE_ESTIMATE(EPS,MEAN,STM4_ROLL,,NOW,,,'WIN=45')":1.9866667,"US29670G1022^FE_ESTIMATE(EPS,MEAN,NTM4_ROLL,,NOW,,,'WIN=45')":1.8053485,"US0921131092^FE_ESTIMATE(EPS,MEAN,STM4_ROLL,,NOW,,,'WIN=45')":4.589941,"US0921131092^FE_ESTIMATE(EPS,MEAN,NTM4_ROLL,,NOW,,,'WIN=45')":4.01475,"US2576511099^FE_ESTIMATE(EPS,MEAN,STM4_ROLL,,NOW,,,'WIN=45')":null,"US2576511099^FE_ESTIMATE(EPS,MEAN,NTM4_ROLL,,NOW,,,'WIN=45')":2.9916666,"US32054K1034^FE_ESTIMATE(EPS,MEAN,STM4_ROLL,,NOW,,,'WIN=45')":1.205,"US32054K1034^FE_ESTIMATE(EPS,MEAN,NTM4_ROLL,,NOW,,,'WIN=45')":1.0854865,"US1699051066^FE_ESTIMATE(EPS,MEAN,STM4_ROLL,,NOW,,,'WIN=45')":6.260699,"US1699051066^FE_ESTIMATE(EPS,MEAN,NTM4_ROLL,,NOW,,,'WIN=45')":5.7669907,"US5184151042^FE_ESTIMATE(EPS,MEAN,STM4_ROLL,,NOW,,,'WIN=45')":2.2972307,"US5184151042^FE_ESTIMATE(EPS,MEAN,NTM4_ROLL,,NOW,,,'WIN=45')":1.9599109,"US2005251036^FE_ESTIMATE(EPS,MEAN,STM4_ROLL,,NOW,,,'WIN=45')":4.2925663,"US2005251036^FE_ESTIMATE(EPS,MEAN,NTM4_ROLL,,NOW,,,'WIN=45')":4.0817204,"US8454671095^FE_ESTIMATE(EPS,MEAN,STM4_ROLL,,NOW,,,'WIN=45')":2.7580183,"US8454671095^FE_ESTIMATE(EPS,MEAN,NTM4_ROLL,,NOW,,,'WIN=45')":1.8741003,"US6460251068^FE_ESTIMATE(EPS,MEAN,STM4_ROLL,,NOW,,,'WIN=45')":2.67,"US6460251068^FE_ESTIMATE(EPS,MEAN,NTM4_ROLL,,NOW,,,'WIN=45')":2.5,"US5150981018^FE_ESTIMATE(EPS,MEAN,STM4_ROLL,,NOW,,,'WIN=45')":null,"US5150981018^FE_ESTIMATE(EPS,MEAN,NTM4_ROLL,,NOW,,,'WIN=45')":9.361258,"US9027881088^FE_ESTIMATE(EPS,MEAN,STM4_ROLL,,NOW,,,'WIN=45')":8.604493,"US9027881088^FE_ESTIMATE(EPS,MEAN,NTM4_ROLL,,NOW,,,'WIN=45')":8.086473,"US1271903049^FE_ESTIMATE(EPS,MEAN,STM4_ROLL,,NOW,,,'WIN=45')":null,"US1271903049^FE_ESTIMATE(EPS,MEAN,NTM4_ROLL,,NOW,,,'WIN=45')":18.63313,"US6374171063^FE_ESTIMATE(EPS,MEAN,STM4_ROLL,,NOW,,,'WIN=45')":1.9525,"US6374171063^FE_ESTIMATE(EPS,MEAN,NTM4_ROLL,,NOW,,,'WIN=45')":1.8875,"US34354P1057^FE_ESTIMATE(EPS,MEAN,STM4_ROLL,,NOW,,,'WIN=45')":2.031001,"US34354P1057^FE_ESTIMATE(EPS,MEAN,NTM4_ROLL,,NOW,,,'WIN=45')":1.5758221,"US5535301064^FE_ESTIMATE(EPS,MEAN,STM4_ROLL,,NOW,,,'WIN=45')":6.15,"US5535301064^FE_ESTIMATE(EPS,MEAN,NTM4_ROLL,,NOW,,,'WIN=45')":6.131069,"US7033951036^FE_ESTIMATE(EPS,MEAN,STM4_ROLL,,NOW,,,'WIN=45')":2.5022361,"US7033951036^FE_ESTIMATE(EPS,MEAN,NTM4_ROLL,,NOW,,,'WIN=45')":2.341712,"US4663131039^FE_ESTIMATE(EPS,MEAN,STM4_ROLL,,NOW,,,'WIN=45')":9.077319,"US4663131039^FE_ESTIMATE(EPS,MEAN,NTM4_ROLL,,NOW,,,'WIN=45')":8.373258,"US8894781033^FE_ESTIMATE(EPS,MEAN,STM4_ROLL,,NOW,,,'WIN=45')":7.4596443,"US8894781033^FE_ESTIMATE(EPS,MEAN,NTM4_ROLL,,NOW,,,'WIN=45')":8.38254,"US00508Y1029^FE_ESTIMATE(EPS,MEAN,STM4_ROLL,,NOW,,,'WIN=45')":null,"US00508Y1029^FE_ESTIMATE(EPS,MEAN,NTM4_ROLL,,NOW,,,'WIN=45')":14.066388,"US88162G1031^FE_ESTIMATE(EPS,MEAN,STM4_ROLL,,NOW,,,'WIN=45')":5.375,"US88162G1031^FE_ESTIMATE(EPS,MEAN,NTM4_ROLL,,NOW,,,'WIN=45')":4.914,"US8873891043^FE_ESTIMATE(EPS,MEAN,STM4_ROLL,,NOW,,,'WIN=45')":6.99,"US8873891043^FE_ESTIMATE(EPS,MEAN,NTM4_ROLL,,NOW,,,'WIN=45')":6.555,"US9258151029^FE_ESTIMATE(EPS,MEAN,STM4_ROLL,,NOW,,,'WIN=45')":null,"US9258151029^FE_ESTIMATE(EPS,MEAN,NTM4_ROLL,,NOW,,,'WIN=45')":null,"US12653C1080^FE_ESTIMATE(EPS,MEAN,STM4_ROLL,,NOW,,,'WIN=45')":2.076034,"US12653C1080^FE_ESTIMATE(EPS,MEAN,NTM4_ROLL,,NOW,,,'WIN=45')":2.5104668,"US5463471053^FE_ESTIMATE(EPS,MEAN,STM4_ROLL,,NOW,,,'WIN=45')":4.0875,"US5463471053^FE_ESTIMATE(EPS,MEAN,NTM4_ROLL,,NOW,,,'WIN=45')":4.2024446,"US4972661064^FE_ESTIMATE(EPS,MEAN,STM4_ROLL,,NOW,,,'WIN=45')":4.501575,"US4972661064^FE_ESTIMATE(EPS,MEAN,NTM4_ROLL,,NOW,,,'WIN=45')":3.20046,"US6515871076^FE_ESTIMATE(EPS,MEAN,STM4_ROLL,,NOW,,,'WIN=45')":null,"US6515871076^FE_ESTIMATE(EPS,MEAN,NTM4_ROLL,,NOW,,,'WIN=45')":null,"US0625401098^FE_ESTIMATE(EPS,MEAN,STM4_ROLL,,NOW,,,'WIN=45')":5.91,"US0625401098^FE_ESTIMATE(EPS,MEAN,NTM4_ROLL,,NOW,,,'WIN=45')":6.01,"US29084Q1004^FE_ESTIMATE(EPS,MEAN,STM4_ROLL,,NOW,,,'WIN=45')":null,"US29084Q1004^FE_ESTIMATE(EPS,MEAN,NTM4_ROLL,,NOW,,,'WIN=45')":null,"US6819361006^FE_ESTIMATE(EPS,MEAN,STM4_ROLL,,NOW,,,'WIN=45')":1.5133333,"US6819361006^FE_ESTIMATE(EPS,MEAN,NTM4_ROLL,,NOW,,,'WIN=45')":1.738,"US6361801011^FE_ESTIMATE(EPS,MEAN,STM4_ROLL,,NOW,,,'WIN=45')":7.88,"US6361801011^FE_ESTIMATE(EPS,MEAN,NTM4_ROLL,,NOW,,,'WIN=45')":7.03,"US9507551086^FE_ESTIMATE(EPS,MEAN,STM4_ROLL,,NOW,,,'WIN=45')":4.1516514,"US9507551086^FE_ESTIMATE(EPS,MEAN,NTM4_ROLL,,NOW,,,'WIN=45')":3.3972065,"US29261A1007^FE_ESTIMATE(EPS,MEAN,STM4_ROLL,,NOW,,,'WIN=45')":3.6086276,"US29261A1007^FE_ESTIMATE(EPS,MEAN,NTM4_ROLL,,NOW,,,'WIN=45')":3.1069527,"US33768G1076^FE_ESTIMATE(EPS,MEAN,STM4_ROLL,,NOW,,,'WIN=45')":6.4501586,"US33768G1076^FE_ESTIMATE(EPS,MEAN,NTM4_ROLL,,NOW,,,'WIN=45')":5.5915422,"US6800331075^FE_ESTIMATE(EPS,MEAN,STM4_ROLL,,NOW,,,'WIN=45')":null,"US6800331075^FE_ESTIMATE(EPS,MEAN,NTM4_ROLL,,NOW,,,'WIN=45')":2.3066666,"US2372661015^FE_ESTIMATE(EPS,MEAN,STM4_ROLL,,NOW,,,'WIN=45')":7.279525,"US2372661015^FE_ESTIMATE(EPS,MEAN,NTM4_ROLL,,NOW,,,'WIN=45')":6.2762322,"US0259321042^FE_ESTIMATE(EPS,MEAN,STM4_ROLL,,NOW,,,'WIN=45')":12.558333,"US0259321042^FE_ESTIMATE(EPS,MEAN,NTM4_ROLL,,NOW,,,'WIN=45')":11.484397,"US55306N1046^FE_ESTIMATE(EPS,MEAN,STM4_ROLL,,NOW,,,'WIN=45')":5.7765684,"US55306N1046^FE_ESTIMATE(EPS,MEAN,NTM4_ROLL,,NOW,,,'WIN=45')":4.7075834,"US87161C5013^FE_ESTIMATE(EPS,MEAN,STM4_ROLL,,NOW,,,'WIN=45')":5.350967,"US87161C5013^FE_ESTIMATE(EPS,MEAN,NTM4_ROLL,,NOW,,,'WIN=45')":5.2631364,"US9099071071^FE_ESTIMATE(EPS,MEAN,STM4_ROLL,,NOW,,,'WIN=45')":2.97,"US9099071071^FE_ESTIMATE(EPS,MEAN,NTM4_ROLL,,NOW,,,'WIN=45')":2.95,"US0774541066^FE_ESTIMATE(EPS,MEAN,STM4_ROLL,,NOW,,,'WIN=45')":7.1625,"US0774541066^FE_ESTIMATE(EPS,MEAN,NTM4_ROLL,,NOW,,,'WIN=45')":6.437,"US8851601018^FE_ESTIMATE(EPS,MEAN,STM4_ROLL,,NOW,,,'WIN=45')":null,"US8851601018^FE_ESTIMATE(EPS,MEAN,NTM4_ROLL,,NOW,,,'WIN=45')":7.300875,"US2435371073^FE_ESTIMATE(EPS,MEAN,STM4_ROLL,,NOW,,,'WIN=45')":null,"US2435371073^FE_ESTIMATE(EPS,MEAN,NTM4_ROLL,,NOW,,,'WIN=45')":19.774733,"US1910981026^FE_ESTIMATE(EPS,MEAN,STM4_ROLL,,NOW,,,'WIN=45')":null,"US1910981026^FE_ESTIMATE(EPS,MEAN,NTM4_ROLL,,NOW,,,'WIN=45')":null,"US2772761019^FE_ESTIMATE(EPS,MEAN,STM4_ROLL,,NOW,,,'WIN=45')":null,"US2772761019^FE_ESTIMATE(EPS,MEAN,NTM4_ROLL,,NOW,,,'WIN=45')":null,"US77634L1052^FE_ESTIMATE(EPS,MEAN,STM4_ROLL,,NOW,,,'WIN=45')":0.434674,"US77634L1052^FE_ESTIMATE(EPS,MEAN,NTM4_ROLL,,NOW,,,'WIN=45')":0.203466,"US6404911066^FE_ESTIMATE(EPS,MEAN,STM4_ROLL,,NOW,,,'WIN=45')":-0.03,"US6404911066^FE_ESTIMATE(EPS,MEAN,NTM4_ROLL,,NOW,,,'WIN=45')":-0.17,"US6494451031^FE_ESTIMATE(EPS,MEAN,STM4_ROLL,,NOW,,,'WIN=45')":1.1242088,"US6494451031^FE_ESTIMATE(EPS,MEAN,NTM4_ROLL,,NOW,,,'WIN=45')":1.040437,"US7549071030^FE_ESTIMATE(EPS,MEAN,STM4_ROLL,,NOW,,,'WIN=45')":null,"US7549071030^FE_ESTIMATE(EPS,MEAN,NTM4_ROLL,,NOW,,,'WIN=45')":0.64500225,"US47233W1099^FE_ESTIMATE(EPS,MEAN,STM4_ROLL,,NOW,,,'WIN=45')":null,"US47233W1099^FE_ESTIMATE(EPS,MEAN,NTM4_ROLL,,NOW,,,'WIN=45')":null,"US91529Y1064^FE_ESTIMATE(EPS,MEAN,STM4_ROLL,,NOW,,,'WIN=45')":6.616301,"US91529Y1064^FE_ESTIMATE(EPS,MEAN,NTM4_ROLL,,NOW,,,'WIN=45')":6.1891274,"US62955J1034^FE_ESTIMATE(EPS,MEAN,STM4_ROLL,,NOW,,,'WIN=45')":1.4719976,"US62955J1034^FE_ESTIMATE(EPS,MEAN,NTM4_ROLL,,NOW,,,'WIN=45')":1.0168474,"US3841091040^FE_ESTIMATE(EPS,MEAN,STM4_ROLL,,NOW,,,'WIN=45')":null,"US3841091040^FE_ESTIMATE(EPS,MEAN,NTM4_ROLL,,NOW,,,'WIN=45')":2.7,"US6365181022^FE_ESTIMATE(EPS,MEAN,STM4_ROLL,,NOW,,,'WIN=45')":null,"US6365181022^FE_ESTIMATE(EPS,MEAN,NTM4_ROLL,,NOW,,,'WIN=45')":2.32,"US6708371033^FE_ESTIMATE(EPS,MEAN,STM4_ROLL,,NOW,,,'WIN=45')":2.2794888,"US6708371033^FE_ESTIMATE(EPS,MEAN,NTM4_ROLL,,NOW,,,'WIN=45')":2.107448,"US98421M1062^FE_ESTIMATE(EPS,MEAN,STM4_ROLL,,NOW,,,'WIN=45')":null,"US98421M1062^FE_ESTIMATE(EPS,MEAN,NTM4_ROLL,,NOW,,,'WIN=45')":null,"US6267171022^FE_ESTIMATE(EPS,MEAN,STM4_ROLL,,NOW,,,'WIN=45')":6.4543967,"US6267171022^FE_ESTIMATE(EPS,MEAN,NTM4_ROLL,,NOW,,,'WIN=45')":7.169466,"US5128161099^FE_ESTIMATE(EPS,MEAN,STM4_ROLL,,NOW,,,'WIN=45')":null,"US5128161099^FE_ESTIMATE(EPS,MEAN,NTM4_ROLL,,NOW,,,'WIN=45')":5.232341,"US1005571070^FE_ESTIMATE(EPS,MEAN,STM4_ROLL,,NOW,,,'WIN=45')":13.527739,"US1005571070^FE_ESTIMATE(EPS,MEAN,NTM4_ROLL,,NOW,,,'WIN=45')":11.206922,"US0357108390^FE_ESTIMATE(EPS,MEAN,STM4_ROLL,,NOW,,,'WIN=45')":3.480016,"US0357108390^FE_ESTIMATE(EPS,MEAN,NTM4_ROLL,,NOW,,,'WIN=45')":3.4679213,"US8448951025^FE_ESTIMATE(EPS,MEAN,STM4_ROLL,,NOW,,,'WIN=45')":null,"US8448951025^FE_ESTIMATE(EPS,MEAN,NTM4_ROLL,,NOW,,,'WIN=45')":3.216052,"US49427F1084^FE_ESTIMATE(EPS,MEAN,STM4_ROLL,,NOW,,,'WIN=45')":null,"US49427F1084^FE_ESTIMATE(EPS,MEAN,NTM4_ROLL,,NOW,,,'WIN=45')":null,"US4891701009^FE_ESTIMATE(EPS,MEAN,STM4_ROLL,,NOW,,,'WIN=45')":1.77218,"US4891701009^FE_ESTIMATE(EPS,MEAN,NTM4_ROLL,,NOW,,,'WIN=45')":1.5066054,"US8910921084^FE_ESTIMATE(EPS,MEAN,STM4_ROLL,,NOW,,,'WIN=45')":5.555,"US8910921084^FE_ESTIMATE(EPS,MEAN,NTM4_ROLL,,NOW,,,'WIN=45')":5.17,"US4579852082^FE_ESTIMATE(EPS,MEAN,STM4_ROLL,,NOW,,,'WIN=45')":3.7423303,"US4579852082^FE_ESTIMATE(EPS,MEAN,NTM4_ROLL,,NOW,,,'WIN=45')":3.4450626,"US7310681025^FE_ESTIMATE(EPS,MEAN,STM4_ROLL,,NOW,,,'WIN=45')":11.146667,"US7310681025^FE_ESTIMATE(EPS,MEAN,NTM4_ROLL,,NOW,,,'WIN=45')":10.701338,"US26884U1097^FE_ESTIMATE(EPS,MEAN,STM4_ROLL,,NOW,,,'WIN=45')":2.64,"US26884U1097^FE_ESTIMATE(EPS,MEAN,NTM4_ROLL,,NOW,,,'WIN=45')":2.47,"US0454871056^FE_ESTIMATE(EPS,MEAN,STM4_ROLL,,NOW,,,'WIN=45')":2.6392596,"US0454871056^FE_ESTIMATE(EPS,MEAN,NTM4_ROLL,,NOW,,,'WIN=45')":2.6,"US8175651046^FE_ESTIMATE(EPS,MEAN,STM4_ROLL,,NOW,,,'WIN=45')":3.7249207,"US8175651046^FE_ESTIMATE(EPS,MEAN,NTM4_ROLL,,NOW,,,'WIN=45')":3.3474724,"US69349H1077^FE_ESTIMATE(EPS,MEAN,STM4_ROLL,,NOW,,,'WIN=45')":null,"US69349H1077^FE_ESTIMATE(EPS,MEAN,NTM4_ROLL,,NOW,,,'WIN=45')":2.6533334,"US9807451037^FE_ESTIMATE(EPS,MEAN,STM4_ROLL,,NOW,,,'WIN=45')":4.34,"US9807451037^FE_ESTIMATE(EPS,MEAN,NTM4_ROLL,,NOW,,,'WIN=45')":3.405,"US2017231034^FE_ESTIMATE(EPS,MEAN,STM4_ROLL,,NOW,,,'WIN=45')":null,"US2017231034^FE_ESTIMATE(EPS,MEAN,NTM4_ROLL,,NOW,,,'WIN=45')":6.866667,"US8270481091^FE_ESTIMATE(EPS,MEAN,STM4_ROLL,,NOW,,,'WIN=45')":null,"US8270481091^FE_ESTIMATE(EPS,MEAN,NTM4_ROLL,,NOW,,,'WIN=45')":4.0175,"US4128221086^FE_ESTIMATE(EPS,MEAN,STM4_ROLL,,NOW,,,'WIN=45')":null,"US4128221086^FE_ESTIMATE(EPS,MEAN,NTM4_ROLL,,NOW,,,'WIN=45')":4.5871367,"US3032501047^FE_ESTIMATE(EPS,MEAN,STM4_ROLL,,NOW,,,'WIN=45')":23.557667,"US3032501047^FE_ESTIMATE(EPS,MEAN,NTM4_ROLL,,NOW,,,'WIN=45')":19.651833,"US9197941076^FE_ESTIMATE(EPS,MEAN,STM4_ROLL,,NOW,,,'WIN=45')":1.4866667,"US9197941076^FE_ESTIMATE(EPS,MEAN,NTM4_ROLL,,NOW,,,'WIN=45')":1.5020807,"US5339001068^FE_ESTIMATE(EPS,MEAN,STM4_ROLL,,NOW,,,'WIN=45')":8.923333,"US5339001068^FE_ESTIMATE(EPS,MEAN,NTM4_ROLL,,NOW,,,'WIN=45')":8.531667,"US64125C1099^FE_ESTIMATE(EPS,MEAN,STM4_ROLL,,NOW,,,'WIN=45')":4.7822385,"US64125C1099^FE_ESTIMATE(EPS,MEAN,NTM4_ROLL,,NOW,,,'WIN=45')":3.9951684,"US7075691094^FE_ESTIMATE(EPS,MEAN,STM4_ROLL,,NOW,,,'WIN=45')":2.6517775,"US7075691094^FE_ESTIMATE(EPS,MEAN,NTM4_ROLL,,NOW,,,'WIN=45')":1.9298302,"US5962781010^FE_ESTIMATE(EPS,MEAN,STM4_ROLL,,NOW,,,'WIN=45')":10.271768,"US5962781010^FE_ESTIMATE(EPS,MEAN,NTM4_ROLL,,NOW,,,'WIN=45')":9.527023,"US3025201019^FE_ESTIMATE(EPS,MEAN,STM4_ROLL,,NOW,,,'WIN=45')":1.6584462,"US3025201019^FE_ESTIMATE(EPS,MEAN,NTM4_ROLL,,NOW,,,'WIN=45')":1.6097506,"US8589121081^FE_ESTIMATE(EPS,MEAN,STM4_ROLL,,NOW,,,'WIN=45')":null,"US8589121081^FE_ESTIMATE(EPS,MEAN,NTM4_ROLL,,NOW,,,'WIN=45')":2.318,"US48666K1097^FE_ESTIMATE(EPS,MEAN,STM4_ROLL,,NOW,,,'WIN=45')":6.217416,"US48666K1097^FE_ESTIMATE(EPS,MEAN,NTM4_ROLL,,NOW,,,'WIN=45')":7.2764854,"US7595091023^FE_ESTIMATE(EPS,MEAN,STM4_ROLL,,NOW,,,'WIN=45')":null,"US7595091023^FE_ESTIMATE(EPS,MEAN,NTM4_ROLL,,NOW,,,'WIN=45')":20.111666,"US9818111026^FE_ESTIMATE(EPS,MEAN,STM4_ROLL,,NOW,,,'WIN=45')":null,"US9818111026^FE_ESTIMATE(EPS,MEAN,NTM4_ROLL,,NOW,,,'WIN=45')":3.98,"US3029411093^FE_ESTIMATE(EPS,MEAN,STM4_ROLL,,NOW,,,'WIN=45')":null,"US3029411093^FE_ESTIMATE(EPS,MEAN,NTM4_ROLL,,NOW,,,'WIN=45')":6.63,"US9778521024^FE_ESTIMATE(EPS,MEAN,STM4_ROLL,,NOW,,,'WIN=45')":1.3676889,"US9778521024^FE_ESTIMATE(EPS,MEAN,NTM4_ROLL,,NOW,,,'WIN=45')":-0.16869803,"US9042141039^FE_ESTIMATE(EPS,MEAN,STM4_ROLL,,NOW,,,'WIN=45')":2.5018165,"US9042141039^FE_ESTIMATE(EPS,MEAN,NTM4_ROLL,,NOW,,,'WIN=45')":2.0333333,"US7496071074^FE_ESTIMATE(EPS,MEAN,STM4_ROLL,,NOW,,,'WIN=45')":4.49,"US7496071074^FE_ESTIMATE(EPS,MEAN,NTM4_ROLL,,NOW,,,'WIN=45')":4.228163,"US22002T1088^FE_ESTIMATE(EPS,MEAN,STM4_ROLL,,NOW,,,'WIN=45')":null,"US22002T1088^FE_ESTIMATE(EPS,MEAN,NTM4_ROLL,,NOW,,,'WIN=45')":null,"US1491501045^FE_ESTIMATE(EPS,MEAN,STM4_ROLL,,NOW,,,'WIN=45')":5.365,"US1491501045^FE_ESTIMATE(EPS,MEAN,NTM4_ROLL,,NOW,,,'WIN=45')":5.545,"US0316521006^FE_ESTIMATE(EPS,MEAN,STM4_ROLL,,NOW,,,'WIN=45')":3.1095722,"US0316521006^FE_ESTIMATE(EPS,MEAN,NTM4_ROLL,,NOW,,,'WIN=45')":2.7199428,"US44930G1076^FE_ESTIMATE(EPS,MEAN,STM4_ROLL,,NOW,,,'WIN=45')":null,"US44930G1076^FE_ESTIMATE(EPS,MEAN,NTM4_ROLL,,NOW,,,'WIN=45')":6.32,"US7587501039^FE_ESTIMATE(EPS,MEAN,STM4_ROLL,,NOW,,,'WIN=45')":11.49,"US7587501039^FE_ESTIMATE(EPS,MEAN,NTM4_ROLL,,NOW,,,'WIN=45')":10.770179,"US37637Q1058^FE_ESTIMATE(EPS,MEAN,STM4_ROLL,,NOW,,,'WIN=45')":null,"US37637Q1058^FE_ESTIMATE(EPS,MEAN,NTM4_ROLL,,NOW,,,'WIN=45')":2.93,"US7835491082^FE_ESTIMATE(EPS,MEAN,STM4_ROLL,,NOW,,,'WIN=45')":null,"US7835491082^FE_ESTIMATE(EPS,MEAN,NTM4_ROLL,,NOW,,,'WIN=45')":null,"US5627501092^FE_ESTIMATE(EPS,MEAN,STM4_ROLL,,NOW,,,'WIN=45')":null,"US5627501092^FE_ESTIMATE(EPS,MEAN,NTM4_ROLL,,NOW,,,'WIN=45')":2.52,"US92552V1008^FE_ESTIMATE(EPS,MEAN,STM4_ROLL,,NOW,,,'WIN=45')":null,"US92552V1008^FE_ESTIMATE(EPS,MEAN,NTM4_ROLL,,NOW,,,'WIN=45')":0.2209999,"US0234361089^FE_ESTIMATE(EPS,MEAN,STM4_ROLL,,NOW,,,'WIN=45')":5.4894757,"US0234361089^FE_ESTIMATE(EPS,MEAN,NTM4_ROLL,,NOW,,,'WIN=45')":4.798511,"US16359R1032^FE_ESTIMATE(EPS,MEAN,STM4_ROLL,,NOW,,,'WIN=45')":null,"US16359R1032^FE_ESTIMATE(EPS,MEAN,NTM4_ROLL,,NOW,,,'WIN=45')":20.018333,"US1844961078^FE_ESTIMATE(EPS,MEAN,STM4_ROLL,,NOW,,,'WIN=45')":7.4765477,"US1844961078^FE_ESTIMATE(EPS,MEAN,NTM4_ROLL,,NOW,,,'WIN=45')":6.6301255,"US89531P1057^FE_ESTIMATE(EPS,MEAN,STM4_ROLL,,NOW,,,'WIN=45')":1.6891805,"US89531P1057^FE_ESTIMATE(EPS,MEAN,NTM4_ROLL,,NOW,,,'WIN=45')":1.4702479,"US5002551043^FE_ESTIMATE(EPS,MEAN,STM4_ROLL,,NOW,,,'WIN=45')":3.5649953,"US5002551043^FE_ESTIMATE(EPS,MEAN,NTM4_ROLL,,NOW,,,'WIN=45')":3.1389372,"US4990491049^FE_ESTIMATE(EPS,MEAN,STM4_ROLL,,NOW,,,'WIN=45')":4.841727,"US4990491049^FE_ESTIMATE(EPS,MEAN,NTM4_ROLL,,NOW,,,'WIN=45')":4.2821274,"US05464C1018^FE_ESTIMATE(EPS,MEAN,STM4_ROLL,,NOW,,,'WIN=45')":3.4205372,"US05464C1018^FE_ESTIMATE(EPS,MEAN,NTM4_ROLL,,NOW,,,'WIN=45')":2.355032,"CA67000B1040^FE_ESTIMATE(EPS,MEAN,STM4_ROLL,,NOW,,,'WIN=45')":null,"CA67000B1040^FE_ESTIMATE(EPS,MEAN,NTM4_ROLL,,NOW,,,'WIN=45')":2.8,"US8581191009^FE_ESTIMATE(EPS,MEAN,STM4_ROLL,,NOW,,,'WIN=45')":10.345289,"US8581191009^FE_ESTIMATE(EPS,MEAN,NTM4_ROLL,,NOW,,,'WIN=45')":12.860333,"US3142111034^FE_ESTIMATE(EPS,MEAN,STM4_ROLL,,NOW,,,'WIN=45')":null,"US3142111034^FE_ESTIMATE(EPS,MEAN,NTM4_ROLL,,NOW,,,'WIN=45')":2.9611633,"US04280A1007^FE_ESTIMATE(EPS,MEAN,STM4_ROLL,,NOW,,,'WIN=45')":-4.84,"US04280A1007^FE_ESTIMATE(EPS,MEAN,NTM4_ROLL,,NOW,,,'WIN=45')":-2.0025556,"US0010841023^FE_ESTIMATE(EPS,MEAN,STM4_ROLL,,NOW,,,'WIN=45')":13.022506,"US0010841023^FE_ESTIMATE(EPS,MEAN,NTM4_ROLL,,NOW,,,'WIN=45')":12.789848,"US3448491049^FE_ESTIMATE(EPS,MEAN,STM4_ROLL,,NOW,,,'WIN=45')":null,"US3448491049^FE_ESTIMATE(EPS,MEAN,NTM4_ROLL,,NOW,,,'WIN=45')":3.834405,"US1714841087^FE_ESTIMATE(EPS,MEAN,STM4_ROLL,,NOW,,,'WIN=45')":null,"US1714841087^FE_ESTIMATE(EPS,MEAN,NTM4_ROLL,,NOW,,,'WIN=45')":10.368387,"GB00BYMT0J19^FE_ESTIMATE(EPS,MEAN,STM4_ROLL,,NOW,,,'WIN=45')":2.7533333,"GB00BYMT0J19^FE_ESTIMATE(EPS,MEAN,NTM4_ROLL,,NOW,,,'WIN=45')":2.514303,"US56418H1005^FE_ESTIMATE(EPS,MEAN,STM4_ROLL,,NOW,,,'WIN=45')":null,"US56418H1005^FE_ESTIMATE(EPS,MEAN,NTM4_ROLL,,NOW,,,'WIN=45')":7.5186667,"US4511071064^FE_ESTIMATE(EPS,MEAN,STM4_ROLL,,NOW,,,'WIN=45')":5.325,"US4511071064^FE_ESTIMATE(EPS,MEAN,NTM4_ROLL,,NOW,,,'WIN=45')":5.2,"US0538071038^FE_ESTIMATE(EPS,MEAN,STM4_ROLL,,NOW,,,'WIN=45')":null,"US0538071038^FE_ESTIMATE(EPS,MEAN,NTM4_ROLL,,NOW,,,'WIN=45')":6.764759,"US53223X1072^FE_ESTIMATE(EPS,MEAN,STM4_ROLL,,NOW,,,'WIN=45')":4.92151,"US53223X1072^FE_ESTIMATE(EPS,MEAN,NTM4_ROLL,,NOW,,,'WIN=45')":4.639309,"US2533931026^FE_ESTIMATE(EPS,MEAN,STM4_ROLL,,NOW,,,'WIN=45')":13.68872,"US2533931026^FE_ESTIMATE(EPS,MEAN,NTM4_ROLL,,NOW,,,'WIN=45')":12.015326,"US8101861065^FE_ESTIMATE(EPS,MEAN,STM4_ROLL,,NOW,,,'WIN=45')":4.8070736,"US8101861065^FE_ESTIMATE(EPS,MEAN,NTM4_ROLL,,NOW,,,'WIN=45')":3.659466,"US5526901096^FE_ESTIMATE(EPS,MEAN,STM4_ROLL,,NOW,,,'WIN=45')":null,"US5526901096^FE_ESTIMATE(EPS,MEAN,NTM4_ROLL,,NOW,,,'WIN=45')":2.0783334,"US5779331041^FE_ESTIMATE(EPS,MEAN,STM4_ROLL,,NOW,,,'WIN=45')":3.24,"US5779331041^FE_ESTIMATE(EPS,MEAN,NTM4_ROLL,,NOW,,,'WIN=45')":2.68,"US4884011002^FE_ESTIMATE(EPS,MEAN,STM4_ROLL,,NOW,,,'WIN=45')":4.7322297,"US4884011002^FE_ESTIMATE(EPS,MEAN,NTM4_ROLL,,NOW,,,'WIN=45')":1.2279648,"US3434121022^FE_ESTIMATE(EPS,MEAN,STM4_ROLL,,NOW,,,'WIN=45')":1.9970204,"US3434121022^FE_ESTIMATE(EPS,MEAN,NTM4_ROLL,,NOW,,,'WIN=45')":1.723865,"US7392761034^FE_ESTIMATE(EPS,MEAN,STM4_ROLL,,NOW,,,'WIN=45')":3.3666666,"US7392761034^FE_ESTIMATE(EPS,MEAN,NTM4_ROLL,,NOW,,,'WIN=45')":2.225,"US6988131024^FE_ESTIMATE(EPS,MEAN,STM4_ROLL,,NOW,,,'WIN=45')":3.6621006,"US6988131024^FE_ESTIMATE(EPS,MEAN,NTM4_ROLL,,NOW,,,'WIN=45')":3.1028736,"US62886E1082^FE_ESTIMATE(EPS,MEAN,STM4_ROLL,,NOW,,,'WIN=45')":3.175,"US62886E1082^FE_ESTIMATE(EPS,MEAN,NTM4_ROLL,,NOW,,,'WIN=45')":2.805,"US8807791038^FE_ESTIMATE(EPS,MEAN,STM4_ROLL,,NOW,,,'WIN=45')":4.9252915,"US8807791038^FE_ESTIMATE(EPS,MEAN,NTM4_ROLL,,NOW,,,'WIN=45')":4.6539083,"US4282911084^FE_ESTIMATE(EPS,MEAN,STM4_ROLL,,NOW,,,'WIN=45')":null,"US4282911084^FE_ESTIMATE(EPS,MEAN,NTM4_ROLL,,NOW,,,'WIN=45')":1.5827292,"US05368V1061^FE_ESTIMATE(EPS,MEAN,STM4_ROLL,,NOW,,,'WIN=45')":null,"US05368V1061^FE_ESTIMATE(EPS,MEAN,NTM4_ROLL,,NOW,,,'WIN=45')":2.1411023,"US97650W1080^FE_ESTIMATE(EPS,MEAN,STM4_ROLL,,NOW,,,'WIN=45')":10.595856,"US97650W1080^FE_ESTIMATE(EPS,MEAN,NTM4_ROLL,,NOW,,,'WIN=45')":10.591692,"US4312841087^FE_ESTIMATE(EPS,MEAN,STM4_ROLL,,NOW,,,'WIN=45')":1.075,"US4312841087^FE_ESTIMATE(EPS,MEAN,NTM4_ROLL,,NOW,,,'WIN=45')":1.0783334,"US5246601075^FE_ESTIMATE(EPS,MEAN,STM4_ROLL,,NOW,,,'WIN=45')":1.85,"US5246601075^FE_ESTIMATE(EPS,MEAN,NTM4_ROLL,,NOW,,,'WIN=45')":2.0925,"US4771431016^FE_ESTIMATE(EPS,MEAN,STM4_ROLL,,NOW,,,'WIN=45')":null,"US4771431016^FE_ESTIMATE(EPS,MEAN,NTM4_ROLL,,NOW,,,'WIN=45')":0.81506914,"US8606301021^FE_ESTIMATE(EPS,MEAN,STM4_ROLL,,NOW,,,'WIN=45')":7.863969,"US8606301021^FE_ESTIMATE(EPS,MEAN,NTM4_ROLL,,NOW,,,'WIN=45')":6.8934054,"US3647601083^FE_ESTIMATE(EPS,MEAN,STM4_ROLL,,NOW,,,'WIN=45')":null,"US3647601083^FE_ESTIMATE(EPS,MEAN,NTM4_ROLL,,NOW,,,'WIN=45')":0.09246483,"US6556641008^FE_ESTIMATE(EPS,MEAN,STM4_ROLL,,NOW,,,'WIN=45')":null,"US6556641008^FE_ESTIMATE(EPS,MEAN,NTM4_ROLL,,NOW,,,'WIN=45')":2.4454675,"US3846371041^FE_ESTIMATE(EPS,MEAN,STM4_ROLL,,NOW,,,'WIN=45')":null,"US3846371041^FE_ESTIMATE(EPS,MEAN,NTM4_ROLL,,NOW,,,'WIN=45')":54.77,"US4198701009^FE_ESTIMATE(EPS,MEAN,STM4_ROLL,,NOW,,,'WIN=45')":2.44,"US4198701009^FE_ESTIMATE(EPS,MEAN,NTM4_ROLL,,NOW,,,'WIN=45')":2.325,"US8163001071^FE_ESTIMATE(EPS,MEAN,STM4_ROLL,,NOW,,,'WIN=45')":6.72,"US8163001071^FE_ESTIMATE(EPS,MEAN,NTM4_ROLL,,NOW,,,'WIN=45')":5.6207805,"US2987361092^FE_ESTIMATE(EPS,MEAN,STM4_ROLL,,NOW,,,'WIN=45')":null,"US2987361092^FE_ESTIMATE(EPS,MEAN,NTM4_ROLL,,NOW,,,'WIN=45')":null,"US1270551013^FE_ESTIMATE(EPS,MEAN,STM4_ROLL,,NOW,,,'WIN=45')":7.452318,"US1270551013^FE_ESTIMATE(EPS,MEAN,NTM4_ROLL,,NOW,,,'WIN=45')":6.5135546,"US0936711052^FE_ESTIMATE(EPS,MEAN,STM4_ROLL,,NOW,,,'WIN=45')":null,"US0936711052^FE_ESTIMATE(EPS,MEAN,NTM4_ROLL,,NOW,,,'WIN=45')":3.71,"US1727551004^FE_ESTIMATE(EPS,MEAN,STM4_ROLL,,NOW,,,'WIN=45')":6.96417,"US1727551004^FE_ESTIMATE(EPS,MEAN,NTM4_ROLL,,NOW,,,'WIN=45')":5.5158005,"US87157D1090^FE_ESTIMATE(EPS,MEAN,STM4_ROLL,,NOW,,,'WIN=45')":10.607633,"US87157D1090^FE_ESTIMATE(EPS,MEAN,NTM4_ROLL,,NOW,,,'WIN=45')":8.798861,"US5893781089^FE_ESTIMATE(EPS,MEAN,STM4_ROLL,,NOW,,,'WIN=45')":null,"US5893781089^FE_ESTIMATE(EPS,MEAN,NTM4_ROLL,,NOW,,,'WIN=45')":2.1469204,"US9026811052^FE_ESTIMATE(EPS,MEAN,STM4_ROLL,,NOW,,,'WIN=45')":3.37,"US9026811052^FE_ESTIMATE(EPS,MEAN,NTM4_ROLL,,NOW,,,'WIN=45')":2.8933334,"US7496851038^FE_ESTIMATE(EPS,MEAN,STM4_ROLL,,NOW,,,'WIN=45')":null,"US7496851038^FE_ESTIMATE(EPS,MEAN,NTM4_ROLL,,NOW,,,'WIN=45')":4.6066666,"US2227955026^FE_ESTIMATE(EPS,MEAN,STM4_ROLL,,NOW,,,'WIN=45')":null,"US2227955026^FE_ESTIMATE(EPS,MEAN,NTM4_ROLL,,NOW,,,'WIN=45')":null,"US0082521081^FE_ESTIMATE(EPS,MEAN,STM4_ROLL,,NOW,,,'WIN=45')":21.061012,"US0082521081^FE_ESTIMATE(EPS,MEAN,NTM4_ROLL,,NOW,,,'WIN=45')":19.815485,"US19247G1076^FE_ESTIMATE(EPS,MEAN,STM4_ROLL,,NOW,,,'WIN=45')":4.8471756,"US19247G1076^FE_ESTIMATE(EPS,MEAN,NTM4_ROLL,,NOW,,,'WIN=45')":3.7825744,"US5770811025^FE_ESTIMATE(EPS,MEAN,STM4_ROLL,,NOW,,,'WIN=45')":null,"US5770811025^FE_ESTIMATE(EPS,MEAN,NTM4_ROLL,,NOW,,,'WIN=45')":1.4266666,"US8290731053^FE_ESTIMATE(EPS,MEAN,STM4_ROLL,,NOW,,,'WIN=45')":null,"US8290731053^FE_ESTIMATE(EPS,MEAN,NTM4_ROLL,,NOW,,,'WIN=45')":null,"US5370081045^FE_ESTIMATE(EPS,MEAN,STM4_ROLL,,NOW,,,'WIN=45')":null,"US5370081045^FE_ESTIMATE(EPS,MEAN,NTM4_ROLL,,NOW,,,'WIN=45')":13.8840475,"US3602711000^FE_ESTIMATE(EPS,MEAN,STM4_ROLL,,NOW,,,'WIN=45')":2.0,"US3602711000^FE_ESTIMATE(EPS,MEAN,NTM4_ROLL,,NOW,,,'WIN=45')":2.12,"US5763231090^FE_ESTIMATE(EPS,MEAN,STM4_ROLL,,NOW,,,'WIN=45')":6.2759914,"US5763231090^FE_ESTIMATE(EPS,MEAN,NTM4_ROLL,,NOW,,,'WIN=45')":4.5154715,"US91347P1057^FE_ESTIMATE(EPS,MEAN,STM4_ROLL,,NOW,,,'WIN=45')":5.437143,"US91347P1057^FE_ESTIMATE(EPS,MEAN,NTM4_ROLL,,NOW,,,'WIN=45')":3.956087,"US3976241071^FE_ESTIMATE(EPS,MEAN,STM4_ROLL,,NOW,,,'WIN=45')":null,"US3976241071^FE_ESTIMATE(EPS,MEAN,NTM4_ROLL,,NOW,,,'WIN=45')":6.3283334,"US2197981051^FE_ESTIMATE(EPS,MEAN,STM4_ROLL,,NOW,,,'WIN=45')":5.817241,"US2197981051^FE_ESTIMATE(EPS,MEAN,NTM4_ROLL,,NOW,,,'WIN=45')":4.9127727,"US5138471033^FE_ESTIMATE(EPS,MEAN,STM4_ROLL,,NOW,,,'WIN=45')":null,"US5138471033^FE_ESTIMATE(EPS,MEAN,NTM4_ROLL,,NOW,,,'WIN=45')":6.345,"US29109X1063^P_SP_RATING":null,"US29605J1060^P_SP_RATING":null,"US50155Q1004^P_SP_RATING":null,"US35909D1090^P_SP_RATING":null,"US36262G1013^P_SP_RATING":null,"US74982T1034^P_SP_RATING":null,"US03750L1098^P_SP_RATING":null,"US20602D1019^P_SP_RATING":null,"US9288811014^P_SP_RATING":null,"US5533681012^P_SP_RATING":null,"US74340E1038^P_SP_RATING":null,"US07831C1036^P_SP_RATING":null,"US29415F1049^P_SP_RATING":null,"US2681501092^P_SP_RATING":null,"US39874R1014^P_SP_RATING":null,"VGG1890L1076^P_SP_RATING":null,"US05550J1016^P_SP_RATING":null,"US98311A1051^P_SP_RATING":null,"US00191U1025^P_SP_RATING":"B","US83601L1026^P_SP_RATING":null,"US12740C1036^P_SP_RATING":"B+","US10922N1037^P_SP_RATING":null,"JE00BYPZJM29^P_SP_RATING":null,"US92047W1018^P_SP_RATING":null,"US45688C1071^P_SP_RATING":null,"US70975L1070^P_SP_RATING":null,"US71377A1034^P_SP_RATING":null,"US86771W1053^P_SP_RATING":null,"US12685J1051^P_SP_RATING":null,"US9741551033^P_SP_RATING":null,"US29272W1099^P_SP_RATING":null,"US89055F1030^P_SP_RATING":null,"US87901J1051^P_SP_RATING":"B","US74758T3032^P_SP_RATING":null,"US74967X1037^P_SP_RATING":null,"US1638511089^P_SP_RATING":null,"US8621211007^P_SP_RATING":null,"US7374461041^P_SP_RATING":null,"US8969452015^P_SP_RATING":null,"US45073V1089^P_SP_RATING":"B-","US55405Y1001^P_SP_RATING":null,"US91336L1070^P_SP_RATING":null,"US9264001028^P_SP_RATING":null,"US46590V1008^P_SP_RATING":null,"US57164Y1073^P_SP_RATING":null,"US5165441032^P_SP_RATING":null,"US42226A1079^P_SP_RATING":null,"US78573L1061^P_SP_RATING":null,"US29404K1060^P_SP_RATING":null,"US13100M5094^P_SP_RATING":null,"US8753722037^P_SP_RATING":null,"US03676B1026^P_SP_RATING":null,"US11120U1051^P_SP_RATING":null,"BMG3198U1027^P_SP_RATING":null,"US74164M1080^P_SP_RATING":null,"US8086251076^P_SP_RATING":null,"US6267551025^P_SP_RATING":null,"US4492531037^P_SP_RATING":null,"US00404A1097^P_SP_RATING":null,"US38526M1062^P_SP_RATING":"B+","US84860W3007^P_SP_RATING":null,"US71943U1043^P_SP_RATING":null,"US76169C1009^P_SP_RATING":null,"US55024U1097^P_SP_RATING":null,"US68235P1084^P_SP_RATING":null,"US2358252052^P_SP_RATING":"B","US5747951003^P_SP_RATING":"B","US46269C1027^P_SP_RATING":"B","US03674X1063^P_SP_RATING":null,"US35138V1026^P_SP_RATING":null,"US55616P1049^P_SP_RATING":"B+","IE00B4Q5ZN47^P_SP_RATING":null,"US45841N1072^P_SP_RATING":"B+","US9290891004^P_SP_RATING":null,"US44980X1090^P_SP_RATING":"B+","US3364331070^P_SP_RATING":"C","US48242W1062^P_SP_RATING":"B-","US25960P1093^P_SP_RATING":"B","US09227Q1004^P_SP_RATING":"B+","US0044981019^P_SP_RATING":"B+","US9598021098^P_SP_RATING":"B","IE00BDVJJQ56^P_SP_RATING":null,"US12621E1038^P_SP_RATING":"B","US4368932004^P_SP_RATING":"A-","US87166B1026^P_SP_RATING":null,"US96208T1043^P_SP_RATING":"B","US50187A1079^P_SP_RATING":"B","US95058W1009^P_SP_RATING":"B","US87162W1009^P_SP_RATING":"B+","US1462291097^P_SP_RATING":"B+","US88224Q1076^P_SP_RATING":"B+","US92839U2069^P_SP_RATING":null,"US6866881021^P_SP_RATING":"B","US4108671052^P_SP_RATING":"B+","US58463J3041^P_SP_RATING":"B","US3020811044^P_SP_RATING":"B+","US7365088472^P_SP_RATING":"A-","US6707041058^P_SP_RATING":"B-","US88023U1016^P_SP_RATING":"B","US6811161099^P_SP_RATING":null,"IE00BGH1M568^P_SP_RATING":null,"US1143401024^P_SP_RATING":"B","US40637H1095^P_SP_RATING":"C","US36467W1099^P_SP_RATING":"B","US58506Q1094^P_SP_RATING":null,"US8676524064^P_SP_RATING":"C","US8941641024^P_SP_RATING":"A-","US0185223007^P_SP_RATING":"A-","US15118V2079^P_SP_RATING":"C","US7005171050^P_SP_RATING":null,"US9604131022^P_SP_RATING":"B+","US12008R1077^P_SP_RATING":"B-","US4103451021^P_SP_RATING":"B+","US6936561009^P_SP_RATING":"A-","US72147K1088^P_SP_RATING":"B-","US70509V1008^P_SP_RATING":null,"US23345M1071^P_SP_RATING":null,"US2220702037^P_SP_RATING":null,"US42226K1051^P_SP_RATING":null,"US87724P1066^P_SP_RATING":null,"US2946001011^P_SP_RATING":null,"US69318G1067^P_SP_RATING":null,"US3795772082^P_SP_RATING":null,"US63938C1080^P_SP_RATING":"B","US98585X1046^P_SP_RATING":null,"US82489T1043^P_SP_RATING":null,"US6680743050^P_SP_RATING":"A+","US7593516047^P_SP_RATING":"A-","US49714P1084^P_SP_RATING":null,"US22410J1060^P_SP_RATING":"A","US82982T1060^P_SP_RATING":null,"US15872M1045^P_SP_RATING":null,"US6378701063^P_SP_RATING":null,"US4039491000^P_SP_RATING":"B","US33829M1018^P_SP_RATING":null,"US70438V1061^P_SP_RATING":null,"US9837931008^P_SP_RATING":"B-","US78709Y1055^P_SP_RATING":"B","US0537741052^P_SP_RATING":"B-","US1940145022^P_SP_RATING":"B-","US72346Q1040^P_SP_RATING":"B","IE00BD845X29^P_SP_RATING":null,"US6907421019^P_SP_RATING":"B","US1717793095^P_SP_RATING":"B","US6952631033^P_SP_RATING":"B+","US5218652049^P_SP_RATING":"B+","US9043112062^P_SP_RATING":"B+","US5764852050^P_SP_RATING":null,"US45378A1060^P_SP_RATING":null,"US26969P1084^P_SP_RATING":"B","US7376301039^P_SP_RATING":"B","US2270461096^P_SP_RATING":"C","BMG3922B1072^P_SP_RATING":null,"US31847R1023^P_SP_RATING":null,"US9043111072^P_SP_RATING":"B+","US68404L2016^P_SP_RATING":"C","US16115Q3083^P_SP_RATING":"B-","US85208M1027^P_SP_RATING":null,"US2041661024^P_SP_RATING":null,"US29977A1051^P_SP_RATING":"B","US49803T3005^P_SP_RATING":"B-","US00766T1007^P_SP_RATING":"B","US1858991011^P_SP_RATING":"C","US29275Y1029^P_SP_RATING":"B+","US8826811098^P_SP_RATING":"A-","US45332Y1091^P_SP_RATING":null,"US88076W1036^P_SP_RATING":"B-","BMG7496G1033^P_SP_RATING":null,"US84857L1017^P_SP_RATING":"A-","US1924221039^P_SP_RATING":"B+","US2298991090^P_SP_RATING":"A-","US32020R1095^P_SP_RATING":"A","US06417N1037^P_SP_RATING":"A","US3205171057^P_SP_RATING":"B","US7436061052^P_SP_RATING":"A-","US5528481030^P_SP_RATING":"B-","US9202531011^P_SP_RATING":"B+","US9129091081^P_SP_RATING":"B-","US5543821012^P_SP_RATING":"B","US1423391002^P_SP_RATING":"A","US2674751019^P_SP_RATING":"B","US78440X8873^P_SP_RATING":"B-","US1170431092^P_SP_RATING":"B","US48123V1026^P_SP_RATING":"B+","US3614481030^P_SP_RATING":"A","US8354951027^P_SP_RATING":"A-","US5261071071^P_SP_RATING":"A","US69327R1014^P_SP_RATING":"C","US30161Q1040^P_SP_RATING":"C","US4435106079^P_SP_RATING":"A-","US5534981064^P_SP_RATING":"B+","US2315611010^P_SP_RATING":"A-","US6882392011^P_SP_RATING":"B","US0138721065^P_SP_RATING":null,"BMG4388N1065^P_SP_RATING":null,"US4101201097^P_SP_RATING":"B+","US65336K1034^P_SP_RATING":"B","US45778Q1076^P_SP_RATING":"B+","US9427491025^P_SP_RATING":"B-","US9682232064^P_SP_RATING":"B+","US6501111073^P_SP_RATING":"B-","US1311931042^P_SP_RATING":"B-","US98156Q1085^P_SP_RATING":"B-","US3719011096^P_SP_RATING":"A+","US4590441030^P_SP_RATING":"B+","US1033041013^P_SP_RATING":"B-","US1167941087^P_SP_RATING":"B","US0441861046^P_SP_RATING":"B-","US8305661055^P_SP_RATING":"B","US2244411052^P_SP_RATING":"B+","US4050241003^P_SP_RATING":"C","US5367971034^P_SP_RATING":"B+","US7841171033^P_SP_RATING":"A-","US8523123052^P_SP_RATING":"C","US6806652052^P_SP_RATING":"B-","US78442P1066^P_SP_RATING":null,"US8269191024^P_SP_RATING":"B-","US88033G4073^P_SP_RATING":"C","US1475281036^P_SP_RATING":"A","US9388241096^P_SP_RATING":"A","US9282981086^P_SP_RATING":"B-","US9699041011^P_SP_RATING":"A","US0383361039^P_SP_RATING":"A","US1985161066^P_SP_RATING":"B+","US7802871084^P_SP_RATING":"B-","US8168501018^P_SP_RATING":"B-","US80874P1093^P_SP_RATING":"C","US48020Q1076^P_SP_RATING":"B","US68213N1090^P_SP_RATING":"B","US1096961040^P_SP_RATING":"B-","US9426222009^P_SP_RATING":"A","US9478901096^P_SP_RATING":"B+","US27579R1041^P_SP_RATING":"A-","US0427351004^P_SP_RATING":"B","US81725T1007^P_SP_RATING":"B+","US4571871023^P_SP_RATING":"A-","US75281A1097^P_SP_RATING":"B-","US6802231042^P_SP_RATING":"B","US91307C1027^P_SP_RATING":"B","US3825501014^P_SP_RATING":"B","US3434981011^P_SP_RATING":"B+","US7599161095^P_SP_RATING":"C","US05329W1027^P_SP_RATING":"B+","US29670G1022^P_SP_RATING":"A+","US0921131092^P_SP_RATING":"B","US2576511099^P_SP_RATING":"A-","US32054K1034^P_SP_RATING":"B-","US1699051066^P_SP_RATING":"B+","US5184151042^P_SP_RATING":"C","US2005251036^P_SP_RATING":"A-","US8454671095^P_SP_RATING":"B","US6460251068^P_SP_RATING":"B+","US5150981018^P_SP_RATING":"A-","US9027881088^P_SP_RATING":"B+","US1271903049^P_SP_RATING":"B+","US6374171063^P_SP_RATING":"A-","US34354P1057^P_SP_RATING":"B","US5535301064^P_SP_RATING":"B+","US7033951036^P_SP_RATING":"B+","US4663131039^P_SP_RATING":"B","US8894781033^P_SP_RATING":"B","US00508Y1029^P_SP_RATING":"A","US88162G1031^P_SP_RATING":"B","US8873891043^P_SP_RATING":"B","US9258151029^P_SP_RATING":"C","US12653C1080^P_SP_RATING":"C","US5463471053^P_SP_RATING":"B-","US4972661064^P_SP_RATING":"B","US6515871076^P_SP_RATING":"B+","US0625401098^P_SP_RATING":"B+","US29084Q1004^P_SP_RATING":"B+","US6819361006^P_SP_RATING":"B","US6361801011^P_SP_RATING":"B","US9507551086^P_SP_RATING":"B+","US29261A1007^P_SP_RATING":"B","US33768G1076^P_SP_RATING":"B","US6800331075^P_SP_RATING":"A-","US2372661015^P_SP_RATING":"B","US0259321042^P_SP_RATING":"B+","US55306N1046^P_SP_RATING":"B","US87161C5013^P_SP_RATING":"B+","US9099071071^P_SP_RATING":"B+","US0774541066^P_SP_RATING":"B","US8851601018^P_SP_RATING":"A-","US2435371073^P_SP_RATING":"B+","US1910981026^P_SP_RATING":"B+","US2772761019^P_SP_RATING":"B","US77634L1052^P_SP_RATING":null,"US6404911066^P_SP_RATING":"B+","US6494451031^P_SP_RATING":"B","US7549071030^P_SP_RATING":"B","US47233W1099^P_SP_RATING":"B","US91529Y1064^P_SP_RATING":"B+","US62955J1034^P_SP_RATING":"B-","US3841091040^P_SP_RATING":"A","US6365181022^P_SP_RATING":"B","US6708371033^P_SP_RATING":"A-","US98421M1062^P_SP_RATING":"B","US6267171022^P_SP_RATING":"B-","US5128161099^P_SP_RATING":"B","US1005571070^P_SP_RATING":"B+","US0357108390^P_SP_RATING":"B-","US8448951025^P_SP_RATING":"A-","US49427F1084^P_SP_RATING":"B","US4891701009^P_SP_RATING":"B-","US8910921084^P_SP_RATING":"A","US4579852082^P_SP_RATING":"B-","US7310681025^P_SP_RATING":"A","US26884U1097^P_SP_RATING":"A-","US0454871056^P_SP_RATING":"B","US8175651046^P_SP_RATING":"A","US69349H1077^P_SP_RATING":"B","US9807451037^P_SP_RATING":"A","US2017231034^P_SP_RATING":"B","US8270481091^P_SP_RATING":"A-","US4128221086^P_SP_RATING":"B+","US3032501047^P_SP_RATING":"A","US9197941076^P_SP_RATING":"B","US5339001068^P_SP_RATING":"B+","US64125C1099^P_SP_RATING":"C","US7075691094^P_SP_RATING":"B-","US5962781010^P_SP_RATING":"B+","US3025201019^P_SP_RATING":"B+","US8589121081^P_SP_RATING":"B","US48666K1097^P_SP_RATING":"B-","US7595091023^P_SP_RATING":"B+","US9818111026^P_SP_RATING":"B+","US3029411093^P_SP_RATING":"B-","US9778521024^P_SP_RATING":"C","US9042141039^P_SP_RATING":"B+","US7496071074^P_SP_RATING":"B","US22002T1088^P_SP_RATING":"B-","US1491501045^P_SP_RATING":"B+","US0316521006^P_SP_RATING":"B","US44930G1076^P_SP_RATING":"B","US7587501039^P_SP_RATING":"B+","US37637Q1058^P_SP_RATING":"B+","US7835491082^P_SP_RATING":"A-","US5627501092^P_SP_RATING":"B+","US92552V1008^P_SP_RATING":null,"US0234361089^P_SP_RATING":"B-","US16359R1032^P_SP_RATING":"A","US1844961078^P_SP_RATING":"B-","US89531P1057^P_SP_RATING":"B-","US5002551043^P_SP_RATING":"B+","US4990491049^P_SP_RATING":"B+","US05464C1018^P_SP_RATING":"B-","CA67000B1040^P_SP_RATING":null,"US8581191009^P_SP_RATING":"B+","US3142111034^P_SP_RATING":"B","US04280A1007^P_SP_RATING":"C","US0010841023^P_SP_RATING":"B","US3448491049^P_SP_RATING":"A-","US1714841087^P_SP_RATING":"B+","GB00BYMT0J19^P_SP_RATING":null,"US56418H1005^P_SP_RATING":"B+","US4511071064^P_SP_RATING":"A","US0538071038^P_SP_RATING":"B","US53223X1072^P_SP_RATING":"B+","US2533931026^P_SP_RATING":"B+","US8101861065^P_SP_RATING":"B+","US5526901096^P_SP_RATING":"B","US5779331041^P_SP_RATING":"A","US4884011002^P_SP_RATING":"B","US3434121022^P_SP_RATING":"B-","US7392761034^P_SP_RATING":"B","US6988131024^P_SP_RATING":"A-","US62886E1082^P_SP_RATING":"B-","US8807791038^P_SP_RATING":"B","US4282911084^P_SP_RATING":"A-","US05368V1061^P_SP_RATING":"B","US97650W1080^P_SP_RATING":"A","US4312841087^P_SP_RATING":"B+","US5246601075^P_SP_RATING":"B+","US4771431016^P_SP_RATING":"B+","US8606301021^P_SP_RATING":"B","US3647601083^P_SP_RATING":"A","US6556641008^P_SP_RATING":"A-","US3846371041^P_SP_RATING":"B","US4198701009^P_SP_RATING":"A-","US8163001071^P_SP_RATING":"B+","US2987361092^P_SP_RATING":"B-","US1270551013^P_SP_RATING":"B","US0936711052^P_SP_RATING":"B+","US1727551004^P_SP_RATING":"B","US87157D1090^P_SP_RATING":"B","US5893781089^P_SP_RATING":"B-","US9026811052^P_SP_RATING":"B+","US7496851038^P_SP_RATING":"B+","US2227955026^P_SP_RATING":"B","US0082521081^P_SP_RATING":"B+","US19247G1076^P_SP_RATING":"B","US5770811025^P_SP_RATING":"B","US8290731053^P_SP_RATING":"A-","US5370081045^P_SP_RATING":"B+","US3602711000^P_SP_RATING":"A-","US5763231090^P_SP_RATING":"B","US91347P1057^P_SP_RATING":"B-","US3976241071^P_SP_RATING":"B","US2197981051^P_SP_RATING":"C","US5138471033^P_SP_RATING":"B+","US5138471033^LB_RATING(0)":null,"US29109X1063^AMB_ICR_RATING(0,,,LT,TEXT)":null,"US5138471033^AMB_ICR_ACTION(0,,,LT,TEXT)":null,"US5138471033^FI_CORP_CURVE(CSRV,AAA,L,SPRD,NOW)":[null,null,null,null,null,null,null,null,null,null,null],"US5138471033^AMB_ICR_OUTLOOK(0,,,TEXT)":null,"US29605J1060^AMB_ICR_RATING(0,,,LT,TEXT)":null,"US50155Q1004^AMB_ICR_RATING(0,,,LT,TEXT)":null,"US35909D1090^AMB_ICR_RATING(0,,,LT,TEXT)":null,"US36262G1013^AMB_ICR_RATING(0,,,LT,TEXT)":null,"US74982T1034^AMB_ICR_RATING(0,,,LT,TEXT)":null,"US03750L1098^AMB_ICR_RATING(0,,,LT,TEXT)":null,"US20602D1019^AMB_ICR_RATING(0,,,LT,TEXT)":null,"US9288811014^AMB_ICR_RATING(0,,,LT,TEXT)":null,"US5533681012^AMB_ICR_RATING(0,,,LT,TEXT)":null,"US74340E1038^AMB_ICR_RATING(0,,,LT,TEXT)":null,"US07831C1036^AMB_ICR_RATING(0,,,LT,TEXT)":null,"US29415F1049^AMB_ICR_RATING(0,,,LT,TEXT)":null,"US2681501092^AMB_ICR_RATING(0,,,LT,TEXT)":null,"US39874R1014^AMB_ICR_RATING(0,,,LT,TEXT)":null,"VGG1890L1076^AMB_ICR_RATING(0,,,LT,TEXT)":null,"US05550J1016^AMB_ICR_RATING(0,,,LT,TEXT)":null,"US98311A1051^AMB_ICR_RATING(0,,,LT,TEXT)":null,"US00191U1025^AMB_ICR_RATING(0,,,LT,TEXT)":null,"US83601L1026^AMB_ICR_RATING(0,,,LT,TEXT)":null,"US12740C1036^AMB_ICR_RATING(0,,,LT,TEXT)":null,"US10922N1037^AMB_ICR_RATING(0,,,LT,TEXT)":"bbb+","JE00BYPZJM29^AMB_ICR_RATING(0,,,LT,TEXT)":null,"US92047W1018^AMB_ICR_RATING(0,,,LT,TEXT)":null,"US45688C1071^AMB_ICR_RATING(0,,,LT,TEXT)":null,"US70975L1070^AMB_ICR_RATING(0,,,LT,TEXT)":null,"US71377A1034^AMB_ICR_RATING(0,,,LT,TEXT)":null,"US86771W1053^AMB_ICR_RATING(0,,,LT,TEXT)":null,"US12685J1051^AMB_ICR_RATING(0,,,LT,TEXT)":null,"US9741551033^AMB_ICR_RATING(0,,,LT,TEXT)":null,"US29272W1099^AMB_ICR_RATING(0,,,LT,TEXT)":null,"US89055F1030^AMB_ICR_RATING(0,,,LT,TEXT)":null,"US87901J1051^AMB_ICR_RATING(0,,,LT,TEXT)":null,"US74758T3032^AMB_ICR_RATING(0,,,LT,TEXT)":null,"US74967X1037^AMB_ICR_RATING(0,,,LT,TEXT)":null,"US1638511089^AMB_ICR_RATING(0,,,LT,TEXT)":null,"US8621211007^AMB_ICR_RATING(0,,,LT,TEXT)":null,"US7374461041^AMB_ICR_RATING(0,,,LT,TEXT)":null,"US8969452015^AMB_ICR_RATING(0,,,LT,TEXT)":null,"US45073V1089^AMB_ICR_RATING(0,,,LT,TEXT)":null,"US55405Y1001^AMB_ICR_RATING(0,,,LT,TEXT)":null,"US91336L1070^AMB_ICR_RATING(0,,,LT,TEXT)":null,"US9264001028^AMB_ICR_RATING(0,,,LT,TEXT)":null,"US46590V1008^AMB_ICR_RATING(0,,,LT,TEXT)":null,"US57164Y1073^AMB_ICR_RATING(0,,,LT,TEXT)":null,"US5165441032^AMB_ICR_RATING(0,,,LT,TEXT)":null,"US42226A1079^AMB_ICR_RATING(0,,,LT,TEXT)":null,"US78573L1061^AMB_ICR_RATING(0,,,LT,TEXT)":null,"US29404K1060^AMB_ICR_RATING(0,,,LT,TEXT)":null,"US13100M5094^AMB_ICR_RATING(0,,,LT,TEXT)":null,"US8753722037^AMB_ICR_RATING(0,,,LT,TEXT)":null,"US03676B1026^AMB_ICR_RATING(0,,,LT,TEXT)":null,"US11120U1051^AMB_ICR_RATING(0,,,LT,TEXT)":null,"BMG3198U1027^AMB_ICR_RATING(0,,,LT,TEXT)":null,"US74164M1080^AMB_ICR_RATING(0,,,LT,TEXT)":"a-","US8086251076^AMB_ICR_RATING(0,,,LT,TEXT)":null,"US6267551025^AMB_ICR_RATING(0,,,LT,TEXT)":null,"US4492531037^AMB_ICR_RATING(0,,,LT,TEXT)":null,"US00404A1097^AMB_ICR_RATING(0,,,LT,TEXT)":null,"US38526M1062^AMB_ICR_RATING(0,,,LT,TEXT)":null,"US84860W3007^AMB_ICR_RATING(0,,,LT,TEXT)":null,"US71943U1043^AMB_ICR_RATING(0,,,LT,TEXT)":null,"US76169C1009^AMB_ICR_RATING(0,,,LT,TEXT)":null,"US55024U1097^AMB_ICR_RATING(0,,,LT,TEXT)":null,"US68235P1084^AMB_ICR_RATING(0,,,LT,TEXT)":null,"US2358252052^AMB_ICR_RATING(0,,,LT,TEXT)":null,"US5747951003^AMB_ICR_RATING(0,,,LT,TEXT)":null,"US46269C1027^AMB_ICR_RATING(0,,,LT,TEXT)":null,"US03674X1063^AMB_ICR_RATING(0,,,LT,TEXT)":null,"US35138V1026^AMB_ICR_RATING(0,,,LT,TEXT)":null,"US55616P1049^AMB_ICR_RATING(0,,,LT,TEXT)":null,"IE00B4Q5ZN47^AMB_ICR_RATING(0,,,LT,TEXT)":null,"US45841N1072^AMB_ICR_RATING(0,,,LT,TEXT)":null,"US9290891004^AMB_ICR_RATING(0,,,LT,TEXT)":"bbb+","US44980X1090^AMB_ICR_RATING(0,,,LT,TEXT)":null,"US3364331070^AMB_ICR_RATING(0,,,LT,TEXT)":null,"US48242W1062^AMB_ICR_RATING(0,,,LT,TEXT)":null,"US25960P1093^AMB_ICR_RATING(0,,,LT,TEXT)":null,"US09227Q1004^AMB_ICR_RATING(0,,,LT,TEXT)":null,"US0044981019^AMB_ICR_RATING(0,,,LT,TEXT)":null,"US9598021098^AMB_ICR_RATING(0,,,LT,TEXT)":null,"IE00BDVJJQ56^AMB_ICR_RATING(0,,,LT,TEXT)":null,"US12621E1038^AMB_ICR_RATING(0,,,LT,TEXT)":"bbb-","US4368932004^AMB_ICR_RATING(0,,,LT,TEXT)":null,"US87166B1026^AMB_ICR_RATING(0,,,LT,TEXT)":null,"US96208T1043^AMB_ICR_RATING(0,,,LT,TEXT)":null,"US50187A1079^AMB_ICR_RATING(0,,,LT,TEXT)":null,"US95058W1009^AMB_ICR_RATING(0,,,LT,TEXT)":null,"US87162W1009^AMB_ICR_RATING(0,,,LT,TEXT)":null,"US1462291097^AMB_ICR_RATING(0,,,LT,TEXT)":null,"US88224Q1076^AMB_ICR_RATING(0,,,LT,TEXT)":null,"US92839U2069^AMB_ICR_RATING(0,,,LT,TEXT)":null,"US6866881021^AMB_ICR_RATING(0,,,LT,TEXT)":null,"US4108671052^AMB_ICR_RATING(0,,,LT,TEXT)":null,"US58463J3041^AMB_ICR_RATING(0,,,LT,TEXT)":null,"US3020811044^AMB_ICR_RATING(0,,,LT,TEXT)":null,"US7365088472^AMB_ICR_RATING(0,,,LT,TEXT)":null,"US6707041058^AMB_ICR_RATING(0,,,LT,TEXT)":null,"US88023U1016^AMB_ICR_RATING(0,,,LT,TEXT)":null,"US6811161099^AMB_ICR_RATING(0,,,LT,TEXT)":null,"IE00BGH1M568^AMB_ICR_RATING(0,,,LT,TEXT)":null,"US1143401024^AMB_ICR_RATING(0,,,LT,TEXT)":null,"US40637H1095^AMB_ICR_RATING(0,,,LT,TEXT)":null,"US36467W1099^AMB_ICR_RATING(0,,,LT,TEXT)":null,"US58506Q1094^AMB_ICR_RATING(0,,,LT,TEXT)":null,"US8676524064^AMB_ICR_RATING(0,,,LT,TEXT)":null,"US8941641024^AMB_ICR_RATING(0,,,LT,TEXT)":null,"US0185223007^AMB_ICR_RATING(0,,,LT,TEXT)":null,"US15118V2079^AMB_ICR_RATING(0,,,LT,TEXT)":null,"US7005171050^AMB_ICR_RATING(0,,,LT,TEXT)":null,"US9604131022^AMB_ICR_RATING(0,,,LT,TEXT)":null,"US12008R1077^AMB_ICR_RATING(0,,,LT,TEXT)":null,"US4103451021^AMB_ICR_RATING(0,,,LT,TEXT)":null,"US6936561009^AMB_ICR_RATING(0,,,LT,TEXT)":null,"US72147K1088^AMB_ICR_RATING(0,,,LT,TEXT)":null,"US70509V1008^AMB_ICR_RATING(0,,,LT,TEXT)":null,"US23345M1071^AMB_ICR_RATING(0,,,LT,TEXT)":null,"US2220702037^AMB_ICR_RATING(0,,,LT,TEXT)":null,"US42226K1051^AMB_ICR_RATING(0,,,LT,TEXT)":null,"US87724P1066^AMB_ICR_RATING(0,,,LT,TEXT)":null,"US2946001011^AMB_ICR_RATING(0,,,LT,TEXT)":null,"US69318G1067^AMB_ICR_RATING(0,,,LT,TEXT)":null,"US3795772082^AMB_ICR_RATING(0,,,LT,TEXT)":null,"US63938C1080^AMB_ICR_RATING(0,,,LT,TEXT)":null,"US98585X1046^AMB_ICR_RATING(0,,,LT,TEXT)":null,"US82489T1043^AMB_ICR_RATING(0,,,LT,TEXT)":null,"US6680743050^AMB_ICR_RATING(0,,,LT,TEXT)":null,"US7593516047^AMB_ICR_RATING(0,,,LT,TEXT)":"a-","US49714P1084^AMB_ICR_RATING(0,,,LT,TEXT)":"bbb-","US22410J1060^AMB_ICR_RATING(0,,,LT,TEXT)":null,"US82982T1060^AMB_ICR_RATING(0,,,LT,TEXT)":null,"US15872M1045^AMB_ICR_RATING(0,,,LT,TEXT)":null,"US6378701063^AMB_ICR_RATING(0,,,LT,TEXT)":null,"US4039491000^AMB_ICR_RATING(0,,,LT,TEXT)":null,"US33829M1018^AMB_ICR_RATING(0,,,LT,TEXT)":null,"US70438V1061^AMB_ICR_RATING(0,,,LT,TEXT)":null,"US9837931008^AMB_ICR_RATING(0,,,LT,TEXT)":null,"US78709Y1055^AMB_ICR_RATING(0,,,LT,TEXT)":null,"US0537741052^AMB_ICR_RATING(0,,,LT,TEXT)":null,"US1940145022^AMB_ICR_RATING(0,,,LT,TEXT)":null,"US72346Q1040^AMB_ICR_RATING(0,,,LT,TEXT)":null,"IE00BD845X29^AMB_ICR_RATING(0,,,LT,TEXT)":null,"US6907421019^AMB_ICR_RATING(0,,,LT,TEXT)":null,"US1717793095^AMB_ICR_RATING(0,,,LT,TEXT)":null,"US6952631033^AMB_ICR_RATING(0,,,LT,TEXT)":null,"US5218652049^AMB_ICR_RATING(0,,,LT,TEXT)":null,"US9043112062^AMB_ICR_RATING(0,,,LT,TEXT)":null,"US5764852050^AMB_ICR_RATING(0,,,LT,TEXT)":null,"US45378A1060^AMB_ICR_RATING(0,,,LT,TEXT)":null,"US26969P1084^AMB_ICR_RATING(0,,,LT,TEXT)":null,"US7376301039^AMB_ICR_RATING(0,,,LT,TEXT)":null,"US2270461096^AMB_ICR_RATING(0,,,LT,TEXT)":null,"BMG3922B1072^AMB_ICR_RATING(0,,,LT,TEXT)":null,"US31847R1023^AMB_ICR_RATING(0,,,LT,TEXT)":"bbb","US9043111072^AMB_ICR_RATING(0,,,LT,TEXT)":null,"US68404L2016^AMB_ICR_RATING(0,,,LT,TEXT)":null,"US16115Q3083^AMB_ICR_RATING(0,,,LT,TEXT)":null,"US85208M1027^AMB_ICR_RATING(0,,,LT,TEXT)":null,"US2041661024^AMB_ICR_RATING(0,,,LT,TEXT)":null,"US29977A1051^AMB_ICR_RATING(0,,,LT,TEXT)":null,"US49803T3005^AMB_ICR_RATING(0,,,LT,TEXT)":null,"US00766T1007^AMB_ICR_RATING(0,,,LT,TEXT)":null,"US1858991011^AMB_ICR_RATING(0,,,LT,TEXT)":null,"US29275Y1029^AMB_ICR_RATING(0,,,LT,TEXT)":null,"US8826811098^AMB_ICR_RATING(0,,,LT,TEXT)":null,"US45332Y1091^AMB_ICR_RATING(0,,,LT,TEXT)":null,"US88076W1036^AMB_ICR_RATING(0,,,LT,TEXT)":null,"BMG7496G1033^AMB_ICR_RATING(0,,,LT,TEXT)":"a-","US84857L1017^AMB_ICR_RATING(0,,,LT,TEXT)":null,"US1924221039^AMB_ICR_RATING(0,,,LT,TEXT)":null,"US2298991090^AMB_ICR_RATING(0,,,LT,TEXT)":null,"US32020R1095^AMB_ICR_RATING(0,,,LT,TEXT)":null,"US06417N1037^AMB_ICR_RATING(0,,,LT,TEXT)":null,"US3205171057^AMB_ICR_RATING(0,,,LT,TEXT)":null,"US7436061052^AMB_ICR_RATING(0,,,LT,TEXT)":null,"US5528481030^AMB_ICR_RATING(0,,,LT,TEXT)":null,"US9202531011^AMB_ICR_RATING(0,,,LT,TEXT)":null,"US9129091081^AMB_ICR_RATING(0,,,LT,TEXT)":null,"US5543821012^AMB_ICR_RATING(0,,,LT,TEXT)":null,"US1423391002^AMB_ICR_RATING(0,,,LT,TEXT)":null,"US2674751019^AMB_ICR_RATING(0,,,LT,TEXT)":null,"US78440X8873^AMB_ICR_RATING(0,,,LT,TEXT)":null,"US1170431092^AMB_ICR_RATING(0,,,LT,TEXT)":null,"US48123V1026^AMB_ICR_RATING(0,,,LT,TEXT)":null,"US3614481030^AMB_ICR_RATING(0,,,LT,TEXT)":null,"US8354951027^AMB_ICR_RATING(0,,,LT,TEXT)":null,"US5261071071^AMB_ICR_RATING(0,,,LT,TEXT)":null,"US69327R1014^AMB_ICR_RATING(0,,,LT,TEXT)":null,"US30161Q1040^AMB_ICR_RATING(0,,,LT,TEXT)":null,"US4435106079^AMB_ICR_RATING(0,,,LT,TEXT)":null,"US5534981064^AMB_ICR_RATING(0,,,LT,TEXT)":null,"US2315611010^AMB_ICR_RATING(0,,,LT,TEXT)":null,"US6882392011^AMB_ICR_RATING(0,,,LT,TEXT)":null,"US0138721065^AMB_ICR_RATING(0,,,LT,TEXT)":null,"BMG4388N1065^AMB_ICR_RATING(0,,,LT,TEXT)":null,"US4101201097^AMB_ICR_RATING(0,,,LT,TEXT)":null,"US65336K1034^AMB_ICR_RATING(0,,,LT,TEXT)":null,"US45778Q1076^AMB_ICR_RATING(0,,,LT,TEXT)":null,"US9427491025^AMB_ICR_RATING(0,,,LT,TEXT)":null,"US9682232064^AMB_ICR_RATING(0,,,LT,TEXT)":null,"US6501111073^AMB_ICR_RATING(0,,,LT,TEXT)":null,"US1311931042^AMB_ICR_RATING(0,,,LT,TEXT)":null,"US98156Q1085^AMB_ICR_RATING(0,,,LT,TEXT)":null,"US3719011096^AMB_ICR_RATING(0,,,LT,TEXT)":null,"US4590441030^AMB_ICR_RATING(0,,,LT,TEXT)":null,"US1033041013^AMB_ICR_RATING(0,,,LT,TEXT)":null,"US1167941087^AMB_ICR_RATING(0,,,LT,TEXT)":null,"US0441861046^AMB_ICR_RATING(0,,,LT,TEXT)":null,"US8305661055^AMB_ICR_RATING(0,,,LT,TEXT)":null,"US2244411052^AMB_ICR_RATING(0,,,LT,TEXT)":null,"US4050241003^AMB_ICR_RATING(0,,,LT,TEXT)":null,"US5367971034^AMB_ICR_RATING(0,,,LT,TEXT)":null,"US7841171033^AMB_ICR_RATING(0,,,LT,TEXT)":null,"US8523123052^AMB_ICR_RATING(0,,,LT,TEXT)":null,"US6806652052^AMB_ICR_RATING(0,,,LT,TEXT)":null,"US78442P1066^AMB_ICR_RATING(0,,,LT,TEXT)":null,"US8269191024^AMB_ICR_RATING(0,,,LT,TEXT)":null,"US88033G4073^AMB_ICR_RATING(0,,,LT,TEXT)":null,"US1475281036^AMB_ICR_RATING(0,,,LT,TEXT)":null,"US9388241096^AMB_ICR_RATING(0,,,LT,TEXT)":null,"US9282981086^AMB_ICR_RATING(0,,,LT,TEXT)":null,"US9699041011^AMB_ICR_RATING(0,,,LT,TEXT)":null,"US0383361039^AMB_ICR_RATING(0,,,LT,TEXT)":null,"US1985161066^AMB_ICR_RATING(0,,,LT,TEXT)":null,"US7802871084^AMB_ICR_RATING(0,,,LT,TEXT)":null,"US8168501018^AMB_ICR_RATING(0,,,LT,TEXT)":null,"US80874P1093^AMB_ICR_RATING(0,,,LT,TEXT)":null,"US48020Q1076^AMB_ICR_RATING(0,,,LT,TEXT)":null,"US68213N1090^AMB_ICR_RATING(0,,,LT,TEXT)":null,"US1096961040^AMB_ICR_RATING(0,,,LT,TEXT)":null,"US9426222009^AMB_ICR_RATING(0,,,LT,TEXT)":null,"US9478901096^AMB_ICR_RATING(0,,,LT,TEXT)":null,"US27579R1041^AMB_ICR_RATING(0,,,LT,TEXT)":null,"US0427351004^AMB_ICR_RATING(0,,,LT,TEXT)":null,"US81725T1007^AMB_ICR_RATING(0,,,LT,TEXT)":null,"US4571871023^AMB_ICR_RATING(0,,,LT,TEXT)":null,"US75281A1097^AMB_ICR_RATING(0,,,LT,TEXT)":null,"US6802231042^AMB_ICR_RATING(0,,,LT,TEXT)":null,"US91307C1027^AMB_ICR_RATING(0,,,LT,TEXT)":null,"US3825501014^AMB_ICR_RATING(0,,,LT,TEXT)":null,"US3434981011^AMB_ICR_RATING(0,,,LT,TEXT)":null,"US7599161095^AMB_ICR_RATING(0,,,LT,TEXT)":null,"US05329W1027^AMB_ICR_RATING(0,,,LT,TEXT)":null,"US29670G1022^AMB_ICR_RATING(0,,,LT,TEXT)":null,"US0921131092^AMB_ICR_RATING(0,,,LT,TEXT)":null,"US2576511099^AMB_ICR_RATING(0,,,LT,TEXT)":null,"US32054K1034^AMB_ICR_RATING(0,,,LT,TEXT)":null,"US1699051066^AMB_ICR_RATING(0,,,LT,TEXT)":null,"US5184151042^AMB_ICR_RATING(0,,,LT,TEXT)":null,"US2005251036^AMB_ICR_RATING(0,,,LT,TEXT)":null,"US8454671095^AMB_ICR_RATING(0,,,LT,TEXT)":null,"US6460251068^AMB_ICR_RATING(0,,,LT,TEXT)":null,"US5150981018^AMB_ICR_RATING(0,,,LT,TEXT)":null,"US9027881088^AMB_ICR_RATING(0,,,LT,TEXT)":null,"US1271903049^AMB_ICR_RATING(0,,,LT,TEXT)":null,"US6374171063^AMB_ICR_RATING(0,,,LT,TEXT)":null,"US34354P1057^AMB_ICR_RATING(0,,,LT,TEXT)":null,"US5535301064^AMB_ICR_RATING(0,,,LT,TEXT)":null,"US7033951036^AMB_ICR_RATING(0,,,LT,TEXT)":null,"US4663131039^AMB_ICR_RATING(0,,,LT,TEXT)":null,"US8894781033^AMB_ICR_RATING(0,,,LT,TEXT)":null,"US00508Y1029^AMB_ICR_RATING(0,,,LT,TEXT)":null,"US88162G1031^AMB_ICR_RATING(0,,,LT,TEXT)":null,"US8873891043^AMB_ICR_RATING(0,,,LT,TEXT)":null,"US9258151029^AMB_ICR_RATING(0,,,LT,TEXT)":null,"US12653C1080^AMB_ICR_RATING(0,,,LT,TEXT)":null,"US5463471053^AMB_ICR_RATING(0,,,LT,TEXT)":null,"US4972661064^AMB_ICR_RATING(0,,,LT,TEXT)":null,"US6515871076^AMB_ICR_RATING(0,,,LT,TEXT)":null,"US0625401098^AMB_ICR_RATING(0,,,LT,TEXT)":null,"US29084Q1004^AMB_ICR_RATING(0,,,LT,TEXT)":null,"US6819361006^AMB_ICR_RATING(0,,,LT,TEXT)":null,"US6361801011^AMB_ICR_RATING(0,,,LT,TEXT)":null,"US9507551086^AMB_ICR_RATING(0,,,LT,TEXT)":null,"US29261A1007^AMB_ICR_RATING(0,,,LT,TEXT)":null,"US33768G1076^AMB_ICR_RATING(0,,,LT,TEXT)":null,"US6800331075^AMB_ICR_RATING(0,,,LT,TEXT)":null,"US2372661015^AMB_ICR_RATING(0,,,LT,TEXT)":null,"US0259321042^AMB_ICR_RATING(0,,,LT,TEXT)":"a-","US55306N1046^AMB_ICR_RATING(0,,,LT,TEXT)":null,"US87161C5013^AMB_ICR_RATING(0,,,LT,TEXT)":null,"US9099071071^AMB_ICR_RATING(0,,,LT,TEXT)":null,"US0774541066^AMB_ICR_RATING(0,,,LT,TEXT)":null,"US8851601018^AMB_ICR_RATING(0,,,LT,TEXT)":null,"US2435371073^AMB_ICR_RATING(0,,,LT,TEXT)":null,"US1910981026^AMB_ICR_RATING(0,,,LT,TEXT)":null,"US2772761019^AMB_ICR_RATING(0,,,LT,TEXT)":null,"US77634L1052^AMB_ICR_RATING(0,,,LT,TEXT)":null,"US6404911066^AMB_ICR_RATING(0,,,LT,TEXT)":null,"US6494451031^AMB_ICR_RATING(0,,,LT,TEXT)":null,"US7549071030^AMB_ICR_RATING(0,,,LT,TEXT)":null,"US47233W1099^AMB_ICR_RATING(0,,,LT,TEXT)":null,"US91529Y1064^AMB_ICR_RATING(0,,,LT,TEXT)":"bbb","US62955J1034^AMB_ICR_RATING(0,,,LT,TEXT)":null,"US3841091040^AMB_ICR_RATING(0,,,LT,TEXT)":null,"US6365181022^AMB_ICR_RATING(0,,,LT,TEXT)":null,"US6708371033^AMB_ICR_RATING(0,,,LT,TEXT)":null,"US98421M1062^AMB_ICR_RATING(0,,,LT,TEXT)":null,"US6267171022^AMB_ICR_RATING(0,,,LT,TEXT)":null,"US5128161099^AMB_ICR_RATING(0,,,LT,TEXT)":null,"US1005571070^AMB_ICR_RATING(0,,,LT,TEXT)":null,"US0357108390^AMB_ICR_RATING(0,,,LT,TEXT)":null,"US8448951025^AMB_ICR_RATING(0,,,LT,TEXT)":null,"US49427F1084^AMB_ICR_RATING(0,,,LT,TEXT)":null,"US4891701009^AMB_ICR_RATING(0,,,LT,TEXT)":null,"US8910921084^AMB_ICR_RATING(0,,,LT,TEXT)":null,"US4579852082^AMB_ICR_RATING(0,,,LT,TEXT)":null,"US7310681025^AMB_ICR_RATING(0,,,LT,TEXT)":null,"US26884U1097^AMB_ICR_RATING(0,,,LT,TEXT)":null,"US0454871056^AMB_ICR_RATING(0,,,LT,TEXT)":null,"US8175651046^AMB_ICR_RATING(0,,,LT,TEXT)":null,"US69349H1077^AMB_ICR_RATING(0,,,LT,TEXT)":null,"US9807451037^AMB_ICR_RATING(0,,,LT,TEXT)":null,"US2017231034^AMB_ICR_RATING(0,,,LT,TEXT)":null,"US8270481091^AMB_ICR_RATING(0,,,LT,TEXT)":null,"US4128221086^AMB_ICR_RATING(0,,,LT,TEXT)":null,"US3032501047^AMB_ICR_RATING(0,,,LT,TEXT)":null,"US9197941076^AMB_ICR_RATING(0,,,LT,TEXT)":null,"US5339001068^AMB_ICR_RATING(0,,,LT,TEXT)":null,"US64125C1099^AMB_ICR_RATING(0,,,LT,TEXT)":null,"US7075691094^AMB_ICR_RATING(0,,,LT,TEXT)":null,"US5962781010^AMB_ICR_RATING(0,,,LT,TEXT)":null,"US3025201019^AMB_ICR_RATING(0,,,LT,TEXT)":null,"US8589121081^AMB_ICR_RATING(0,,,LT,TEXT)":null,"US48666K1097^AMB_ICR_RATING(0,,,LT,TEXT)":null,"US7595091023^AMB_ICR_RATING(0,,,LT,TEXT)":null,"US9818111026^AMB_ICR_RATING(0,,,LT,TEXT)":null,"US3029411093^AMB_ICR_RATING(0,,,LT,TEXT)":null,"US9778521024^AMB_ICR_RATING(0,,,LT,TEXT)":null,"US9042141039^AMB_ICR_RATING(0,,,LT,TEXT)":null,"US7496071074^AMB_ICR_RATING(0,,,LT,TEXT)":"a","US22002T1088^AMB_ICR_RATING(0,,,LT,TEXT)":null,"US1491501045^AMB_ICR_RATING(0,,,LT,TEXT)":null,"US0316521006^AMB_ICR_RATING(0,,,LT,TEXT)":null,"US44930G1076^AMB_ICR_RATING(0,,,LT,TEXT)":null,"US7587501039^AMB_ICR_RATING(0,,,LT,TEXT)":null,"US37637Q1058^AMB_ICR_RATING(0,,,LT,TEXT)":null,"US7835491082^AMB_ICR_RATING(0,,,LT,TEXT)":null,"US5627501092^AMB_ICR_RATING(0,,,LT,TEXT)":null,"US92552V1008^AMB_ICR_RATING(0,,,LT,TEXT)":null,"US0234361089^AMB_ICR_RATING(0,,,LT,TEXT)":null,"US16359R1032^AMB_ICR_RATING(0,,,LT,TEXT)":null,"US1844961078^AMB_ICR_RATING(0,,,LT,TEXT)":null,"US89531P1057^AMB_ICR_RATING(0,,,LT,TEXT)":null,"US5002551043^AMB_ICR_RATING(0,,,LT,TEXT)":null,"US4990491049^AMB_ICR_RATING(0,,,LT,TEXT)":null,"US05464C1018^AMB_ICR_RATING(0,,,LT,TEXT)":null,"CA67000B1040^AMB_ICR_RATING(0,,,LT,TEXT)":null,"US8581191009^AMB_ICR_RATING(0,,,LT,TEXT)":null,"US3142111034^AMB_ICR_RATING(0,,,LT,TEXT)":null,"US04280A1007^AMB_ICR_RATING(0,,,LT,TEXT)":null,"US0010841023^AMB_ICR_RATING(0,,,LT,TEXT)":null,"US3448491049^AMB_ICR_RATING(0,,,LT,TEXT)":null,"US1714841087^AMB_ICR_RATING(0,,,LT,TEXT)":null,"GB00BYMT0J19^AMB_ICR_RATING(0,,,LT,TEXT)":null,"US56418H1005^AMB_ICR_RATING(0,,,LT,TEXT)":null,"US4511071064^AMB_ICR_RATING(0,,,LT,TEXT)":null,"US0538071038^AMB_ICR_RATING(0,,,LT,TEXT)":null,"US53223X1072^AMB_ICR_RATING(0,,,LT,TEXT)":null,"US2533931026^AMB_ICR_RATING(0,,,LT,TEXT)":null,"US8101861065^AMB_ICR_RATING(0,,,LT,TEXT)":null,"US5526901096^AMB_ICR_RATING(0,,,LT,TEXT)":null,"US5779331041^AMB_ICR_RATING(0,,,LT,TEXT)":null,"US4884011002^AMB_ICR_RATING(0,,,LT,TEXT)":"bbb-","US3434121022^AMB_ICR_RATING(0,,,LT,TEXT)":null,"US7392761034^AMB_ICR_RATING(0,,,LT,TEXT)":null,"US6988131024^AMB_ICR_RATING(0,,,LT,TEXT)":null,"US62886E1082^AMB_ICR_RATING(0,,,LT,TEXT)":null,"US8807791038^AMB_ICR_RATING(0,,,LT,TEXT)":null,"US4282911084^AMB_ICR_RATING(0,,,LT,TEXT)":null,"US05368V1061^AMB_ICR_RATING(0,,,LT,TEXT)":null,"US97650W1080^AMB_ICR_RATING(0,,,LT,TEXT)":null,"US4312841087^AMB_ICR_RATING(0,,,LT,TEXT)":null,"US5246601075^AMB_ICR_RATING(0,,,LT,TEXT)":null,"US4771431016^AMB_ICR_RATING(0,,,LT,TEXT)":null,"US8606301021^AMB_ICR_RATING(0,,,LT,TEXT)":null,"US3647601083^AMB_ICR_RATING(0,,,LT,TEXT)":null,"US6556641008^AMB_ICR_RATING(0,,,LT,TEXT)":null,"US3846371041^AMB_ICR_RATING(0,,,LT,TEXT)":null,"US4198701009^AMB_ICR_RATING(0,,,LT,TEXT)":null,"US8163001071^AMB_ICR_RATING(0,,,LT,TEXT)":"a-","US2987361092^AMB_ICR_RATING(0,,,LT,TEXT)":null,"US1270551013^AMB_ICR_RATING(0,,,LT,TEXT)":null,"US0936711052^AMB_ICR_RATING(0,,,LT,TEXT)":null,"US1727551004^AMB_ICR_RATING(0,,,LT,TEXT)":null,"US87157D1090^AMB_ICR_RATING(0,,,LT,TEXT)":null,"US5893781089^AMB_ICR_RATING(0,,,LT,TEXT)":null,"US9026811052^AMB_ICR_RATING(0,,,LT,TEXT)":null,"US7496851038^AMB_ICR_RATING(0,,,LT,TEXT)":null,"US2227955026^AMB_ICR_RATING(0,,,LT,TEXT)":null,"US0082521081^AMB_ICR_RATING(0,,,LT,TEXT)":null,"US19247G1076^AMB_ICR_RATING(0,,,LT,TEXT)":null,"US5770811025^AMB_ICR_RATING(0,,,LT,TEXT)":null,"US8290731053^AMB_ICR_RATING(0,,,LT,TEXT)":null,"US5370081045^AMB_ICR_RATING(0,,,LT,TEXT)":null,"US3602711000^AMB_ICR_RATING(0,,,LT,TEXT)":null,"US5763231090^AMB_ICR_RATING(0,,,LT,TEXT)":null,"US91347P1057^AMB_ICR_RATING(0,,,LT,TEXT)":null,"US3976241071^AMB_ICR_RATING(0,,,LT,TEXT)":null,"US2197981051^AMB_ICR_RATING(0,,,LT,TEXT)":null,"US5138471033^AMB_ICR_RATING(0,,,LT,TEXT)":null,"US29109X1063^FE_RATING(MEAN,NOTE,0,NOW,,,'')":1.5,"US29605J1060^FE_RATING(MEAN,NOTE,0,NOW,,,'')":1.3,"US50155Q1004^FE_RATING(MEAN,NOTE,0,NOW,,,'')":2.0,"US35909D1090^FE_RATING(MEAN,NOTE,0,NOW,,,'')":1.2272727,"US36262G1013^FE_RATING(MEAN,NOTE,0,NOW,,,'')":1.2777778,"US74982T1034^FE_RATING(MEAN,NOTE,0,NOW,,,'')":1.5454545,"US03750L1098^FE_RATING(MEAN,NOTE,0,NOW,,,'')":1.625,"US20602D1019^FE_RATING(MEAN,NOTE,0,NOW,,,'')":1.0,"US9288811014^FE_RATING(MEAN,NOTE,0,NOW,,,'')":1.6071428,"US5533681012^FE_RATING(MEAN,NOTE,0,NOW,,,'')":1.125,"US74340E1038^FE_RATING(MEAN,NOTE,0,NOW,,,'')":1.0,"US07831C1036^FE_RATING(MEAN,NOTE,0,NOW,,,'')":1.15625,"US29415F1049^FE_RATING(MEAN,NOTE,0,NOW,,,'')":1.1,"US2681501092^FE_RATING(MEAN,NOTE,0,NOW,,,'')":1.4074074,"US39874R1014^FE_RATING(MEAN,NOTE,0,NOW,,,'')":1.6153846,"VGG1890L1076^FE_RATING(MEAN,NOTE,0,NOW,,,'')":1.4318181,"US05550J1016^FE_RATING(MEAN,NOTE,0,NOW,,,'')":1.4523809,"US98311A1051^FE_RATING(MEAN,NOTE,0,NOW,,,'')":1.2272727,"US00191U1025^FE_RATING(MEAN,NOTE,0,NOW,,,'')":1.7142857,"US83601L1026^FE_RATING(MEAN,NOTE,0,NOW,,,'')":2.125,"US12740C1036^FE_RATING(MEAN,NOTE,0,NOW,,,'')":1.4166666,"US10922N1037^FE_RATING(MEAN,NOTE,0,NOW,,,'')":2.0833333,"JE00BYPZJM29^FE_RATING(MEAN,NOTE,0,NOW,,,'')":2.6,"US92047W1018^FE_RATING(MEAN,NOTE,0,NOW,,,'')":1.1428572,"US45688C1071^FE_RATING(MEAN,NOTE,0,NOW,,,'')":1.3333334,"US70975L1070^FE_RATING(MEAN,NOTE,0,NOW,,,'')":1.0,"US71377A1034^FE_RATING(MEAN,NOTE,0,NOW,,,'')":1.25,"US86771W1053^FE_RATING(MEAN,NOTE,0,NOW,,,'')":1.3148148,"US12685J1051^FE_RATING(MEAN,NOTE,0,NOW,,,'')":1.6428572,"US9741551033^FE_RATING(MEAN,NOTE,0,NOW,,,'')":1.5454545,"US29272W1099^FE_RATING(MEAN,NOTE,0,NOW,,,'')":1.5909091,"US89055F1030^FE_RATING(MEAN,NOTE,0,NOW,,,'')":1.5,"US87901J1051^FE_RATING(MEAN,NOTE,0,NOW,,,'')":1.6,"US74758T3032^FE_RATING(MEAN,NOTE,0,NOW,,,'')":1.6470588,"US74967X1037^FE_RATING(MEAN,NOTE,0,NOW,,,'')":1.5,"US1638511089^FE_RATING(MEAN,NOTE,0,NOW,,,'')":1.8214285,"US8621211007^FE_RATING(MEAN,NOTE,0,NOW,,,'')":2.125,"US7374461041^FE_RATING(MEAN,NOTE,0,NOW,,,'')":1.5,"US8969452015^FE_RATING(MEAN,NOTE,0,NOW,,,'')":2.0277777,"US45073V1089^FE_RATING(MEAN,NOTE,0,NOW,,,'')":1.3214285,"US55405Y1001^FE_RATING(MEAN,NOTE,0,NOW,,,'')":1.375,"US91336L1070^FE_RATING(MEAN,NOTE,0,NOW,,,'')":1.1,"US9264001028^FE_RATING(MEAN,NOTE,0,NOW,,,'')":1.5,"US46590V1008^FE_RATING(MEAN,NOTE,0,NOW,,,'')":2.0,"US57164Y1073^FE_RATING(MEAN,NOTE,0,NOW,,,'')":1.0833334,"US5165441032^FE_RATING(MEAN,NOTE,0,NOW,,,'')":1.0,"US42226A1079^FE_RATING(MEAN,NOTE,0,NOW,,,'')":1.1923077,"US78573L1061^FE_RATING(MEAN,NOTE,0,NOW,,,'')":1.7,"US29404K1060^FE_RATING(MEAN,NOTE,0,NOW,,,'')":1.5555556,"US13100M5094^FE_RATING(MEAN,NOTE,0,NOW,,,'')":1.0,"US8753722037^FE_RATING(MEAN,NOTE,0,NOW,,,'')":1.3666667,"US03676B1026^FE_RATING(MEAN,NOTE,0,NOW,,,'')":2.1111112,"US11120U1051^FE_RATING(MEAN,NOTE,0,NOW,,,'')":1.4411764,"BMG3198U1027^FE_RATING(MEAN,NOTE,0,NOW,,,'')":1.1363636,"US74164M1080^FE_RATING(MEAN,NOTE,0,NOW,,,'')":1.6666666,"US8086251076^FE_RATING(MEAN,NOTE,0,NOW,,,'')":1.6538461,"US6267551025^FE_RATING(MEAN,NOTE,0,NOW,,,'')":1.9285715,"US4492531037^FE_RATING(MEAN,NOTE,0,NOW,,,'')":1.9285715,"US00404A1097^FE_RATING(MEAN,NOTE,0,NOW,,,'')":1.25,"US38526M1062^FE_RATING(MEAN,NOTE,0,NOW,,,'')":1.1666666,"US84860W3007^FE_RATING(MEAN,NOTE,0,NOW,,,'')":1.6111112,"US71943U1043^FE_RATING(MEAN,NOTE,0,NOW,,,'')":1.7647059,"US76169C1009^FE_RATING(MEAN,NOTE,0,NOW,,,'')":1.2222222,"US55024U1097^FE_RATING(MEAN,NOTE,0,NOW,,,'')":1.2941177,"US68235P1084^FE_RATING(MEAN,NOTE,0,NOW,,,'')":2.0,"US2358252052^FE_RATING(MEAN,NOTE,0,NOW,,,'')":1.75,"US5747951003^FE_RATING(MEAN,NOTE,0,NOW,,,'')":1.25,"US46269C1027^FE_RATING(MEAN,NOTE,0,NOW,,,'')":1.3,"US03674X1063^FE_RATING(MEAN,NOTE,0,NOW,,,'')":1.4166666,"US35138V1026^FE_RATING(MEAN,NOTE,0,NOW,,,'')":1.2857143,"US55616P1049^FE_RATING(MEAN,NOTE,0,NOW,,,'')":1.9411764,"IE00B4Q5ZN47^FE_RATING(MEAN,NOTE,0,NOW,,,'')":1.1111112,"US45841N1072^FE_RATING(MEAN,NOTE,0,NOW,,,'')":1.2142857,"US9290891004^FE_RATING(MEAN,NOTE,0,NOW,,,'')":1.1875,"US44980X1090^FE_RATING(MEAN,NOTE,0,NOW,,,'')":1.6363636,"US3364331070^FE_RATING(MEAN,NOTE,0,NOW,,,'')":1.4807693,"US48242W1062^FE_RATING(MEAN,NOTE,0,NOW,,,'')":1.0416666,"US25960P1093^FE_RATING(MEAN,NOTE,0,NOW,,,'')":1.7666667,"US09227Q1004^FE_RATING(MEAN,NOTE,0,NOW,,,'')":2.0,"US0044981019^FE_RATING(MEAN,NOTE,0,NOW,,,'')":1.1666666,"US9598021098^FE_RATING(MEAN,NOTE,0,NOW,,,'')":2.340909,"IE00BDVJJQ56^FE_RATING(MEAN,NOTE,0,NOW,,,'')":1.4375,"US12621E1038^FE_RATING(MEAN,NOTE,0,NOW,,,'')":2.0,"US4368932004^FE_RATING(MEAN,NOTE,0,NOW,,,'')":1.4285715,"US87166B1026^FE_RATING(MEAN,NOTE,0,NOW,,,'')":1.7692307,"US96208T1043^FE_RATING(MEAN,NOTE,0,NOW,,,'')":1.5294118,"US50187A1079^FE_RATING(MEAN,NOTE,0,NOW,,,'')":2.0,"US95058W1009^FE_RATING(MEAN,NOTE,0,NOW,,,'')":1.5344827,"US87162W1009^FE_RATING(MEAN,NOTE,0,NOW,,,'')":1.25,"US1462291097^FE_RATING(MEAN,NOTE,0,NOW,,,'')":1.8888888,"US88224Q1076^FE_RATING(MEAN,NOTE,0,NOW,,,'')":1.7307693,"US92839U2069^FE_RATING(MEAN,NOTE,0,NOW,,,'')":1.4666667,"US6866881021^FE_RATING(MEAN,NOTE,0,NOW,,,'')":1.8571428,"US4108671052^FE_RATING(MEAN,NOTE,0,NOW,,,'')":1.5,"US58463J3041^FE_RATING(MEAN,NOTE,0,NOW,,,'')":1.5,"US3020811044^FE_RATING(MEAN,NOTE,0,NOW,,,'')":1.5,"US7365088472^FE_RATING(MEAN,NOTE,0,NOW,,,'')":1.7222222,"US6707041058^FE_RATING(MEAN,NOTE,0,NOW,,,'')":1.5,"US88023U1016^FE_RATING(MEAN,NOTE,0,NOW,,,'')":1.4166666,"US6811161099^FE_RATING(MEAN,NOTE,0,NOW,,,'')":1.5666667,"IE00BGH1M568^FE_RATING(MEAN,NOTE,0,NOW,,,'')":1.125,"US1143401024^FE_RATING(MEAN,NOTE,0,NOW,,,'')":1.0,"US40637H1095^FE_RATING(MEAN,NOTE,0,NOW,,,'')":1.3333334,"US36467W1099^FE_RATING(MEAN,NOTE,0,NOW,,,'')":2.6666667,"US58506Q1094^FE_RATING(MEAN,NOTE,0,NOW,,,'')":1.8,"US8676524064^FE_RATING(MEAN,NOTE,0,NOW,,,'')":2.0217392,"US8941641024^FE_RATING(MEAN,NOTE,0,NOW,,,'')":1.375,"US0185223007^FE_RATING(MEAN,NOTE,0,NOW,,,'')":1.7142857,"US15118V2079^FE_RATING(MEAN,NOTE,0,NOW,,,'')":1.2222222,"US7005171050^FE_RATING(MEAN,NOTE,0,NOW,,,'')":1.7647059,"US9604131022^FE_RATING(MEAN,NOTE,0,NOW,,,'')":1.8,"US12008R1077^FE_RATING(MEAN,NOTE,0,NOW,,,'')":1.3076923,"US4103451021^FE_RATING(MEAN,NOTE,0,NOW,,,'')":2.0416667,"US6936561009^FE_RATING(MEAN,NOTE,0,NOW,,,'')":1.6,"US72147K1088^FE_RATING(MEAN,NOTE,0,NOW,,,'')":1.75,"US70509V1008^FE_RATING(MEAN,NOTE,0,NOW,,,'')":1.9230769,"US23345M1071^FE_RATING(MEAN,NOTE,0,NOW,,,'')":2.0,"US2220702037^FE_RATING(MEAN,NOTE,0,NOW,,,'')":1.5625,"US42226K1051^FE_RATING(MEAN,NOTE,0,NOW,,,'')":1.5833334,"US87724P1066^FE_RATING(MEAN,NOTE,0,NOW,,,'')":1.75,"US2946001011^FE_RATING(MEAN,NOTE,0,NOW,,,'')":1.9583334,"US69318G1067^FE_RATING(MEAN,NOTE,0,NOW,,,'')":1.5384616,"US3795772082^FE_RATING(MEAN,NOTE,0,NOW,,,'')":1.375,"US63938C1080^FE_RATING(MEAN,NOTE,0,NOW,,,'')":2.0,"US98585X1046^FE_RATING(MEAN,NOTE,0,NOW,,,'')":1.375,"US82489T1043^FE_RATING(MEAN,NOTE,0,NOW,,,'')":1.5,"US6680743050^FE_RATING(MEAN,NOTE,0,NOW,,,'')":1.625,"US7593516047^FE_RATING(MEAN,NOTE,0,NOW,,,'')":1.5384616,"US49714P1084^FE_RATING(MEAN,NOTE,0,NOW,,,'')":1.75,"US22410J1060^FE_RATING(MEAN,NOTE,0,NOW,,,'')":2.2777777,"US82982T1060^FE_RATING(MEAN,NOTE,0,NOW,,,'')":1.1428572,"US15872M1045^FE_RATING(MEAN,NOTE,0,NOW,,,'')":1.35,"US6378701063^FE_RATING(MEAN,NOTE,0,NOW,,,'')":1.7083334,"US4039491000^FE_RATING(MEAN,NOTE,0,NOW,,,'')":1.5882353,"US33829M1018^FE_RATING(MEAN,NOTE,0,NOW,,,'')":1.2391304,"US70438V1061^FE_RATING(MEAN,NOTE,0,NOW,,,'')":1.3529412,"US9837931008^FE_RATING(MEAN,NOTE,0,NOW,,,'')":1.1363636,"US78709Y1055^FE_RATING(MEAN,NOTE,0,NOW,,,'')":1.6470588,"US0537741052^FE_RATING(MEAN,NOTE,0,NOW,,,'')":1.8333334,"US1940145022^FE_RATING(MEAN,NOTE,0,NOW,,,'')":1.3125,"US72346Q1040^FE_RATING(MEAN,NOTE,0,NOW,,,'')":1.3636364,"IE00BD845X29^FE_RATING(MEAN,NOTE,0,NOW,,,'')":1.8181819,"US6907421019^FE_RATING(MEAN,NOTE,0,NOW,,,'')":1.6842105,"US1717793095^FE_RATING(MEAN,NOTE,0,NOW,,,'')":1.3157895,"US6952631033^FE_RATING(MEAN,NOTE,0,NOW,,,'')":1.6,"US5218652049^FE_RATING(MEAN,NOTE,0,NOW,,,'')":1.6315789,"US9043112062^FE_RATING(MEAN,NOTE,0,NOW,,,'')":1.6071428,"US5764852050^FE_RATING(MEAN,NOTE,0,NOW,,,'')":1.3571428,"US45378A1060^FE_RATING(MEAN,NOTE,0,NOW,,,'')":1.2272727,"US26969P1084^FE_RATING(MEAN,NOTE,0,NOW,,,'')":1.4583334,"US7376301039^FE_RATING(MEAN,NOTE,0,NOW,,,'')":1.4285715,"US2270461096^FE_RATING(MEAN,NOTE,0,NOW,,,'')":1.4583334,"BMG3922B1072^FE_RATING(MEAN,NOTE,0,NOW,,,'')":1.5416666,"US31847R1023^FE_RATING(MEAN,NOTE,0,NOW,,,'')":1.75,"US9043111072^FE_RATING(MEAN,NOTE,0,NOW,,,'')":1.6206896,"US68404L2016^FE_RATING(MEAN,NOTE,0,NOW,,,'')":1.0,"US16115Q3083^FE_RATING(MEAN,NOTE,0,NOW,,,'')":1.2941177,"US85208M1027^FE_RATING(MEAN,NOTE,0,NOW,,,'')":2.1333334,"US2041661024^FE_RATING(MEAN,NOTE,0,NOW,,,'')":1.6875,"US29977A1051^FE_RATING(MEAN,NOTE,0,NOW,,,'')":1.875,"US49803T3005^FE_RATING(MEAN,NOTE,0,NOW,,,'')":1.35,"US00766T1007^FE_RATING(MEAN,NOTE,0,NOW,,,'')":1.2083334,"US1858991011^FE_RATING(MEAN,NOTE,0,NOW,,,'')":1.75,"US29275Y1029^FE_RATING(MEAN,NOTE,0,NOW,,,'')":1.3333334,"US8826811098^FE_RATING(MEAN,NOTE,0,NOW,,,'')":1.52,"US45332Y1091^FE_RATING(MEAN,NOTE,0,NOW,,,'')":1.1111112,"US88076W1036^FE_RATING(MEAN,NOTE,0,NOW,,,'')":1.7727273,"BMG7496G1033^FE_RATING(MEAN,NOTE,0,NOW,,,'')":1.7777778,"US84857L1017^FE_RATING(MEAN,NOTE,0,NOW,,,'')":1.9444444,"US1924221039^FE_RATING(MEAN,NOTE,0,NOW,,,'')":1.8684211,"US2298991090^FE_RATING(MEAN,NOTE,0,NOW,,,'')":1.6333333,"US32020R1095^FE_RATING(MEAN,NOTE,0,NOW,,,'')":2.1666667,"US06417N1037^FE_RATING(MEAN,NOTE,0,NOW,,,'')":1.7777778,"US3205171057^FE_RATING(MEAN,NOTE,0,NOW,,,'')":1.75,"US7436061052^FE_RATING(MEAN,NOTE,0,NOW,,,'')":1.75,"US5528481030^FE_RATING(MEAN,NOTE,0,NOW,,,'')":1.3888888,"US9202531011^FE_RATING(MEAN,NOTE,0,NOW,,,'')":1.2857143,"US9129091081^FE_RATING(MEAN,NOTE,0,NOW,,,'')":1.9090909,"US5543821012^FE_RATING(MEAN,NOTE,0,NOW,,,'')":2.107143,"US1423391002^FE_RATING(MEAN,NOTE,0,NOW,,,'')":1.3125,"US2674751019^FE_RATING(MEAN,NOTE,0,NOW,,,'')":1.0,"US78440X8873^FE_RATING(MEAN,NOTE,0,NOW,,,'')":1.9473684,"US1170431092^FE_RATING(MEAN,NOTE,0,NOW,,,'')":1.25,"US48123V1026^FE_RATING(MEAN,NOTE,0,NOW,,,'')":1.15,"US3614481030^FE_RATING(MEAN,NOTE,0,NOW,,,'')":1.2,"US8354951027^FE_RATING(MEAN,NOTE,0,NOW,,,'')":1.9090909,"US5261071071^FE_RATING(MEAN,NOTE,0,NOW,,,'')":1.9444444,"US69327R1014^FE_RATING(MEAN,NOTE,0,NOW,,,'')":1.3928572,"US30161Q1040^FE_RATING(MEAN,NOTE,0,NOW,,,'')":1.28125,"US4435106079^FE_RATING(MEAN,NOTE,0,NOW,,,'')":1.8636364,"US5534981064^FE_RATING(MEAN,NOTE,0,NOW,,,'')":1.6666666,"US2315611010^FE_RATING(MEAN,NOTE,0,NOW,,,'')":1.3571428,"US6882392011^FE_RATING(MEAN,NOTE,0,NOW,,,'')":1.6052631,"US0138721065^FE_RATING(MEAN,NOTE,0,NOW,,,'')":1.6071428,"BMG4388N1065^FE_RATING(MEAN,NOTE,0,NOW,,,'')":1.5,"US4101201097^FE_RATING(MEAN,NOTE,0,NOW,,,'')":1.1111112,"US65336K1034^FE_RATING(MEAN,NOTE,0,NOW,,,'')":1.2222222,"US45778Q1076^FE_RATING(MEAN,NOTE,0,NOW,,,'')":1.25,"US9427491025^FE_RATING(MEAN,NOTE,0,NOW,,,'')":1.9,"US9682232064^FE_RATING(MEAN,NOTE,0,NOW,,,'')":1.0,"US6501111073^FE_RATING(MEAN,NOTE,0,NOW,,,'')":1.7222222,"US1311931042^FE_RATING(MEAN,NOTE,0,NOW,,,'')":1.25,"US98156Q1085^FE_RATING(MEAN,NOTE,0,NOW,,,'')":1.5454545,"US3719011096^FE_RATING(MEAN,NOTE,0,NOW,,,'')":1.4090909,"US4590441030^FE_RATING(MEAN,NOTE,0,NOW,,,'')":null,"US1033041013^FE_RATING(MEAN,NOTE,0,NOW,,,'')":1.4642857,"US1167941087^FE_RATING(MEAN,NOTE,0,NOW,,,'')":1.5,"US0441861046^FE_RATING(MEAN,NOTE,0,NOW,,,'')":1.2857143,"US8305661055^FE_RATING(MEAN,NOTE,0,NOW,,,'')":1.4230769,"US2244411052^FE_RATING(MEAN,NOTE,0,NOW,,,'')":1.3125,"US4050241003^FE_RATING(MEAN,NOTE,0,NOW,,,'')":1.4375,"US5367971034^FE_RATING(MEAN,NOTE,0,NOW,,,'')":1.3333334,"US7841171033^FE_RATING(MEAN,NOTE,0,NOW,,,'')":1.9166666,"US8523123052^FE_RATING(MEAN,NOTE,0,NOW,,,'')":1.1818181,"US6806652052^FE_RATING(MEAN,NOTE,0,NOW,,,'')":1.3888888,"US78442P1066^FE_RATING(MEAN,NOTE,0,NOW,,,'')":1.5769231,"US8269191024^FE_RATING(MEAN,NOTE,0,NOW,,,'')":1.6363636,"US88033G4073^FE_RATING(MEAN,NOTE,0,NOW,,,'')":1.25,"US1475281036^FE_RATING(MEAN,NOTE,0,NOW,,,'')":1.5,"US9388241096^FE_RATING(MEAN,NOTE,0,NOW,,,'')":1.3333334,"US9282981086^FE_RATING(MEAN,NOTE,0,NOW,,,'')":1.7,"US9699041011^FE_RATING(MEAN,NOTE,0,NOW,,,'')":1.9782609,"US0383361039^FE_RATING(MEAN,NOTE,0,NOW,,,'')":1.5909091,"US1985161066^FE_RATING(MEAN,NOTE,0,NOW,,,'')":1.5909091,"US7802871084^FE_RATING(MEAN,NOTE,0,NOW,,,'')":1.6785715,"US8168501018^FE_RATING(MEAN,NOTE,0,NOW,,,'')":1.5909091,"US80874P1093^FE_RATING(MEAN,NOTE,0,NOW,,,'')":1.625,"US48020Q1076^FE_RATING(MEAN,NOTE,0,NOW,,,'')":1.5,"US68213N1090^FE_RATING(MEAN,NOTE,0,NOW,,,'')":1.3,"US1096961040^FE_RATING(MEAN,NOTE,0,NOW,,,'')":1.0,"US9426222009^FE_RATING(MEAN,NOTE,0,NOW,,,'')":1.9285715,"US9478901096^FE_RATING(MEAN,NOTE,0,NOW,,,'')":1.3333334,"US27579R1041^FE_RATING(MEAN,NOTE,0,NOW,,,'')":1.2727273,"US0427351004^FE_RATING(MEAN,NOTE,0,NOW,,,'')":2.0625,"US81725T1007^FE_RATING(MEAN,NOTE,0,NOW,,,'')":1.3333334,"US4571871023^FE_RATING(MEAN,NOTE,0,NOW,,,'')":1.6875,"US75281A1097^FE_RATING(MEAN,NOTE,0,NOW,,,'')":1.7115384,"US6802231042^FE_RATING(MEAN,NOTE,0,NOW,,,'')":1.8333334,"US91307C1027^FE_RATING(MEAN,NOTE,0,NOW,,,'')":1.4,"US3825501014^FE_RATING(MEAN,NOTE,0,NOW,,,'')":1.5,"US3434981011^FE_RATING(MEAN,NOTE,0,NOW,,,'')":1.8,"US7599161095^FE_RATING(MEAN,NOTE,0,NOW,,,'')":1.25,"US05329W1027^FE_RATING(MEAN,NOTE,0,NOW,,,'')":1.5,"US29670G1022^FE_RATING(MEAN,NOTE,0,NOW,,,'')":1.4545455,"US0921131092^FE_RATING(MEAN,NOTE,0,NOW,,,'')":1.4285715,"US2576511099^FE_RATING(MEAN,NOTE,0,NOW,,,'')":1.7857143,"US32054K1034^FE_RATING(MEAN,NOTE,0,NOW,,,'')":1.5357143,"US1699051066^FE_RATING(MEAN,NOTE,0,NOW,,,'')":2.3,"US5184151042^FE_RATING(MEAN,NOTE,0,NOW,,,'')":1.375,"US2005251036^FE_RATING(MEAN,NOTE,0,NOW,,,'')":2.0,"US8454671095^FE_RATING(MEAN,NOTE,0,NOW,,,'')":1.6136364,"US6460251068^FE_RATING(MEAN,NOTE,0,NOW,,,'')":2.142857,"US5150981018^FE_RATING(MEAN,NOTE,0,NOW,,,'')":2.1176472,"US9027881088^FE_RATING(MEAN,NOTE,0,NOW,,,'')":1.7,"US1271903049^FE_RATING(MEAN,NOTE,0,NOW,,,'')":1.4,"US6374171063^FE_RATING(MEAN,NOTE,0,NOW,,,'')":1.6666666,"US34354P1057^FE_RATING(MEAN,NOTE,0,NOW,,,'')":1.6923077,"US5535301064^FE_RATING(MEAN,NOTE,0,NOW,,,'')":1.6666666,"US7033951036^FE_RATING(MEAN,NOTE,0,NOW,,,'')":1.75,"US4663131039^FE_RATING(MEAN,NOTE,0,NOW,,,'')":1.1666666,"US8894781033^FE_RATING(MEAN,NOTE,0,NOW,,,'')":1.7631578,"US00508Y1029^FE_RATING(MEAN,NOTE,0,NOW,,,'')":1.6666666,"US88162G1031^FE_RATING(MEAN,NOTE,0,NOW,,,'')":1.5714285,"US8873891043^FE_RATING(MEAN,NOTE,0,NOW,,,'')":1.3636364,"US9258151029^FE_RATING(MEAN,NOTE,0,NOW,,,'')":1.0,"US12653C1080^FE_RATING(MEAN,NOTE,0,NOW,,,'')":2.2083333,"US5463471053^FE_RATING(MEAN,NOTE,0,NOW,,,'')":1.6363636,"US4972661064^FE_RATING(MEAN,NOTE,0,NOW,,,'')":1.0,"US6515871076^FE_RATING(MEAN,NOTE,0,NOW,,,'')":null,"US0625401098^FE_RATING(MEAN,NOTE,0,NOW,,,'')":1.9285715,"US29084Q1004^FE_RATING(MEAN,NOTE,0,NOW,,,'')":1.0,"US6819361006^FE_RATING(MEAN,NOTE,0,NOW,,,'')":1.9,"US6361801011^FE_RATING(MEAN,NOTE,0,NOW,,,'')":1.6666666,"US9507551086^FE_RATING(MEAN,NOTE,0,NOW,,,'')":1.6578947,"US29261A1007^FE_RATING(MEAN,NOTE,0,NOW,,,'')":1.0,"US33768G1076^FE_RATING(MEAN,NOTE,0,NOW,,,'')":1.7857143,"US6800331075^FE_RATING(MEAN,NOTE,0,NOW,,,'')":1.4285715,"US2372661015^FE_RATING(MEAN,NOTE,0,NOW,,,'')":1.1,"US0259321042^FE_RATING(MEAN,NOTE,0,NOW,,,'')":1.5,"US55306N1046^FE_RATING(MEAN,NOTE,0,NOW,,,'')":1.35,"US87161C5013^FE_RATING(MEAN,NOTE,0,NOW,,,'')":1.2666667,"US9099071071^FE_RATING(MEAN,NOTE,0,NOW,,,'')":2.0,"US0774541066^FE_RATING(MEAN,NOTE,0,NOW,,,'')":1.3333334,"US8851601018^FE_RATING(MEAN,NOTE,0,NOW,,,'')":2.0384614,"US2435371073^FE_RATING(MEAN,NOTE,0,NOW,,,'')":1.28125,"US1910981026^FE_RATING(MEAN,NOTE,0,NOW,,,'')":null,"US2772761019^FE_RATING(MEAN,NOTE,0,NOW,,,'')":1.8235294,"US77634L1052^FE_RATING(MEAN,NOTE,0,NOW,,,'')":1.1153846,"US6404911066^FE_RATING(MEAN,NOTE,0,NOW,,,'')":1.5,"US6494451031^FE_RATING(MEAN,NOTE,0,NOW,,,'')":1.6,"US7549071030^FE_RATING(MEAN,NOTE,0,NOW,,,'')":2.0,"US47233W1099^FE_RATING(MEAN,NOTE,0,NOW,,,'')":1.4,"US91529Y1064^FE_RATING(MEAN,NOTE,0,NOW,,,'')":1.9333333,"US62955J1034^FE_RATING(MEAN,NOTE,0,NOW,,,'')":1.52,"US3841091040^FE_RATING(MEAN,NOTE,0,NOW,,,'')":1.7307693,"US6365181022^FE_RATING(MEAN,NOTE,0,NOW,,,'')":1.5,"US6708371033^FE_RATING(MEAN,NOTE,0,NOW,,,'')":1.75,"US98421M1062^FE_RATING(MEAN,NOTE,0,NOW,,,'')":2.4444444,"US6267171022^FE_RATING(MEAN,NOTE,0,NOW,,,'')":1.5882353,"US5128161099^FE_RATING(MEAN,NOTE,0,NOW,,,'')":1.8,"US1005571070^FE_RATING(MEAN,NOTE,0,NOW,,,'')":2.15625,"US0357108390^FE_RATING(MEAN,NOTE,0,NOW,,,'')":1.625,"US8448951025^FE_RATING(MEAN,NOTE,0,NOW,,,'')":1.6666666,"US49427F1084^FE_RATING(MEAN,NOTE,0,NOW,,,'')":1.5625,"US4891701009^FE_RATING(MEAN,NOTE,0,NOW,,,'')":2.2,"US8910921084^FE_RATING(MEAN,NOTE,0,NOW,,,'')":1.8,"US4579852082^FE_RATING(MEAN,NOTE,0,NOW,,,'')":1.8571428,"US7310681025^FE_RATING(MEAN,NOTE,0,NOW,,,'')":1.6764706,"US26884U1097^FE_RATING(MEAN,NOTE,0,NOW,,,'')":1.7,"US0454871056^FE_RATING(MEAN,NOTE,0,NOW,,,'')":1.9,"US8175651046^FE_RATING(MEAN,NOTE,0,NOW,,,'')":1.1,"US69349H1077^FE_RATING(MEAN,NOTE,0,NOW,,,'')":1.6,"US9807451037^FE_RATING(MEAN,NOTE,0,NOW,,,'')":2.0,"US2017231034^FE_RATING(MEAN,NOTE,0,NOW,,,'')":1.5625,"US8270481091^FE_RATING(MEAN,NOTE,0,NOW,,,'')":1.5357143,"US4128221086^FE_RATING(MEAN,NOTE,0,NOW,,,'')":1.7777778,"US3032501047^FE_RATING(MEAN,NOTE,0,NOW,,,'')":1.6875,"US9197941076^FE_RATING(MEAN,NOTE,0,NOW,,,'')":1.3636364,"US5339001068^FE_RATING(MEAN,NOTE,0,NOW,,,'')":1.625,"US64125C1099^FE_RATING(MEAN,NOTE,0,NOW,,,'')":1.537037,"US7075691094^FE_RATING(MEAN,NOTE,0,NOW,,,'')":1.3947369,"US5962781010^FE_RATING(MEAN,NOTE,0,NOW,,,'')":1.2727273,"US3025201019^FE_RATING(MEAN,NOTE,0,NOW,,,'')":1.3571428,"US8589121081^FE_RATING(MEAN,NOTE,0,NOW,,,'')":1.5714285,"US48666K1097^FE_RATING(MEAN,NOTE,0,NOW,,,'')":1.6875,"US7595091023^FE_RATING(MEAN,NOTE,0,NOW,,,'')":1.3333334,"US9818111026^FE_RATING(MEAN,NOTE,0,NOW,,,'')":2.0,"US3029411093^FE_RATING(MEAN,NOTE,0,NOW,,,'')":1.0,"US9778521024^FE_RATING(MEAN,NOTE,0,NOW,,,'')":1.375,"US9042141039^FE_RATING(MEAN,NOTE,0,NOW,,,'')":1.6666666,"US7496071074^FE_RATING(MEAN,NOTE,0,NOW,,,'')":1.7142857,"US22002T1088^FE_RATING(MEAN,NOTE,0,NOW,,,'')":1.4166666,"US1491501045^FE_RATING(MEAN,NOTE,0,NOW,,,'')":1.8333334,"US0316521006^FE_RATING(MEAN,NOTE,0,NOW,,,'')":1.5,"US44930G1076^FE_RATING(MEAN,NOTE,0,NOW,,,'')":1.375,"US7587501039^FE_RATING(MEAN,NOTE,0,NOW,,,'')":1.2857143,"US37637Q1058^FE_RATING(MEAN,NOTE,0,NOW,,,'')":1.7142857,"US7835491082^FE_RATING(MEAN,NOTE,0,NOW,,,'')":1.7777778,"US5627501092^FE_RATING(MEAN,NOTE,0,NOW,,,'')":1.3125,"US92552V1008^FE_RATING(MEAN,NOTE,0,NOW,,,'')":1.5,"US0234361089^FE_RATING(MEAN,NOTE,0,NOW,,,'')":1.5666667,"US16359R1032^FE_RATING(MEAN,NOTE,0,NOW,,,'')":1.0,"US1844961078^FE_RATING(MEAN,NOTE,0,NOW,,,'')":1.25,"US89531P1057^FE_RATING(MEAN,NOTE,0,NOW,,,'')":1.7222222,"US5002551043^FE_RATING(MEAN,NOTE,0,NOW,,,'')":1.9705882,"US4990491049^FE_RATING(MEAN,NOTE,0,NOW,,,'')":1.2954545,"US05464C1018^FE_RATING(MEAN,NOTE,0,NOW,,,'')":1.1666666,"CA67000B1040^FE_RATING(MEAN,NOTE,0,NOW,,,'')":1.5,"US8581191009^FE_RATING(MEAN,NOTE,0,NOW,,,'')":1.6666666,"US3142111034^FE_RATING(MEAN,NOTE,0,NOW,,,'')":1.6666666,"US04280A1007^FE_RATING(MEAN,NOTE,0,NOW,,,'')":1.2083334,"US0010841023^FE_RATING(MEAN,NOTE,0,NOW,,,'')":1.4473684,"US3448491049^FE_RATING(MEAN,NOTE,0,NOW,,,'')":1.9285715,"US1714841087^FE_RATING(MEAN,NOTE,0,NOW,,,'')":1.1666666,"GB00BYMT0J19^FE_RATING(MEAN,NOTE,0,NOW,,,'')":1.0714285,"US56418H1005^FE_RATING(MEAN,NOTE,0,NOW,,,'')":1.9166666,"US4511071064^FE_RATING(MEAN,NOTE,0,NOW,,,'')":1.4,"US0538071038^FE_RATING(MEAN,NOTE,0,NOW,,,'')":2.3125,"US53223X1072^FE_RATING(MEAN,NOTE,0,NOW,,,'')":1.5833334,"US2533931026^FE_RATING(MEAN,NOTE,0,NOW,,,'')":1.4807693,"US8101861065^FE_RATING(MEAN,NOTE,0,NOW,,,'')":1.5909091,"US5526901096^FE_RATING(MEAN,NOTE,0,NOW,,,'')":1.5,"US5779331041^FE_RATING(MEAN,NOTE,0,NOW,,,'')":1.25,"US4884011002^FE_RATING(MEAN,NOTE,0,NOW,,,'')":1.7857143,"US3434121022^FE_RATING(MEAN,NOTE,0,NOW,,,'')":1.7727273,"US7392761034^FE_RATING(MEAN,NOTE,0,NOW,,,'')":1.5,"US6988131024^FE_RATING(MEAN,NOTE,0,NOW,,,'')":1.2941177,"US62886E1082^FE_RATING(MEAN,NOTE,0,NOW,,,'')":1.2222222,"US8807791038^FE_RATING(MEAN,NOTE,0,NOW,,,'')":1.4705882,"US4282911084^FE_RATING(MEAN,NOTE,0,NOW,,,'')":1.9411764,"US05368V1061^FE_RATING(MEAN,NOTE,0,NOW,,,'')":1.25,"US97650W1080^FE_RATING(MEAN,NOTE,0,NOW,,,'')":1.1666666,"US4312841087^FE_RATING(MEAN,NOTE,0,NOW,,,'')":1.5454545,"US5246601075^FE_RATING(MEAN,NOTE,0,NOW,,,'')":2.0,"US4771431016^FE_RATING(MEAN,NOTE,0,NOW,,,'')":2.0714285,"US8606301021^FE_RATING(MEAN,NOTE,0,NOW,,,'')":1.6666666,"US3647601083^FE_RATING(MEAN,NOTE,0,NOW,,,'')":2.1190476,"US6556641008^FE_RATING(MEAN,NOTE,0,NOW,,,'')":2.0714285,"US3846371041^FE_RATING(MEAN,NOTE,0,NOW,,,'')":3.0,"US4198701009^FE_RATING(MEAN,NOTE,0,NOW,,,'')":2.375,"US8163001071^FE_RATING(MEAN,NOTE,0,NOW,,,'')":2.0,"US2987361092^FE_RATING(MEAN,NOTE,0,NOW,,,'')":1.25,"US1270551013^FE_RATING(MEAN,NOTE,0,NOW,,,'')":1.0,"US0936711052^FE_RATING(MEAN,NOTE,0,NOW,,,'')":1.75,"US1727551004^FE_RATING(MEAN,NOTE,0,NOW,,,'')":1.3636364,"US87157D1090^FE_RATING(MEAN,NOTE,0,NOW,,,'')":1.2272727,"US5893781089^FE_RATING(MEAN,NOTE,0,NOW,,,'')":1.6818181,"US9026811052^FE_RATING(MEAN,NOTE,0,NOW,,,'')":1.875,"US7496851038^FE_RATING(MEAN,NOTE,0,NOW,,,'')":1.7647059,"US2227955026^FE_RATING(MEAN,NOTE,0,NOW,,,'')":1.5,"US0082521081^FE_RATING(MEAN,NOTE,0,NOW,,,'')":1.4444444,"US19247G1076^FE_RATING(MEAN,NOTE,0,NOW,,,'')":1.2894737,"US5770811025^FE_RATING(MEAN,NOTE,0,NOW,,,'')":1.2,"US8290731053^FE_RATING(MEAN,NOTE,0,NOW,,,'')":1.375,"US5370081045^FE_RATING(MEAN,NOTE,0,NOW,,,'')":1.6875,"US3602711000^FE_RATING(MEAN,NOTE,0,NOW,,,'')":1.8571428,"US5763231090^FE_RATING(MEAN,NOTE,0,NOW,,,'')":1.1666666,"US91347P1057^FE_RATING(MEAN,NOTE,0,NOW,,,'')":1.3636364,"US3976241071^FE_RATING(MEAN,NOTE,0,NOW,,,'')":2.25,"US2197981051^FE_RATING(MEAN,NOTE,0,NOW,,,'')":1.375,"US5138471033^FE_RATING(MEAN,NOTE,0,NOW,,,'')":2.0,"US5138471033^FE_BROKER_RATING(SNAP,BKR_NAME,0,,'')":["Consumer Edge Research","CL King & Associates","The Benchmark Company, LLC","Cowen & Company"],"US29109X1063^FG_COMPANY_NAME":"Aspen Technology, Inc.","US29605J1060^FG_COMPANY_NAME":"ESAB Corporation","US50155Q1004^FG_COMPANY_NAME":"Kyndryl Holdings Incorporation","US35909D1090^FG_COMPANY_NAME":"Frontier Communications Parent, Inc.","US36262G1013^FG_COMPANY_NAME":"GXO Logistics Inc","US74982T1034^FG_COMPANY_NAME":"RXO, Inc.","US03750L1098^FG_COMPANY_NAME":"Apartment Income REIT Corp","US20602D1019^FG_COMPANY_NAME":"Concentrix Corporation","US9288811014^FG_COMPANY_NAME":"Vontier Corp","US5533681012^FG_COMPANY_NAME":"MP Materials Corp Class A","US74340E1038^FG_COMPANY_NAME":"Progyny, Inc.","US07831C1036^FG_COMPANY_NAME":"BellRing Brands, Inc.","US29415F1049^FG_COMPANY_NAME":"Envista Holdings Corp.","US2681501092^FG_COMPANY_NAME":"Dynatrace, Inc.","US39874R1014^FG_COMPANY_NAME":"Grocery Outlet Holding Corp.","VGG1890L1076^FG_COMPANY_NAME":"Capri Holdings Limited","US05550J1016^FG_COMPANY_NAME":"BJ's Wholesale Club Holdings, Inc.","US98311A1051^FG_COMPANY_NAME":"Wyndham Hotels & Resorts, Inc.","US00191U1025^FG_COMPANY_NAME":"ASGN Inc","US83601L1026^FG_COMPANY_NAME":"Sotera Health Company","US12740C1036^FG_COMPANY_NAME":"Cadence Bank","US10922N1037^FG_COMPANY_NAME":"Brighthouse Financial, Inc.","JE00BYPZJM29^FG_COMPANY_NAME":"Janus Henderson Group PLC","US92047W1018^FG_COMPANY_NAME":"Valvoline, Inc.","US45688C1071^FG_COMPANY_NAME":"Ingevity Corporation","US70975L1070^FG_COMPANY_NAME":"Penumbra, Inc.","US71377A1034^FG_COMPANY_NAME":"Performance Food Group Company","US86771W1053^FG_COMPANY_NAME":"Sunrun Inc.","US12685J1051^FG_COMPANY_NAME":"Cable One, Inc.","US9741551033^FG_COMPANY_NAME":"Wingstop, Inc.","US29272W1099^FG_COMPANY_NAME":"Energizer Holdings, Inc.","US89055F1030^FG_COMPANY_NAME":"TopBuild Corp.","US87901J1051^FG_COMPANY_NAME":"TEGNA, Inc.","US74758T3032^FG_COMPANY_NAME":"Qualys, Inc.","US74967X1037^FG_COMPANY_NAME":"RH","US1638511089^FG_COMPANY_NAME":"Chemours Co.","US8621211007^FG_COMPANY_NAME":"STORE Capital Corporation","US7374461041^FG_COMPANY_NAME":"Post Holdings, Inc.","US8969452015^FG_COMPANY_NAME":"TripAdvisor, Inc.","US45073V1089^FG_COMPANY_NAME":"ITT, Inc.","US55405Y1001^FG_COMPANY_NAME":"MACOM Technology Solutions Holdings, Inc.","US91336L1070^FG_COMPANY_NAME":"Univar Solutions Inc.","US9264001028^FG_COMPANY_NAME":"Victoria's Secret & Company","US46590V1008^FG_COMPANY_NAME":"JBG SMITH Properties","US57164Y1073^FG_COMPANY_NAME":"Marriott Vacations Worldwide Corporation","US5165441032^FG_COMPANY_NAME":"Lantheus Holdings Inc","US42226A1079^FG_COMPANY_NAME":"HealthEquity Inc","US78573L1061^FG_COMPANY_NAME":"Sabra Health Care REIT, Inc.","US29404K1060^FG_COMPANY_NAME":"Envestnet, Inc.","US13100M5094^FG_COMPANY_NAME":"Calix, Inc.","US8753722037^FG_COMPANY_NAME":"Tandem Diabetes Care, Inc.","US03676B1026^FG_COMPANY_NAME":"Antero Midstream Corp.","US11120U1051^FG_COMPANY_NAME":"Brixmor Property Group, Inc.","BMG3198U1027^FG_COMPANY_NAME":"Essent Group Ltd.","US74164M1080^FG_COMPANY_NAME":"Primerica, Inc.","US8086251076^FG_COMPANY_NAME":"Science Applications International Corp.","US6267551025^FG_COMPANY_NAME":"Murphy USA, Inc.","US4492531037^FG_COMPANY_NAME":"IAA, Inc.","US00404A1097^FG_COMPANY_NAME":"Acadia Healthcare Company, Inc.","US38526M1062^FG_COMPANY_NAME":"Grand Canyon Education, Inc.","US84860W3007^FG_COMPANY_NAME":"Spirit Realty Capital, Inc.","US71943U1043^FG_COMPANY_NAME":"Physicians Realty Trust","US76169C1009^FG_COMPANY_NAME":"Rexford Industrial Realty, Inc.","US55024U1097^FG_COMPANY_NAME":"Lumentum Holdings, Inc.","US68235P1084^FG_COMPANY_NAME":"ONE Gas, Inc.","US2358252052^FG_COMPANY_NAME":"Dana Incorporated","US5747951003^FG_COMPANY_NAME":"Masimo Corporation","US46269C1027^FG_COMPANY_NAME":"Iridium Communications Inc.","US03674X1063^FG_COMPANY_NAME":"Antero Resources Corporation","US35138V1026^FG_COMPANY_NAME":"Fox Factory Holding Corp.","US55616P1049^FG_COMPANY_NAME":"Macy's Inc","IE00B4Q5ZN47^FG_COMPANY_NAME":"Jazz Pharmaceuticals Public Limited Company","US45841N1072^FG_COMPANY_NAME":"Interactive Brokers Group, Inc. Class A","US9290891004^FG_COMPANY_NAME":"Voya Financial, Inc.","US44980X1090^FG_COMPANY_NAME":"IPG Photonics Corporation","US3364331070^FG_COMPANY_NAME":"First Solar, Inc.","US48242W1062^FG_COMPANY_NAME":"KBR, Inc.","US25960P1093^FG_COMPANY_NAME":"Douglas Emmett, Inc","US09227Q1004^FG_COMPANY_NAME":"Blackbaud, Inc.","US0044981019^FG_COMPANY_NAME":"ACI Worldwide, Inc.","US9598021098^FG_COMPANY_NAME":"Western Union Company","IE00BDVJJQ56^FG_COMPANY_NAME":"nVent Electric plc","US12621E1038^FG_COMPANY_NAME":"CNO Financial Group, Inc.","US4368932004^FG_COMPANY_NAME":"Home BancShares, Inc.","US87166B1026^FG_COMPANY_NAME":"Syneos Health, Inc. Class A","US96208T1043^FG_COMPANY_NAME":"WEX Inc.","US50187A1079^FG_COMPANY_NAME":"LHC Group, Inc.","US95058W1009^FG_COMPANY_NAME":"Wendy's Company","US87162W1009^FG_COMPANY_NAME":"TD SYNNEX Corporation","US1462291097^FG_COMPANY_NAME":"Carter's, Inc.","US88224Q1076^FG_COMPANY_NAME":"Texas Capital Bancshares, Inc.","US92839U2069^FG_COMPANY_NAME":"Visteon Corporation","US6866881021^FG_COMPANY_NAME":"Ormat Technologies, Inc.","US4108671052^FG_COMPANY_NAME":"Hanover Insurance Group, Inc.","US58463J3041^FG_COMPANY_NAME":"Medical Properties Trust, Inc.","US3020811044^FG_COMPANY_NAME":"ExlService Holdings, Inc.","US7365088472^FG_COMPANY_NAME":"Portland General Electric Company","US6707041058^FG_COMPANY_NAME":"NuVasive, Inc.","US88023U1016^FG_COMPANY_NAME":"Tempur Sealy International Inc","US6811161099^FG_COMPANY_NAME":"Ollie's Bargain Outlet Holdings Inc","IE00BGH1M568^FG_COMPANY_NAME":"Perrigo Co. Plc","US1143401024^FG_COMPANY_NAME":"Azenta, Inc.","US40637H1095^FG_COMPANY_NAME":"Halozyme Therapeutics, Inc.","US36467W1099^FG_COMPANY_NAME":"GameStop Corp. Class A","US58506Q1094^FG_COMPANY_NAME":"Medpace Holdings, Inc.","US8676524064^FG_COMPANY_NAME":"SunPower Corporation","US8941641024^FG_COMPANY_NAME":"Travel + Leisure Co.","US0185223007^FG_COMPANY_NAME":"ALLETE, Inc.","US15118V2079^FG_COMPANY_NAME":"Celsius Holdings, Inc.","US7005171050^FG_COMPANY_NAME":"Park Hotels & Resorts, Inc.","US9604131022^FG_COMPANY_NAME":"Westlake Corporation","US12008R1077^FG_COMPANY_NAME":"Builders FirstSource, Inc.","US4103451021^FG_COMPANY_NAME":"Hanesbrands Inc.","US6936561009^FG_COMPANY_NAME":"PVH Corp.","US72147K1088^FG_COMPANY_NAME":"Pilgrim's Pride Corporation","US70509V1008^FG_COMPANY_NAME":"Pebblebrook Hotel Trust","US23345M1071^FG_COMPANY_NAME":"DT Midstream, Inc.","US2220702037^FG_COMPANY_NAME":"Coty Inc. Class A","US42226K1051^FG_COMPANY_NAME":"Healthcare Realty Trust Incorporated Class A","US87724P1066^FG_COMPANY_NAME":"Taylor Morrison Home Corporation","US2946001011^FG_COMPANY_NAME":"Equitrans Midstream Corporation","US69318G1067^FG_COMPANY_NAME":"PBF Energy, Inc. Class A","US3795772082^FG_COMPANY_NAME":"Globus Medical Inc Class A","US63938C1080^FG_COMPANY_NAME":"Navient Corp","US98585X1046^FG_COMPANY_NAME":"YETI Holdings, Inc.","US82489T1043^FG_COMPANY_NAME":"Shockwave Medical, Inc.","US6680743050^FG_COMPANY_NAME":"NorthWestern Corporation","US7593516047^FG_COMPANY_NAME":"Reinsurance Group of America, Incorporated","US49714P1084^FG_COMPANY_NAME":"Kinsale Capital Group, Inc.","US22410J1060^FG_COMPANY_NAME":"Cracker Barrel Old Country Store, Inc.","US82982T1060^FG_COMPANY_NAME":"SiTime Corporation","US15872M1045^FG_COMPANY_NAME":"ChampionX Corporation","US6378701063^FG_COMPANY_NAME":"National Storage Affiliates Trust","US4039491000^FG_COMPANY_NAME":"HF Sinclair Corporation","US33829M1018^FG_COMPANY_NAME":"Five Below, Inc.","US70438V1061^FG_COMPANY_NAME":"Paylocity Holding Corp.","US9837931008^FG_COMPANY_NAME":"XPO, Inc.","US78709Y1055^FG_COMPANY_NAME":"Saia, Inc.","US0537741052^FG_COMPANY_NAME":"Avis Budget Group, Inc.","US1940145022^FG_COMPANY_NAME":"Enovis Corporation","US72346Q1040^FG_COMPANY_NAME":"Pinnacle Financial Partners, Inc.","IE00BD845X29^FG_COMPANY_NAME":"Adient plc","US6907421019^FG_COMPANY_NAME":"Owens Corning","US1717793095^FG_COMPANY_NAME":"Ciena Corporation","US6952631033^FG_COMPANY_NAME":"PacWest Bancorp","US5218652049^FG_COMPANY_NAME":"Lear Corporation","US9043112062^FG_COMPANY_NAME":"Under Armour, Inc. Class C","US5764852050^FG_COMPANY_NAME":"Matador Resources Company","US45378A1060^FG_COMPANY_NAME":"Independence Realty Trust, Inc.","US26969P1084^FG_COMPANY_NAME":"Eagle Materials Inc.","US7376301039^FG_COMPANY_NAME":"PotlatchDeltic Corporation","US2270461096^FG_COMPANY_NAME":"Crocs, Inc.","BMG3922B1072^FG_COMPANY_NAME":"Genpact Limited","US31847R1023^FG_COMPANY_NAME":"First American Financial Corporation","US9043111072^FG_COMPANY_NAME":"Under Armour, Inc. Class A","US68404L2016^FG_COMPANY_NAME":"Option Care Health Inc","US16115Q3083^FG_COMPANY_NAME":"Chart Industries, Inc.","US85208M1027^FG_COMPANY_NAME":"Sprouts Farmers Market, Inc.","US2041661024^FG_COMPANY_NAME":"CommVault Systems, Inc.","US29977A1051^FG_COMPANY_NAME":"Evercore Inc. Class A","US49803T3005^FG_COMPANY_NAME":"Kite Realty Group Trust","US00766T1007^FG_COMPANY_NAME":"AECOM","US1858991011^FG_COMPANY_NAME":"Cleveland-Cliffs Inc","US29275Y1029^FG_COMPANY_NAME":"EnerSys","US8826811098^FG_COMPANY_NAME":"Texas Roadhouse, Inc.","US45332Y1091^FG_COMPANY_NAME":"Inari Medical, Inc.","US88076W1036^FG_COMPANY_NAME":"Teradata Corporation","BMG7496G1033^FG_COMPANY_NAME":"RenaissanceRe Holdings Ltd.","US84857L1017^FG_COMPANY_NAME":"Spire Inc.","US1924221039^FG_COMPANY_NAME":"Cognex Corporation","US2298991090^FG_COMPANY_NAME":"Cullen/Frost Bankers, Inc.","US32020R1095^FG_COMPANY_NAME":"First Financial Bankshares Inc","US06417N1037^FG_COMPANY_NAME":"Bank OZK","US3205171057^FG_COMPANY_NAME":"First Horizon Corporation","US7436061052^FG_COMPANY_NAME":"Prosperity Bancshares, Inc.(R)","US5528481030^FG_COMPANY_NAME":"MGIC Investment Corporation","US9202531011^FG_COMPANY_NAME":"Valmont Industries, Inc.","US9129091081^FG_COMPANY_NAME":"United States Steel Corporation","US5543821012^FG_COMPANY_NAME":"Macerich Company","US1423391002^FG_COMPANY_NAME":"Carlisle Companies Incorporated","US2674751019^FG_COMPANY_NAME":"Dycom Industries, Inc.","US78440X8873^FG_COMPANY_NAME":"SL Green Realty Corp.","US1170431092^FG_COMPANY_NAME":"Brunswick Corporation","US48123V1026^FG_COMPANY_NAME":"Ziff Davis, Inc.","US3614481030^FG_COMPANY_NAME":"GATX Corporation","US8354951027^FG_COMPANY_NAME":"Sonoco Products Company","US5261071071^FG_COMPANY_NAME":"Lennox International Inc.","US69327R1014^FG_COMPANY_NAME":"PDC Energy, Inc.","US30161Q1040^FG_COMPANY_NAME":"Exelixis, Inc.","US4435106079^FG_COMPANY_NAME":"Hubbell Incorporated","US5534981064^FG_COMPANY_NAME":"MSA Safety, Inc.","US2315611010^FG_COMPANY_NAME":"Curtiss-Wright Corporation","US6882392011^FG_COMPANY_NAME":"Oshkosh Corp","US0138721065^FG_COMPANY_NAME":"Alcoa Corporation","BMG4388N1065^FG_COMPANY_NAME":"Helen of Troy Limited","US4101201097^FG_COMPANY_NAME":"Hancock Whitney Corporation","US65336K1034^FG_COMPANY_NAME":"Nexstar Media Group, Inc.","US45778Q1076^FG_COMPANY_NAME":"Insperity, Inc.","US9427491025^FG_COMPANY_NAME":"Watts Water Technologies, Inc. Class A","US9682232064^FG_COMPANY_NAME":"John Wiley & Sons, Inc. Class A","US6501111073^FG_COMPANY_NAME":"New York Times Company Class A","US1311931042^FG_COMPANY_NAME":"Topgolf Callaway Brands Corp.","US98156Q1085^FG_COMPANY_NAME":"World Wrestling Entertainment, Inc. Class A","US3719011096^FG_COMPANY_NAME":"Gentex Corporation","US4590441030^FG_COMPANY_NAME":"International Bancshares Corporation","US1033041013^FG_COMPANY_NAME":"Boyd Gaming Corporation","US1167941087^FG_COMPANY_NAME":"Bruker Corporation","US0441861046^FG_COMPANY_NAME":"Ashland Inc.","US8305661055^FG_COMPANY_NAME":"Skechers U.S.A., Inc. Class A","US2244411052^FG_COMPANY_NAME":"Crane Holdings, Co.","US4050241003^FG_COMPANY_NAME":"Haemonetics Corporation","US5367971034^FG_COMPANY_NAME":"Lithia Motors, Inc.","US7841171033^FG_COMPANY_NAME":"SEI Investments Company","US8523123052^FG_COMPANY_NAME":"STAAR Surgical Company","US6806652052^FG_COMPANY_NAME":"Olin Corporation","US78442P1066^FG_COMPANY_NAME":"SLM Corp","US8269191024^FG_COMPANY_NAME":"Silicon Laboratories Inc.","US88033G4073^FG_COMPANY_NAME":"Tenet Healthcare Corporation","US1475281036^FG_COMPANY_NAME":"Casey's General Stores, Inc.","US9388241096^FG_COMPANY_NAME":"Washington Federal, Inc.","US9282981086^FG_COMPANY_NAME":"Vishay Intertechnology, Inc.","US9699041011^FG_COMPANY_NAME":"Williams-Sonoma, Inc.","US0383361039^FG_COMPANY_NAME":"AptarGroup, Inc.","US1985161066^FG_COMPANY_NAME":"Columbia Sportswear Company","US7802871084^FG_COMPANY_NAME":"Royal Gold, Inc.","US8168501018^FG_COMPANY_NAME":"Semtech Corporation","US80874P1093^FG_COMPANY_NAME":"Light & Wonder, Inc.","US48020Q1076^FG_COMPANY_NAME":"Jones Lang LaSalle Incorporated","US68213N1090^FG_COMPANY_NAME":"Omnicell, Inc.","US1096961040^FG_COMPANY_NAME":"Brink's Company","US9426222009^FG_COMPANY_NAME":"Watsco, Inc.","US9478901096^FG_COMPANY_NAME":"Webster Financial Corporation","US27579R1041^FG_COMPANY_NAME":"East West Bancorp, Inc.","US0427351004^FG_COMPANY_NAME":"Arrow Electronics, Inc.","US81725T1007^FG_COMPANY_NAME":"Sensient Technologies Corporation","US4571871023^FG_COMPANY_NAME":"Ingredion Incorporated","US75281A1097^FG_COMPANY_NAME":"Range Resources Corporation","US6802231042^FG_COMPANY_NAME":"Old Republic International Corporation","US91307C1027^FG_COMPANY_NAME":"United Therapeutics Corporation","US3825501014^FG_COMPANY_NAME":"Goodyear Tire & Rubber Company","US3434981011^FG_COMPANY_NAME":"Flowers Foods, Inc.","US7599161095^FG_COMPANY_NAME":"Repligen Corporation","US05329W1027^FG_COMPANY_NAME":"AutoNation, Inc.","US29670G1022^FG_COMPANY_NAME":"Essential Utilities, Inc.","US0921131092^FG_COMPANY_NAME":"Black Hills Corporation","US2576511099^FG_COMPANY_NAME":"Donaldson Company, Inc.","US32054K1034^FG_COMPANY_NAME":"First Industrial Realty Trust, Inc.","US1699051066^FG_COMPANY_NAME":"Choice Hotels International, Inc.","US5184151042^FG_COMPANY_NAME":"Lattice Semiconductor Corporation","US2005251036^FG_COMPANY_NAME":"Commerce Bancshares, Inc.","US8454671095^FG_COMPANY_NAME":"Southwestern Energy Company","US6460251068^FG_COMPANY_NAME":"New Jersey Resources Corporation","US5150981018^FG_COMPANY_NAME":"Landstar System, Inc.","US9027881088^FG_COMPANY_NAME":"UMB Financial Corporation","US1271903049^FG_COMPANY_NAME":"CACI International Inc Class A","US6374171063^FG_COMPANY_NAME":"National Retail Properties, Inc.","US34354P1057^FG_COMPANY_NAME":"Flowserve Corporation","US5535301064^FG_COMPANY_NAME":"MSC Industrial Direct Co., Inc. Class A","US7033951036^FG_COMPANY_NAME":"Patterson Companies Incorporated","US4663131039^FG_COMPANY_NAME":"Jabil Inc.","US8894781033^FG_COMPANY_NAME":"Toll Brothers, Inc.","US00508Y1029^FG_COMPANY_NAME":"Acuity Brands, Inc.","US88162G1031^FG_COMPANY_NAME":"Tetra Tech, Inc.","US8873891043^FG_COMPANY_NAME":"Timken Company","US9258151029^FG_COMPANY_NAME":"Vicor Corporation","US12653C1080^FG_COMPANY_NAME":"CNX Resources Corporation","US5463471053^FG_COMPANY_NAME":"Louisiana-Pacific Corporation","US4972661064^FG_COMPANY_NAME":"Kirby Corporation","US6515871076^FG_COMPANY_NAME":"NewMarket Corporation","US0625401098^FG_COMPANY_NAME":"Bank of Hawaii Corp","US29084Q1004^FG_COMPANY_NAME":"EMCOR Group, Inc.","US6819361006^FG_COMPANY_NAME":"Omega Healthcare Investors, Inc.","US6361801011^FG_COMPANY_NAME":"National Fuel Gas Company","US9507551086^FG_COMPANY_NAME":"Werner Enterprises, Inc.","US29261A1007^FG_COMPANY_NAME":"Encompass Health Corporation","US33768G1076^FG_COMPANY_NAME":"FirstCash Holdings, Inc.","US6800331075^FG_COMPANY_NAME":"Old National Bancorp","US2372661015^FG_COMPANY_NAME":"Darling Ingredients Inc.","US0259321042^FG_COMPANY_NAME":"American Financial Group, Inc.","US55306N1046^FG_COMPANY_NAME":"MKS Instruments, Inc.","US87161C5013^FG_COMPANY_NAME":"Synovus Financial Corp.","US9099071071^FG_COMPANY_NAME":"United Bankshares, Inc.","US0774541066^FG_COMPANY_NAME":"Belden Inc.","US8851601018^FG_COMPANY_NAME":"Thor Industries, Inc.","US2435371073^FG_COMPANY_NAME":"Deckers Outdoor Corporation","US1910981026^FG_COMPANY_NAME":"Coca-Cola Consolidated, Inc.","US2772761019^FG_COMPANY_NAME":"EastGroup Properties, Inc.","US77634L1052^FG_COMPANY_NAME":"R1 RCM Inc","US6404911066^FG_COMPANY_NAME":"Neogen Corporation","US6494451031^FG_COMPANY_NAME":"New York Community Bancorp, Inc.","US7549071030^FG_COMPANY_NAME":"Rayonier Inc.","US47233W1099^FG_COMPANY_NAME":"Jefferies Financial Group Inc.","US91529Y1064^FG_COMPANY_NAME":"Unum Group","US62955J1034^FG_COMPANY_NAME":"NOV Inc.","US3841091040^FG_COMPANY_NAME":"Graco Inc.","US6365181022^FG_COMPANY_NAME":"National Instruments Corporation","US6708371033^FG_COMPANY_NAME":"OGE Energy Corp.","US98421M1062^FG_COMPANY_NAME":"Xerox Holdings Corporation","US6267171022^FG_COMPANY_NAME":"Murphy Oil Corporation","US5128161099^FG_COMPANY_NAME":"Lamar Advertising Company Class A","US1005571070^FG_COMPANY_NAME":"Boston Beer Company, Inc. Class A","US0357108390^FG_COMPANY_NAME":"Annaly Capital Management, Inc.","US8448951025^FG_COMPANY_NAME":"Southwest Gas Holdings, Inc.","US49427F1084^FG_COMPANY_NAME":"Kilroy Realty Corporation","US4891701009^FG_COMPANY_NAME":"Kennametal Inc.","US8910921084^FG_COMPANY_NAME":"Toro Company","US4579852082^FG_COMPANY_NAME":"Integra LifeSciences Holdings Corporation","US7310681025^FG_COMPANY_NAME":"Polaris Inc.","US26884U1097^FG_COMPANY_NAME":"EPR Properties","US0454871056^FG_COMPANY_NAME":"Associated Banc-Corp","US8175651046^FG_COMPANY_NAME":"Service Corporation International","US69349H1077^FG_COMPANY_NAME":"PNM Resources, Inc.","US9807451037^FG_COMPANY_NAME":"Woodward, Inc.","US2017231034^FG_COMPANY_NAME":"Commercial Metals Company","US8270481091^FG_COMPANY_NAME":"Silgan Holdings Inc.","US4128221086^FG_COMPANY_NAME":"Harley-Davidson, Inc.","US3032501047^FG_COMPANY_NAME":"Fair Isaac Corporation","US9197941076^FG_COMPANY_NAME":"Valley National Bancorp","US5339001068^FG_COMPANY_NAME":"Lincoln Electric Holdings, Inc.","US64125C1099^FG_COMPANY_NAME":"Neurocrine Biosciences, Inc.","US7075691094^FG_COMPANY_NAME":"PENN Entertainment, Inc.","US5962781010^FG_COMPANY_NAME":"Middleby Corporation","US3025201019^FG_COMPANY_NAME":"F.N.B. Corporation","US8589121081^FG_COMPANY_NAME":"Stericycle, Inc.","US48666K1097^FG_COMPANY_NAME":"KB Home","US7595091023^FG_COMPANY_NAME":"Reliance Steel & Aluminum Co.","US9818111026^FG_COMPANY_NAME":"Worthington Industries, Inc.","US3029411093^FG_COMPANY_NAME":"FTI Consulting, Inc.","US9778521024^FG_COMPANY_NAME":"Wolfspeed Inc","US9042141039^FG_COMPANY_NAME":"Umpqua Holdings Corporation","US7496071074^FG_COMPANY_NAME":"RLI Corp.","US22002T1088^FG_COMPANY_NAME":"Corporate Office Properties Trust","US1491501045^FG_COMPANY_NAME":"Cathay General Bancorp","US0316521006^FG_COMPANY_NAME":"Amkor Technology, Inc.","US44930G1076^FG_COMPANY_NAME":"ICU Medical, Inc.","US7587501039^FG_COMPANY_NAME":"Regal Rexnord Corporation","US37637Q1058^FG_COMPANY_NAME":"Glacier Bancorp, Inc.","US7835491082^FG_COMPANY_NAME":"Ryder System, Inc.","US5627501092^FG_COMPANY_NAME":"Manhattan Associates, Inc.","US92552V1008^FG_COMPANY_NAME":"ViaSat, Inc.","US0234361089^FG_COMPANY_NAME":"Amedisys, Inc.","US16359R1032^FG_COMPANY_NAME":"Chemed Corporation","US1844961078^FG_COMPANY_NAME":"Clean Harbors, Inc.","US89531P1057^FG_COMPANY_NAME":"Trex Company, Inc.","US5002551043^FG_COMPANY_NAME":"Kohl's Corporation","US4990491049^FG_COMPANY_NAME":"Knight-Swift Transportation Holdings Inc. Class A","US05464C1018^FG_COMPANY_NAME":"Axon Enterprise Inc","CA67000B1040^FG_COMPANY_NAME":"Novanta Inc","US8581191009^FG_COMPANY_NAME":"Steel Dynamics, Inc.","US3142111034^FG_COMPANY_NAME":"Federated Hermes, Inc. Class B","US04280A1007^FG_COMPANY_NAME":"Arrowhead Pharmaceuticals, Inc.","US0010841023^FG_COMPANY_NAME":"AGCO Corporation","US3448491049^FG_COMPANY_NAME":"Foot Locker, Inc.","US1714841087^FG_COMPANY_NAME":"Churchill Downs Incorporated","GB00BYMT0J19^FG_COMPANY_NAME":"LivaNova Plc","US56418H1005^FG_COMPANY_NAME":"ManpowerGroup Inc.","US4511071064^FG_COMPANY_NAME":"IDACORP, Inc.","US0538071038^FG_COMPANY_NAME":"Avnet, Inc.","US53223X1072^FG_COMPANY_NAME":"Life Storage, Inc.","US2533931026^FG_COMPANY_NAME":"Dick's Sporting Goods, Inc.","US8101861065^FG_COMPANY_NAME":"Scotts Miracle-Gro Company Class A","US5526901096^FG_COMPANY_NAME":"MDU Resources Group Inc","US5779331041^FG_COMPANY_NAME":"MAXIMUS, Inc.","US4884011002^FG_COMPANY_NAME":"Kemper Corp","US3434121022^FG_COMPANY_NAME":"Fluor Corporation","US7392761034^FG_COMPANY_NAME":"Power Integrations, Inc.","US6988131024^FG_COMPANY_NAME":"Papa John's International, Inc.","US62886E1082^FG_COMPANY_NAME":"NCR Corporation","US8807791038^FG_COMPANY_NAME":"Terex Corporation","US4282911084^FG_COMPANY_NAME":"Hexcel Corporation","US05368V1061^FG_COMPANY_NAME":"Avient Corporation","US97650W1080^FG_COMPANY_NAME":"Wintrust Financial Corporation","US4312841087^FG_COMPANY_NAME":"Highwoods Properties, Inc.","US5246601075^FG_COMPANY_NAME":"Leggett & Platt, Incorporated","US4771431016^FG_COMPANY_NAME":"JetBlue Airways Corporation","US8606301021^FG_COMPANY_NAME":"Stifel Financial Corp.","US3647601083^FG_COMPANY_NAME":"Gap, Inc.","US6556641008^FG_COMPANY_NAME":"Nordstrom, Inc.","US3846371041^FG_COMPANY_NAME":"Graham Holdings Co. Class B","US4198701009^FG_COMPANY_NAME":"Hawaiian Electric Industries, Inc.","US8163001071^FG_COMPANY_NAME":"Selective Insurance Group, Inc.","US2987361092^FG_COMPANY_NAME":"Euronet Worldwide, Inc.","US1270551013^FG_COMPANY_NAME":"Cabot Corporation","US0936711052^FG_COMPANY_NAME":"H&R Block, Inc.","US1727551004^FG_COMPANY_NAME":"Cirrus Logic, Inc.","US87157D1090^FG_COMPANY_NAME":"Synaptics Incorporated","US5893781089^FG_COMPANY_NAME":"Mercury Systems, Inc.","US9026811052^FG_COMPANY_NAME":"UGI Corporation","US7496851038^FG_COMPANY_NAME":"RPM International Inc.","US2227955026^FG_COMPANY_NAME":"Cousins Properties Incorporated","US0082521081^FG_COMPANY_NAME":"Affiliated Managers Group, Inc.","US19247G1076^FG_COMPANY_NAME":"Coherent Corp.","US5770811025^FG_COMPANY_NAME":"Mattel, Inc.","US8290731053^FG_COMPANY_NAME":"Simpson Manufacturing Co., Inc.","US5370081045^FG_COMPANY_NAME":"Littelfuse, Inc.","US3602711000^FG_COMPANY_NAME":"Fulton Financial Corporation","US5763231090^FG_COMPANY_NAME":"MasTec, Inc.","US91347P1057^FG_COMPANY_NAME":"Universal Display Corporation","US3976241071^FG_COMPANY_NAME":"Greif Inc Class A","US2197981051^FG_COMPANY_NAME":"QuidelOrtho Corporation","US5138471033^FG_COMPANY_NAME":"Lancaster Colony Corporation","US5138471033^P_SYMBOL":"LANC-US","US29109X1063^P_SYMBOL(\"LOCAL\")":"AZPN","US29109X1063^P_SYMBOL(\"\"LOCAL\"\")":"#NUM","US29605J1060^P_SYMBOL(\"\"LOCAL\"\")":"#NUM","US50155Q1004^P_SYMBOL(\"\"LOCAL\"\")":"#NUM","US35909D1090^P_SYMBOL(\"\"LOCAL\"\")":"#NUM","US36262G1013^P_SYMBOL(\"\"LOCAL\"\")":"#NUM","US74982T1034^P_SYMBOL(\"\"LOCAL\"\")":"#NUM","US03750L1098^P_SYMBOL(\"\"LOCAL\"\")":"#NUM","US20602D1019^P_SYMBOL(\"\"LOCAL\"\")":"#NUM","US9288811014^P_SYMBOL(\"\"LOCAL\"\")":"#NUM","US5533681012^P_SYMBOL(\"\"LOCAL\"\")":"#NUM","US74340E1038^P_SYMBOL(\"\"LOCAL\"\")":"#NUM","US07831C1036^P_SYMBOL(\"\"LOCAL\"\")":"#NUM","US29415F1049^P_SYMBOL(\"\"LOCAL\"\")":"#NUM","US2681501092^P_SYMBOL(\"\"LOCAL\"\")":"#NUM","US39874R1014^P_SYMBOL(\"\"LOCAL\"\")":"#NUM","VGG1890L1076^P_SYMBOL(\"\"LOCAL\"\")":"#NUM","US05550J1016^P_SYMBOL(\"\"LOCAL\"\")":"#NUM","US98311A1051^P_SYMBOL(\"\"LOCAL\"\")":"#NUM","US00191U1025^P_SYMBOL(\"\"LOCAL\"\")":"#NUM","US83601L1026^P_SYMBOL(\"\"LOCAL\"\")":"#NUM","US12740C1036^P_SYMBOL(\"\"LOCAL\"\")":"#NUM","US10922N1037^P_SYMBOL(\"\"LOCAL\"\")":"#NUM","JE00BYPZJM29^P_SYMBOL(\"\"LOCAL\"\")":"#NUM","US92047W1018^P_SYMBOL(\"\"LOCAL\"\")":"#NUM","US45688C1071^P_SYMBOL(\"\"LOCAL\"\")":"#NUM","US70975L1070^P_SYMBOL(\"\"LOCAL\"\")":"#NUM","US71377A1034^P_SYMBOL(\"\"LOCAL\"\")":"#NUM","US86771W1053^P_SYMBOL(\"\"LOCAL\"\")":"#NUM","US12685J1051^P_SYMBOL(\"\"LOCAL\"\")":"#NUM","US9741551033^P_SYMBOL(\"\"LOCAL\"\")":"#NUM","US29272W1099^P_SYMBOL(\"\"LOCAL\"\")":"#NUM","US89055F1030^P_SYMBOL(\"\"LOCAL\"\")":"#NUM","US87901J1051^P_SYMBOL(\"\"LOCAL\"\")":"#NUM","US74758T3032^P_SYMBOL(\"\"LOCAL\"\")":"#NUM","US74967X1037^P_SYMBOL(\"\"LOCAL\"\")":"#NUM","US1638511089^P_SYMBOL(\"\"LOCAL\"\")":"#NUM","US8621211007^P_SYMBOL(\"\"LOCAL\"\")":"#NUM","US7374461041^P_SYMBOL(\"\"LOCAL\"\")":"#NUM","US8969452015^P_SYMBOL(\"\"LOCAL\"\")":"#NUM","US45073V1089^P_SYMBOL(\"\"LOCAL\"\")":"#NUM","US55405Y1001^P_SYMBOL(\"\"LOCAL\"\")":"#NUM","US91336L1070^P_SYMBOL(\"\"LOCAL\"\")":"#NUM","US9264001028^P_SYMBOL(\"\"LOCAL\"\")":"#NUM","US46590V1008^P_SYMBOL(\"\"LOCAL\"\")":"#NUM","US57164Y1073^P_SYMBOL(\"\"LOCAL\"\")":"#NUM","US5165441032^P_SYMBOL(\"\"LOCAL\"\")":"#NUM","US42226A1079^P_SYMBOL(\"\"LOCAL\"\")":"#NUM","US78573L1061^P_SYMBOL(\"\"LOCAL\"\")":"#NUM","US29404K1060^P_SYMBOL(\"\"LOCAL\"\")":"#NUM","US13100M5094^P_SYMBOL(\"\"LOCAL\"\")":"#NUM","US8753722037^P_SYMBOL(\"\"LOCAL\"\")":"#NUM","US03676B1026^P_SYMBOL(\"\"LOCAL\"\")":"#NUM","US11120U1051^P_SYMBOL(\"\"LOCAL\"\")":"#NUM","BMG3198U1027^P_SYMBOL(\"\"LOCAL\"\")":"#NUM","US74164M1080^P_SYMBOL(\"\"LOCAL\"\")":"#NUM","US8086251076^P_SYMBOL(\"\"LOCAL\"\")":"#NUM","US6267551025^P_SYMBOL(\"\"LOCAL\"\")":"#NUM","US4492531037^P_SYMBOL(\"\"LOCAL\"\")":"#NUM","US00404A1097^P_SYMBOL(\"\"LOCAL\"\")":"#NUM","US38526M1062^P_SYMBOL(\"\"LOCAL\"\")":"#NUM","US84860W3007^P_SYMBOL(\"\"LOCAL\"\")":"#NUM","US71943U1043^P_SYMBOL(\"\"LOCAL\"\")":"#NUM","US76169C1009^P_SYMBOL(\"\"LOCAL\"\")":"#NUM","US55024U1097^P_SYMBOL(\"\"LOCAL\"\")":"#NUM","US68235P1084^P_SYMBOL(\"\"LOCAL\"\")":"#NUM","US2358252052^P_SYMBOL(\"\"LOCAL\"\")":"#NUM","US5747951003^P_SYMBOL(\"\"LOCAL\"\")":"#NUM","US46269C1027^P_SYMBOL(\"\"LOCAL\"\")":"#NUM","US03674X1063^P_SYMBOL(\"\"LOCAL\"\")":"#NUM","US35138V1026^P_SYMBOL(\"\"LOCAL\"\")":"#NUM","US55616P1049^P_SYMBOL(\"\"LOCAL\"\")":"#NUM","IE00B4Q5ZN47^P_SYMBOL(\"\"LOCAL\"\")":"#NUM","US45841N1072^P_SYMBOL(\"\"LOCAL\"\")":"#NUM","US9290891004^P_SYMBOL(\"\"LOCAL\"\")":"#NUM","US44980X1090^P_SYMBOL(\"\"LOCAL\"\")":"#NUM","US3364331070^P_SYMBOL(\"\"LOCAL\"\")":"#NUM","US48242W1062^P_SYMBOL(\"\"LOCAL\"\")":"#NUM","US25960P1093^P_SYMBOL(\"\"LOCAL\"\")":"#NUM","US09227Q1004^P_SYMBOL(\"\"LOCAL\"\")":"#NUM","US0044981019^P_SYMBOL(\"\"LOCAL\"\")":"#NUM","US9598021098^P_SYMBOL(\"\"LOCAL\"\")":"#NUM","IE00BDVJJQ56^P_SYMBOL(\"\"LOCAL\"\")":"#NUM","US12621E1038^P_SYMBOL(\"\"LOCAL\"\")":"#NUM","US4368932004^P_SYMBOL(\"\"LOCAL\"\")":"#NUM","US87166B1026^P_SYMBOL(\"\"LOCAL\"\")":"#NUM","US96208T1043^P_SYMBOL(\"\"LOCAL\"\")":"#NUM","US50187A1079^P_SYMBOL(\"\"LOCAL\"\")":"#NUM","US95058W1009^P_SYMBOL(\"\"LOCAL\"\")":"#NUM","US87162W1009^P_SYMBOL(\"\"LOCAL\"\")":"#NUM","US1462291097^P_SYMBOL(\"\"LOCAL\"\")":"#NUM","US88224Q1076^P_SYMBOL(\"\"LOCAL\"\")":"#NUM","US92839U2069^P_SYMBOL(\"\"LOCAL\"\")":"#NUM","US6866881021^P_SYMBOL(\"\"LOCAL\"\")":"#NUM","US4108671052^P_SYMBOL(\"\"LOCAL\"\")":"#NUM","US58463J3041^P_SYMBOL(\"\"LOCAL\"\")":"#NUM","US3020811044^P_SYMBOL(\"\"LOCAL\"\")":"#NUM","US7365088472^P_SYMBOL(\"\"LOCAL\"\")":"#NUM","US6707041058^P_SYMBOL(\"\"LOCAL\"\")":"#NUM","US88023U1016^P_SYMBOL(\"\"LOCAL\"\")":"#NUM","US6811161099^P_SYMBOL(\"\"LOCAL\"\")":"#NUM","IE00BGH1M568^P_SYMBOL(\"\"LOCAL\"\")":"#NUM","US1143401024^P_SYMBOL(\"\"LOCAL\"\")":"#NUM","US40637H1095^P_SYMBOL(\"\"LOCAL\"\")":"#NUM","US36467W1099^P_SYMBOL(\"\"LOCAL\"\")":"#NUM","US58506Q1094^P_SYMBOL(\"\"LOCAL\"\")":"#NUM","US8676524064^P_SYMBOL(\"\"LOCAL\"\")":"#NUM","US8941641024^P_SYMBOL(\"\"LOCAL\"\")":"#NUM","US0185223007^P_SYMBOL(\"\"LOCAL\"\")":"#NUM","US15118V2079^P_SYMBOL(\"\"LOCAL\"\")":"#NUM","US7005171050^P_SYMBOL(\"\"LOCAL\"\")":"#NUM","US9604131022^P_SYMBOL(\"\"LOCAL\"\")":"#NUM","US12008R1077^P_SYMBOL(\"\"LOCAL\"\")":"#NUM","US4103451021^P_SYMBOL(\"\"LOCAL\"\")":"#NUM","US6936561009^P_SYMBOL(\"\"LOCAL\"\")":"#NUM","US72147K1088^P_SYMBOL(\"\"LOCAL\"\")":"#NUM","US70509V1008^P_SYMBOL(\"\"LOCAL\"\")":"#NUM","US23345M1071^P_SYMBOL(\"\"LOCAL\"\")":"#NUM","US2220702037^P_SYMBOL(\"\"LOCAL\"\")":"#NUM","US42226K1051^P_SYMBOL(\"\"LOCAL\"\")":"#NUM","US87724P1066^P_SYMBOL(\"\"LOCAL\"\")":"#NUM","US2946001011^P_SYMBOL(\"\"LOCAL\"\")":"#NUM","US69318G1067^P_SYMBOL(\"\"LOCAL\"\")":"#NUM","US3795772082^P_SYMBOL(\"\"LOCAL\"\")":"#NUM","US63938C1080^P_SYMBOL(\"\"LOCAL\"\")":"#NUM","US98585X1046^P_SYMBOL(\"\"LOCAL\"\")":"#NUM","US82489T1043^P_SYMBOL(\"\"LOCAL\"\")":"#NUM","US6680743050^P_SYMBOL(\"\"LOCAL\"\")":"#NUM","US7593516047^P_SYMBOL(\"\"LOCAL\"\")":"#NUM","US49714P1084^P_SYMBOL(\"\"LOCAL\"\")":"#NUM","US22410J1060^P_SYMBOL(\"\"LOCAL\"\")":"#NUM","US82982T1060^P_SYMBOL(\"\"LOCAL\"\")":"#NUM","US15872M1045^P_SYMBOL(\"\"LOCAL\"\")":"#NUM","US6378701063^P_SYMBOL(\"\"LOCAL\"\")":"#NUM","US4039491000^P_SYMBOL(\"\"LOCAL\"\")":"#NUM","US33829M1018^P_SYMBOL(\"\"LOCAL\"\")":"#NUM","US70438V1061^P_SYMBOL(\"\"LOCAL\"\")":"#NUM","US9837931008^P_SYMBOL(\"\"LOCAL\"\")":"#NUM","US78709Y1055^P_SYMBOL(\"\"LOCAL\"\")":"#NUM","US0537741052^P_SYMBOL(\"\"LOCAL\"\")":"#NUM","US1940145022^P_SYMBOL(\"\"LOCAL\"\")":"#NUM","US72346Q1040^P_SYMBOL(\"\"LOCAL\"\")":"#NUM","IE00BD845X29^P_SYMBOL(\"\"LOCAL\"\")":"#NUM","US6907421019^P_SYMBOL(\"\"LOCAL\"\")":"#NUM","US1717793095^P_SYMBOL(\"\"LOCAL\"\")":"#NUM","US6952631033^P_SYMBOL(\"\"LOCAL\"\")":"#NUM","US5218652049^P_SYMBOL(\"\"LOCAL\"\")":"#NUM","US9043112062^P_SYMBOL(\"\"LOCAL\"\")":"#NUM","US5764852050^P_SYMBOL(\"\"LOCAL\"\")":"#NUM","US45378A1060^P_SYMBOL(\"\"LOCAL\"\")":"#NUM","US26969P1084^P_SYMBOL(\"\"LOCAL\"\")":"#NUM","US7376301039^P_SYMBOL(\"\"LOCAL\"\")":"#NUM","US2270461096^P_SYMBOL(\"\"LOCAL\"\")":"#NUM","BMG3922B1072^P_SYMBOL(\"\"LOCAL\"\")":"#NUM","US31847R1023^P_SYMBOL(\"\"LOCAL\"\")":"#NUM","US9043111072^P_SYMBOL(\"\"LOCAL\"\")":"#NUM","US68404L2016^P_SYMBOL(\"\"LOCAL\"\")":"#NUM","US16115Q3083^P_SYMBOL(\"\"LOCAL\"\")":"#NUM","US85208M1027^P_SYMBOL(\"\"LOCAL\"\")":"#NUM","US2041661024^P_SYMBOL(\"\"LOCAL\"\")":"#NUM","US29977A1051^P_SYMBOL(\"\"LOCAL\"\")":"#NUM","US49803T3005^P_SYMBOL(\"\"LOCAL\"\")":"#NUM","US00766T1007^P_SYMBOL(\"\"LOCAL\"\")":"#NUM","US1858991011^P_SYMBOL(\"\"LOCAL\"\")":"#NUM","US29275Y1029^P_SYMBOL(\"\"LOCAL\"\")":"#NUM","US8826811098^P_SYMBOL(\"\"LOCAL\"\")":"#NUM","US45332Y1091^P_SYMBOL(\"\"LOCAL\"\")":"#NUM","US88076W1036^P_SYMBOL(\"\"LOCAL\"\")":"#NUM","BMG7496G1033^P_SYMBOL(\"\"LOCAL\"\")":"#NUM","US84857L1017^P_SYMBOL(\"\"LOCAL\"\")":"#NUM","US1924221039^P_SYMBOL(\"\"LOCAL\"\")":"#NUM","US2298991090^P_SYMBOL(\"\"LOCAL\"\")":"#NUM","US32020R1095^P_SYMBOL(\"\"LOCAL\"\")":"#NUM","US06417N1037^P_SYMBOL(\"\"LOCAL\"\")":"#NUM","US3205171057^P_SYMBOL(\"\"LOCAL\"\")":"#NUM","US7436061052^P_SYMBOL(\"\"LOCAL\"\")":"#NUM","US5528481030^P_SYMBOL(\"\"LOCAL\"\")":"#NUM","US9202531011^P_SYMBOL(\"\"LOCAL\"\")":"#NUM","US9129091081^P_SYMBOL(\"\"LOCAL\"\")":"#NUM","US5543821012^P_SYMBOL(\"\"LOCAL\"\")":"#NUM","US1423391002^P_SYMBOL(\"\"LOCAL\"\")":"#NUM","US2674751019^P_SYMBOL(\"\"LOCAL\"\")":"#NUM","US78440X8873^P_SYMBOL(\"\"LOCAL\"\")":"#NUM","US1170431092^P_SYMBOL(\"\"LOCAL\"\")":"#NUM","US48123V1026^P_SYMBOL(\"\"LOCAL\"\")":"#NUM","US3614481030^P_SYMBOL(\"\"LOCAL\"\")":"#NUM","US8354951027^P_SYMBOL(\"\"LOCAL\"\")":"#NUM","US5261071071^P_SYMBOL(\"\"LOCAL\"\")":"#NUM","US69327R1014^P_SYMBOL(\"\"LOCAL\"\")":"#NUM","US30161Q1040^P_SYMBOL(\"\"LOCAL\"\")":"#NUM","US4435106079^P_SYMBOL(\"\"LOCAL\"\")":"#NUM","US5534981064^P_SYMBOL(\"\"LOCAL\"\")":"#NUM","US2315611010^P_SYMBOL(\"\"LOCAL\"\")":"#NUM","US6882392011^P_SYMBOL(\"\"LOCAL\"\")":"#NUM","US0138721065^P_SYMBOL(\"\"LOCAL\"\")":"#NUM","BMG4388N1065^P_SYMBOL(\"\"LOCAL\"\")":"#NUM","US4101201097^P_SYMBOL(\"\"LOCAL\"\")":"#NUM","US65336K1034^P_SYMBOL(\"\"LOCAL\"\")":"#NUM","US45778Q1076^P_SYMBOL(\"\"LOCAL\"\")":"#NUM","US9427491025^P_SYMBOL(\"\"LOCAL\"\")":"#NUM","US9682232064^P_SYMBOL(\"\"LOCAL\"\")":"#NUM","US6501111073^P_SYMBOL(\"\"LOCAL\"\")":"#NUM","US1311931042^P_SYMBOL(\"\"LOCAL\"\")":"#NUM","US98156Q1085^P_SYMBOL(\"\"LOCAL\"\")":"#NUM","US3719011096^P_SYMBOL(\"\"LOCAL\"\")":"#NUM","US4590441030^P_SYMBOL(\"\"LOCAL\"\")":"#NUM","US1033041013^P_SYMBOL(\"\"LOCAL\"\")":"#NUM","US1167941087^P_SYMBOL(\"\"LOCAL\"\")":"#NUM","US0441861046^P_SYMBOL(\"\"LOCAL\"\")":"#NUM","US8305661055^P_SYMBOL(\"\"LOCAL\"\")":"#NUM","US2244411052^P_SYMBOL(\"\"LOCAL\"\")":"#NUM","US4050241003^P_SYMBOL(\"\"LOCAL\"\")":"#NUM","US5367971034^P_SYMBOL(\"\"LOCAL\"\")":"#NUM","US7841171033^P_SYMBOL(\"\"LOCAL\"\")":"#NUM","US8523123052^P_SYMBOL(\"\"LOCAL\"\")":"#NUM","US6806652052^P_SYMBOL(\"\"LOCAL\"\")":"#NUM","US78442P1066^P_SYMBOL(\"\"LOCAL\"\")":"#NUM","US8269191024^P_SYMBOL(\"\"LOCAL\"\")":"#NUM","US88033G4073^P_SYMBOL(\"\"LOCAL\"\")":"#NUM","US1475281036^P_SYMBOL(\"\"LOCAL\"\")":"#NUM","US9388241096^P_SYMBOL(\"\"LOCAL\"\")":"#NUM","US9282981086^P_SYMBOL(\"\"LOCAL\"\")":"#NUM","US9699041011^P_SYMBOL(\"\"LOCAL\"\")":"#NUM","US0383361039^P_SYMBOL(\"\"LOCAL\"\")":"#NUM","US1985161066^P_SYMBOL(\"\"LOCAL\"\")":"#NUM","US7802871084^P_SYMBOL(\"\"LOCAL\"\")":"#NUM","US8168501018^P_SYMBOL(\"\"LOCAL\"\")":"#NUM","US80874P1093^P_SYMBOL(\"\"LOCAL\"\")":"#NUM","US48020Q1076^P_SYMBOL(\"\"LOCAL\"\")":"#NUM","US68213N1090^P_SYMBOL(\"\"LOCAL\"\")":"#NUM","US1096961040^P_SYMBOL(\"\"LOCAL\"\")":"#NUM","US9426222009^P_SYMBOL(\"\"LOCAL\"\")":"#NUM","US9478901096^P_SYMBOL(\"\"LOCAL\"\")":"#NUM","US27579R1041^P_SYMBOL(\"\"LOCAL\"\")":"#NUM","US0427351004^P_SYMBOL(\"\"LOCAL\"\")":"#NUM","US81725T1007^P_SYMBOL(\"\"LOCAL\"\")":"#NUM","US4571871023^P_SYMBOL(\"\"LOCAL\"\")":"#NUM","US75281A1097^P_SYMBOL(\"\"LOCAL\"\")":"#NUM","US6802231042^P_SYMBOL(\"\"LOCAL\"\")":"#NUM","US91307C1027^P_SYMBOL(\"\"LOCAL\"\")":"#NUM","US3825501014^P_SYMBOL(\"\"LOCAL\"\")":"#NUM","US3434981011^P_SYMBOL(\"\"LOCAL\"\")":"#NUM","US7599161095^P_SYMBOL(\"\"LOCAL\"\")":"#NUM","US05329W1027^P_SYMBOL(\"\"LOCAL\"\")":"#NUM","US29670G1022^P_SYMBOL(\"\"LOCAL\"\")":"#NUM","US0921131092^P_SYMBOL(\"\"LOCAL\"\")":"#NUM","US2576511099^P_SYMBOL(\"\"LOCAL\"\")":"#NUM","US32054K1034^P_SYMBOL(\"\"LOCAL\"\")":"#NUM","US1699051066^P_SYMBOL(\"\"LOCAL\"\")":"#NUM","US5184151042^P_SYMBOL(\"\"LOCAL\"\")":"#NUM","US2005251036^P_SYMBOL(\"\"LOCAL\"\")":"#NUM","US8454671095^P_SYMBOL(\"\"LOCAL\"\")":"#NUM","US6460251068^P_SYMBOL(\"\"LOCAL\"\")":"#NUM","US5150981018^P_SYMBOL(\"\"LOCAL\"\")":"#NUM","US9027881088^P_SYMBOL(\"\"LOCAL\"\")":"#NUM","US1271903049^P_SYMBOL(\"\"LOCAL\"\")":"#NUM","US6374171063^P_SYMBOL(\"\"LOCAL\"\")":"#NUM","US34354P1057^P_SYMBOL(\"\"LOCAL\"\")":"#NUM","US5535301064^P_SYMBOL(\"\"LOCAL\"\")":"#NUM","US7033951036^P_SYMBOL(\"\"LOCAL\"\")":"#NUM","US4663131039^P_SYMBOL(\"\"LOCAL\"\")":"#NUM","US8894781033^P_SYMBOL(\"\"LOCAL\"\")":"#NUM","US00508Y1029^P_SYMBOL(\"\"LOCAL\"\")":"#NUM","US88162G1031^P_SYMBOL(\"\"LOCAL\"\")":"#NUM","US8873891043^P_SYMBOL(\"\"LOCAL\"\")":"#NUM","US9258151029^P_SYMBOL(\"\"LOCAL\"\")":"#NUM","US12653C1080^P_SYMBOL(\"\"LOCAL\"\")":"#NUM","US5463471053^P_SYMBOL(\"\"LOCAL\"\")":"#NUM","US4972661064^P_SYMBOL(\"\"LOCAL\"\")":"#NUM","US6515871076^P_SYMBOL(\"\"LOCAL\"\")":"#NUM","US0625401098^P_SYMBOL(\"\"LOCAL\"\")":"#NUM","US29084Q1004^P_SYMBOL(\"\"LOCAL\"\")":"#NUM","US6819361006^P_SYMBOL(\"\"LOCAL\"\")":"#NUM","US6361801011^P_SYMBOL(\"\"LOCAL\"\")":"#NUM","US9507551086^P_SYMBOL(\"\"LOCAL\"\")":"#NUM","US29261A1007^P_SYMBOL(\"\"LOCAL\"\")":"#NUM","US33768G1076^P_SYMBOL(\"\"LOCAL\"\")":"#NUM","US6800331075^P_SYMBOL(\"\"LOCAL\"\")":"#NUM","US2372661015^P_SYMBOL(\"\"LOCAL\"\")":"#NUM","US0259321042^P_SYMBOL(\"\"LOCAL\"\")":"#NUM","US55306N1046^P_SYMBOL(\"\"LOCAL\"\")":"#NUM","US87161C5013^P_SYMBOL(\"\"LOCAL\"\")":"#NUM","US9099071071^P_SYMBOL(\"\"LOCAL\"\")":"#NUM","US0774541066^P_SYMBOL(\"\"LOCAL\"\")":"#NUM","US8851601018^P_SYMBOL(\"\"LOCAL\"\")":"#NUM","US2435371073^P_SYMBOL(\"\"LOCAL\"\")":"#NUM","US1910981026^P_SYMBOL(\"\"LOCAL\"\")":"#NUM","US2772761019^P_SYMBOL(\"\"LOCAL\"\")":"#NUM","US77634L1052^P_SYMBOL(\"\"LOCAL\"\")":"#NUM","US6404911066^P_SYMBOL(\"\"LOCAL\"\")":"#NUM","US6494451031^P_SYMBOL(\"\"LOCAL\"\")":"#NUM","US7549071030^P_SYMBOL(\"\"LOCAL\"\")":"#NUM","US47233W1099^P_SYMBOL(\"\"LOCAL\"\")":"#NUM","US91529Y1064^P_SYMBOL(\"\"LOCAL\"\")":"#NUM","US62955J1034^P_SYMBOL(\"\"LOCAL\"\")":"#NUM","US3841091040^P_SYMBOL(\"\"LOCAL\"\")":"#NUM","US6365181022^P_SYMBOL(\"\"LOCAL\"\")":"#NUM","US6708371033^P_SYMBOL(\"\"LOCAL\"\")":"#NUM","US98421M1062^P_SYMBOL(\"\"LOCAL\"\")":"#NUM","US6267171022^P_SYMBOL(\"\"LOCAL\"\")":"#NUM","US5128161099^P_SYMBOL(\"\"LOCAL\"\")":"#NUM","US1005571070^P_SYMBOL(\"\"LOCAL\"\")":"#NUM","US0357108390^P_SYMBOL(\"\"LOCAL\"\")":"#NUM","US8448951025^P_SYMBOL(\"\"LOCAL\"\")":"#NUM","US49427F1084^P_SYMBOL(\"\"LOCAL\"\")":"#NUM","US4891701009^P_SYMBOL(\"\"LOCAL\"\")":"#NUM","US8910921084^P_SYMBOL(\"\"LOCAL\"\")":"#NUM","US4579852082^P_SYMBOL(\"\"LOCAL\"\")":"#NUM","US7310681025^P_SYMBOL(\"\"LOCAL\"\")":"#NUM","US26884U1097^P_SYMBOL(\"\"LOCAL\"\")":"#NUM","US0454871056^P_SYMBOL(\"\"LOCAL\"\")":"#NUM","US8175651046^P_SYMBOL(\"\"LOCAL\"\")":"#NUM","US69349H1077^P_SYMBOL(\"\"LOCAL\"\")":"#NUM","US9807451037^P_SYMBOL(\"\"LOCAL\"\")":"#NUM","US2017231034^P_SYMBOL(\"\"LOCAL\"\")":"#NUM","US8270481091^P_SYMBOL(\"\"LOCAL\"\")":"#NUM","US4128221086^P_SYMBOL(\"\"LOCAL\"\")":"#NUM","US3032501047^P_SYMBOL(\"\"LOCAL\"\")":"#NUM","US9197941076^P_SYMBOL(\"\"LOCAL\"\")":"#NUM","US5339001068^P_SYMBOL(\"\"LOCAL\"\")":"#NUM","US64125C1099^P_SYMBOL(\"\"LOCAL\"\")":"#NUM","US7075691094^P_SYMBOL(\"\"LOCAL\"\")":"#NUM","US5962781010^P_SYMBOL(\"\"LOCAL\"\")":"#NUM","US3025201019^P_SYMBOL(\"\"LOCAL\"\")":"#NUM","US8589121081^P_SYMBOL(\"\"LOCAL\"\")":"#NUM","US48666K1097^P_SYMBOL(\"\"LOCAL\"\")":"#NUM","US7595091023^P_SYMBOL(\"\"LOCAL\"\")":"#NUM","US9818111026^P_SYMBOL(\"\"LOCAL\"\")":"#NUM","US3029411093^P_SYMBOL(\"\"LOCAL\"\")":"#NUM","US9778521024^P_SYMBOL(\"\"LOCAL\"\")":"#NUM","US9042141039^P_SYMBOL(\"\"LOCAL\"\")":"#NUM","US7496071074^P_SYMBOL(\"\"LOCAL\"\")":"#NUM","US22002T1088^P_SYMBOL(\"\"LOCAL\"\")":"#NUM","US1491501045^P_SYMBOL(\"\"LOCAL\"\")":"#NUM","US0316521006^P_SYMBOL(\"\"LOCAL\"\")":"#NUM","US44930G1076^P_SYMBOL(\"\"LOCAL\"\")":"#NUM","US7587501039^P_SYMBOL(\"\"LOCAL\"\")":"#NUM","US37637Q1058^P_SYMBOL(\"\"LOCAL\"\")":"#NUM","US7835491082^P_SYMBOL(\"\"LOCAL\"\")":"#NUM","US5627501092^P_SYMBOL(\"\"LOCAL\"\")":"#NUM","US92552V1008^P_SYMBOL(\"\"LOCAL\"\")":"#NUM","US0234361089^P_SYMBOL(\"\"LOCAL\"\")":"#NUM","US16359R1032^P_SYMBOL(\"\"LOCAL\"\")":"#NUM","US1844961078^P_SYMBOL(\"\"LOCAL\"\")":"#NUM","US89531P1057^P_SYMBOL(\"\"LOCAL\"\")":"#NUM","US5002551043^P_SYMBOL(\"\"LOCAL\"\")":"#NUM","US4990491049^P_SYMBOL(\"\"LOCAL\"\")":"#NUM","US05464C1018^P_SYMBOL(\"\"LOCAL\"\")":"#NUM","CA67000B1040^P_SYMBOL(\"\"LOCAL\"\")":"#NUM","US8581191009^P_SYMBOL(\"\"LOCAL\"\")":"#NUM","US3142111034^P_SYMBOL(\"\"LOCAL\"\")":"#NUM","US04280A1007^P_SYMBOL(\"\"LOCAL\"\")":"#NUM","US0010841023^P_SYMBOL(\"\"LOCAL\"\")":"#NUM","US3448491049^P_SYMBOL(\"\"LOCAL\"\")":"#NUM","US1714841087^P_SYMBOL(\"\"LOCAL\"\")":"#NUM","GB00BYMT0J19^P_SYMBOL(\"\"LOCAL\"\")":"#NUM","US56418H1005^P_SYMBOL(\"\"LOCAL\"\")":"#NUM","US4511071064^P_SYMBOL(\"\"LOCAL\"\")":"#NUM","US0538071038^P_SYMBOL(\"\"LOCAL\"\")":"#NUM","US53223X1072^P_SYMBOL(\"\"LOCAL\"\")":"#NUM","US2533931026^P_SYMBOL(\"\"LOCAL\"\")":"#NUM","US8101861065^P_SYMBOL(\"\"LOCAL\"\")":"#NUM","US5526901096^P_SYMBOL(\"\"LOCAL\"\")":"#NUM","US5779331041^P_SYMBOL(\"\"LOCAL\"\")":"#NUM","US4884011002^P_SYMBOL(\"\"LOCAL\"\")":"#NUM","US3434121022^P_SYMBOL(\"\"LOCAL\"\")":"#NUM","US7392761034^P_SYMBOL(\"\"LOCAL\"\")":"#NUM","US6988131024^P_SYMBOL(\"\"LOCAL\"\")":"#NUM","US62886E1082^P_SYMBOL(\"\"LOCAL\"\")":"#NUM","US8807791038^P_SYMBOL(\"\"LOCAL\"\")":"#NUM","US4282911084^P_SYMBOL(\"\"LOCAL\"\")":"#NUM","US05368V1061^P_SYMBOL(\"\"LOCAL\"\")":"#NUM","US97650W1080^P_SYMBOL(\"\"LOCAL\"\")":"#NUM","US4312841087^P_SYMBOL(\"\"LOCAL\"\")":"#NUM","US5246601075^P_SYMBOL(\"\"LOCAL\"\")":"#NUM","US4771431016^P_SYMBOL(\"\"LOCAL\"\")":"#NUM","US8606301021^P_SYMBOL(\"\"LOCAL\"\")":"#NUM","US3647601083^P_SYMBOL(\"\"LOCAL\"\")":"#NUM","US6556641008^P_SYMBOL(\"\"LOCAL\"\")":"#NUM","US3846371041^P_SYMBOL(\"\"LOCAL\"\")":"#NUM","US4198701009^P_SYMBOL(\"\"LOCAL\"\")":"#NUM","US8163001071^P_SYMBOL(\"\"LOCAL\"\")":"#NUM","US2987361092^P_SYMBOL(\"\"LOCAL\"\")":"#NUM","US1270551013^P_SYMBOL(\"\"LOCAL\"\")":"#NUM","US0936711052^P_SYMBOL(\"\"LOCAL\"\")":"#NUM","US1727551004^P_SYMBOL(\"\"LOCAL\"\")":"#NUM","US87157D1090^P_SYMBOL(\"\"LOCAL\"\")":"#NUM","US5893781089^P_SYMBOL(\"\"LOCAL\"\")":"#NUM","US9026811052^P_SYMBOL(\"\"LOCAL\"\")":"#NUM","US7496851038^P_SYMBOL(\"\"LOCAL\"\")":"#NUM","US2227955026^P_SYMBOL(\"\"LOCAL\"\")":"#NUM","US0082521081^P_SYMBOL(\"\"LOCAL\"\")":"#NUM","US19247G1076^P_SYMBOL(\"\"LOCAL\"\")":"#NUM","US5770811025^P_SYMBOL(\"\"LOCAL\"\")":"#NUM","US8290731053^P_SYMBOL(\"\"LOCAL\"\")":"#NUM","US5370081045^P_SYMBOL(\"\"LOCAL\"\")":"#NUM","US3602711000^P_SYMBOL(\"\"LOCAL\"\")":"#NUM","US5763231090^P_SYMBOL(\"\"LOCAL\"\")":"#NUM","US91347P1057^P_SYMBOL(\"\"LOCAL\"\")":"#NUM","US3976241071^P_SYMBOL(\"\"LOCAL\"\")":"#NUM","US2197981051^P_SYMBOL(\"\"LOCAL\"\")":"#NUM","US5138471033^P_SYMBOL(\"\"LOCAL\"\")":"#NUM","US5138471033^P_SYMBOL(\"P_SYMBOL(\"\"LOCAL\"\")\")":"#NUM","US2197981051^C1(\"LOCAL\")":null,"US2197981051^&C1&(\"LOCAL\")":"#NUM","US29605J1060^P_SYMBOL(\"LOCAL\")":"ESAB","US50155Q1004^P_SYMBOL(\"LOCAL\")":"KD","US35909D1090^P_SYMBOL(\"LOCAL\")":"FYBR","US36262G1013^P_SYMBOL(\"LOCAL\")":"GXO","US74982T1034^P_SYMBOL(\"LOCAL\")":"RXO","US03750L1098^P_SYMBOL(\"LOCAL\")":"AIRC","US20602D1019^P_SYMBOL(\"LOCAL\")":"CNXC","US9288811014^P_SYMBOL(\"LOCAL\")":"VNT","US5533681012^P_SYMBOL(\"LOCAL\")":"MP","US74340E1038^P_SYMBOL(\"LOCAL\")":"PGNY","US07831C1036^P_SYMBOL(\"LOCAL\")":"BRBR","US29415F1049^P_SYMBOL(\"LOCAL\")":"NVST","US2681501092^P_SYMBOL(\"LOCAL\")":"DT","US39874R1014^P_SYMBOL(\"LOCAL\")":"GO","VGG1890L1076^P_SYMBOL(\"LOCAL\")":"CPRI","US05550J1016^P_SYMBOL(\"LOCAL\")":"BJ","US98311A1051^P_SYMBOL(\"LOCAL\")":"WH","US00191U1025^P_SYMBOL(\"LOCAL\")":"ASGN","US83601L1026^P_SYMBOL(\"LOCAL\")":"SHC","US12740C1036^P_SYMBOL(\"LOCAL\")":"CADE","US10922N1037^P_SYMBOL(\"LOCAL\")":"BHF","JE00BYPZJM29^P_SYMBOL(\"LOCAL\")":"JHG","US92047W1018^P_SYMBOL(\"LOCAL\")":"VVV","US45688C1071^P_SYMBOL(\"LOCAL\")":"NGVT","US70975L1070^P_SYMBOL(\"LOCAL\")":"PEN","US71377A1034^P_SYMBOL(\"LOCAL\")":"PFGC","US86771W1053^P_SYMBOL(\"LOCAL\")":"RUN","US12685J1051^P_SYMBOL(\"LOCAL\")":"CABO","US9741551033^P_SYMBOL(\"LOCAL\")":"WING","US29272W1099^P_SYMBOL(\"LOCAL\")":"ENR","US89055F1030^P_SYMBOL(\"LOCAL\")":"BLD","US87901J1051^P_SYMBOL(\"LOCAL\")":"TGNA","US74758T3032^P_SYMBOL(\"LOCAL\")":"QLYS","US74967X1037^P_SYMBOL(\"LOCAL\")":"RH","US1638511089^P_SYMBOL(\"LOCAL\")":"CC","US8621211007^P_SYMBOL(\"LOCAL\")":"STOR","US7374461041^P_SYMBOL(\"LOCAL\")":"POST","US8969452015^P_SYMBOL(\"LOCAL\")":"TRIP","US45073V1089^P_SYMBOL(\"LOCAL\")":"ITT","US55405Y1001^P_SYMBOL(\"LOCAL\")":"MTSI","US91336L1070^P_SYMBOL(\"LOCAL\")":"UNVR","US9264001028^P_SYMBOL(\"LOCAL\")":"VSCO","US46590V1008^P_SYMBOL(\"LOCAL\")":"JBGS","US57164Y1073^P_SYMBOL(\"LOCAL\")":"VAC","US5165441032^P_SYMBOL(\"LOCAL\")":"LNTH","US42226A1079^P_SYMBOL(\"LOCAL\")":"HQY","US78573L1061^P_SYMBOL(\"LOCAL\")":"SBRA","US29404K1060^P_SYMBOL(\"LOCAL\")":"ENV","US13100M5094^P_SYMBOL(\"LOCAL\")":"CALX","US8753722037^P_SYMBOL(\"LOCAL\")":"TNDM","US03676B1026^P_SYMBOL(\"LOCAL\")":"AM","US11120U1051^P_SYMBOL(\"LOCAL\")":"BRX","BMG3198U1027^P_SYMBOL(\"LOCAL\")":"ESNT","US74164M1080^P_SYMBOL(\"LOCAL\")":"PRI","US8086251076^P_SYMBOL(\"LOCAL\")":"SAIC","US6267551025^P_SYMBOL(\"LOCAL\")":"MUSA","US4492531037^P_SYMBOL(\"LOCAL\")":"IAA","US00404A1097^P_SYMBOL(\"LOCAL\")":"ACHC","US38526M1062^P_SYMBOL(\"LOCAL\")":"LOPE","US84860W3007^P_SYMBOL(\"LOCAL\")":"SRC","US71943U1043^P_SYMBOL(\"LOCAL\")":"DOC","US76169C1009^P_SYMBOL(\"LOCAL\")":"REXR","US55024U1097^P_SYMBOL(\"LOCAL\")":"LITE","US68235P1084^P_SYMBOL(\"LOCAL\")":"OGS","US2358252052^P_SYMBOL(\"LOCAL\")":"DAN","US5747951003^P_SYMBOL(\"LOCAL\")":"MASI","US46269C1027^P_SYMBOL(\"LOCAL\")":"IRDM","US03674X1063^P_SYMBOL(\"LOCAL\")":"AR","US35138V1026^P_SYMBOL(\"LOCAL\")":"FOXF","US55616P1049^P_SYMBOL(\"LOCAL\")":"M","IE00B4Q5ZN47^P_SYMBOL(\"LOCAL\")":"JAZZ","US45841N1072^P_SYMBOL(\"LOCAL\")":"IBKR","US9290891004^P_SYMBOL(\"LOCAL\")":"VOYA","US44980X1090^P_SYMBOL(\"LOCAL\")":"IPGP","US3364331070^P_SYMBOL(\"LOCAL\")":"FSLR","US48242W1062^P_SYMBOL(\"LOCAL\")":"KBR","US25960P1093^P_SYMBOL(\"LOCAL\")":"DEI","US09227Q1004^P_SYMBOL(\"LOCAL\")":"BLKB","US0044981019^P_SYMBOL(\"LOCAL\")":"ACIW","US9598021098^P_SYMBOL(\"LOCAL\")":"WU","IE00BDVJJQ56^P_SYMBOL(\"LOCAL\")":"NVT","US12621E1038^P_SYMBOL(\"LOCAL\")":"CNO","US4368932004^P_SYMBOL(\"LOCAL\")":"HOMB","US87166B1026^P_SYMBOL(\"LOCAL\")":"SYNH","US96208T1043^P_SYMBOL(\"LOCAL\")":"WEX","US50187A1079^P_SYMBOL(\"LOCAL\")":"LHCG","US95058W1009^P_SYMBOL(\"LOCAL\")":"WEN","US87162W1009^P_SYMBOL(\"LOCAL\")":"SNX","US1462291097^P_SYMBOL(\"LOCAL\")":"CRI","US88224Q1076^P_SYMBOL(\"LOCAL\")":"TCBI","US92839U2069^P_SYMBOL(\"LOCAL\")":"VC","US6866881021^P_SYMBOL(\"LOCAL\")":"ORA","US4108671052^P_SYMBOL(\"LOCAL\")":"THG","US58463J3041^P_SYMBOL(\"LOCAL\")":"MPW","US3020811044^P_SYMBOL(\"LOCAL\")":"EXLS","US7365088472^P_SYMBOL(\"LOCAL\")":"POR","US6707041058^P_SYMBOL(\"LOCAL\")":"NUVA","US88023U1016^P_SYMBOL(\"LOCAL\")":"TPX","US6811161099^P_SYMBOL(\"LOCAL\")":"OLLI","IE00BGH1M568^P_SYMBOL(\"LOCAL\")":"PRGO","US1143401024^P_SYMBOL(\"LOCAL\")":"AZTA","US40637H1095^P_SYMBOL(\"LOCAL\")":"HALO","US36467W1099^P_SYMBOL(\"LOCAL\")":"GME","US58506Q1094^P_SYMBOL(\"LOCAL\")":"MEDP","US8676524064^P_SYMBOL(\"LOCAL\")":"SPWR","US8941641024^P_SYMBOL(\"LOCAL\")":"TNL","US0185223007^P_SYMBOL(\"LOCAL\")":"ALE","US15118V2079^P_SYMBOL(\"LOCAL\")":"CELH","US7005171050^P_SYMBOL(\"LOCAL\")":"PK","US9604131022^P_SYMBOL(\"LOCAL\")":"WLK","US12008R1077^P_SYMBOL(\"LOCAL\")":"BLDR","US4103451021^P_SYMBOL(\"LOCAL\")":"HBI","US6936561009^P_SYMBOL(\"LOCAL\")":"PVH","US72147K1088^P_SYMBOL(\"LOCAL\")":"PPC","US70509V1008^P_SYMBOL(\"LOCAL\")":"PEB","US23345M1071^P_SYMBOL(\"LOCAL\")":"DTM","US2220702037^P_SYMBOL(\"LOCAL\")":"COTY","US42226K1051^P_SYMBOL(\"LOCAL\")":"HR","US87724P1066^P_SYMBOL(\"LOCAL\")":"TMHC","US2946001011^P_SYMBOL(\"LOCAL\")":"ETRN","US69318G1067^P_SYMBOL(\"LOCAL\")":"PBF","US3795772082^P_SYMBOL(\"LOCAL\")":"GMED","US63938C1080^P_SYMBOL(\"LOCAL\")":"NAVI","US98585X1046^P_SYMBOL(\"LOCAL\")":"YETI","US82489T1043^P_SYMBOL(\"LOCAL\")":"SWAV","US6680743050^P_SYMBOL(\"LOCAL\")":"NWE","US7593516047^P_SYMBOL(\"LOCAL\")":"RGA","US49714P1084^P_SYMBOL(\"LOCAL\")":"KNSL","US22410J1060^P_SYMBOL(\"LOCAL\")":"CBRL","US82982T1060^P_SYMBOL(\"LOCAL\")":"SITM","US15872M1045^P_SYMBOL(\"LOCAL\")":"CHX","US6378701063^P_SYMBOL(\"LOCAL\")":"NSA","US4039491000^P_SYMBOL(\"LOCAL\")":"DINO","US33829M1018^P_SYMBOL(\"LOCAL\")":"FIVE","US70438V1061^P_SYMBOL(\"LOCAL\")":"PCTY","US9837931008^P_SYMBOL(\"LOCAL\")":"XPO","US78709Y1055^P_SYMBOL(\"LOCAL\")":"SAIA","US0537741052^P_SYMBOL(\"LOCAL\")":"CAR","US1940145022^P_SYMBOL(\"LOCAL\")":"ENOV","US72346Q1040^P_SYMBOL(\"LOCAL\")":"PNFP","IE00BD845X29^P_SYMBOL(\"LOCAL\")":"ADNT","US6907421019^P_SYMBOL(\"LOCAL\")":"OC","US1717793095^P_SYMBOL(\"LOCAL\")":"CIEN","US6952631033^P_SYMBOL(\"LOCAL\")":"PACW","US5218652049^P_SYMBOL(\"LOCAL\")":"LEA","US9043112062^P_SYMBOL(\"LOCAL\")":"UA","US5764852050^P_SYMBOL(\"LOCAL\")":"MTDR","US45378A1060^P_SYMBOL(\"LOCAL\")":"IRT","US26969P1084^P_SYMBOL(\"LOCAL\")":"EXP","US7376301039^P_SYMBOL(\"LOCAL\")":"PCH","US2270461096^P_SYMBOL(\"LOCAL\")":"CROX","BMG3922B1072^P_SYMBOL(\"LOCAL\")":"G","US31847R1023^P_SYMBOL(\"LOCAL\")":"FAF","US9043111072^P_SYMBOL(\"LOCAL\")":"UAA","US68404L2016^P_SYMBOL(\"LOCAL\")":"OPCH","US16115Q3083^P_SYMBOL(\"LOCAL\")":"GTLS","US85208M1027^P_SYMBOL(\"LOCAL\")":"SFM","US2041661024^P_SYMBOL(\"LOCAL\")":"CVLT","US29977A1051^P_SYMBOL(\"LOCAL\")":"EVR","US49803T3005^P_SYMBOL(\"LOCAL\")":"KRG","US00766T1007^P_SYMBOL(\"LOCAL\")":"ACM","US1858991011^P_SYMBOL(\"LOCAL\")":"CLF","US29275Y1029^P_SYMBOL(\"LOCAL\")":"ENS","US8826811098^P_SYMBOL(\"LOCAL\")":"TXRH","US45332Y1091^P_SYMBOL(\"LOCAL\")":"NARI","US88076W1036^P_SYMBOL(\"LOCAL\")":"TDC","BMG7496G1033^P_SYMBOL(\"LOCAL\")":"RNR","US84857L1017^P_SYMBOL(\"LOCAL\")":"SR","US1924221039^P_SYMBOL(\"LOCAL\")":"CGNX","US2298991090^P_SYMBOL(\"LOCAL\")":"CFR","US32020R1095^P_SYMBOL(\"LOCAL\")":"FFIN","US06417N1037^P_SYMBOL(\"LOCAL\")":"OZK","US3205171057^P_SYMBOL(\"LOCAL\")":"FHN","US7436061052^P_SYMBOL(\"LOCAL\")":"PB","US5528481030^P_SYMBOL(\"LOCAL\")":"MTG","US9202531011^P_SYMBOL(\"LOCAL\")":"VMI","US9129091081^P_SYMBOL(\"LOCAL\")":"X","US5543821012^P_SYMBOL(\"LOCAL\")":"MAC","US1423391002^P_SYMBOL(\"LOCAL\")":"CSL","US2674751019^P_SYMBOL(\"LOCAL\")":"DY","US78440X8873^P_SYMBOL(\"LOCAL\")":"SLG","US1170431092^P_SYMBOL(\"LOCAL\")":"BC","US48123V1026^P_SYMBOL(\"LOCAL\")":"ZD","US3614481030^P_SYMBOL(\"LOCAL\")":"GATX","US8354951027^P_SYMBOL(\"LOCAL\")":"SON","US5261071071^P_SYMBOL(\"LOCAL\")":"LII","US69327R1014^P_SYMBOL(\"LOCAL\")":"PDCE","US30161Q1040^P_SYMBOL(\"LOCAL\")":"EXEL","US4435106079^P_SYMBOL(\"LOCAL\")":"HUBB","US5534981064^P_SYMBOL(\"LOCAL\")":"MSA","US2315611010^P_SYMBOL(\"LOCAL\")":"CW","US6882392011^P_SYMBOL(\"LOCAL\")":"OSK","US0138721065^P_SYMBOL(\"LOCAL\")":"AA","BMG4388N1065^P_SYMBOL(\"LOCAL\")":"HELE","US4101201097^P_SYMBOL(\"LOCAL\")":"HWC","US65336K1034^P_SYMBOL(\"LOCAL\")":"NXST","US45778Q1076^P_SYMBOL(\"LOCAL\")":"NSP","US9427491025^P_SYMBOL(\"LOCAL\")":"WTS","US9682232064^P_SYMBOL(\"LOCAL\")":"WLY","US6501111073^P_SYMBOL(\"LOCAL\")":"NYT","US1311931042^P_SYMBOL(\"LOCAL\")":"MODG","US98156Q1085^P_SYMBOL(\"LOCAL\")":"WWE","US3719011096^P_SYMBOL(\"LOCAL\")":"GNTX","US4590441030^P_SYMBOL(\"LOCAL\")":"IBOC","US1033041013^P_SYMBOL(\"LOCAL\")":"BYD","US1167941087^P_SYMBOL(\"LOCAL\")":"BRKR","US0441861046^P_SYMBOL(\"LOCAL\")":"ASH","US8305661055^P_SYMBOL(\"LOCAL\")":"SKX","US2244411052^P_SYMBOL(\"LOCAL\")":"CR","US4050241003^P_SYMBOL(\"LOCAL\")":"HAE","US5367971034^P_SYMBOL(\"LOCAL\")":"LAD","US7841171033^P_SYMBOL(\"LOCAL\")":"SEIC","US8523123052^P_SYMBOL(\"LOCAL\")":"STAA","US6806652052^P_SYMBOL(\"LOCAL\")":"OLN","US78442P1066^P_SYMBOL(\"LOCAL\")":"SLM","US8269191024^P_SYMBOL(\"LOCAL\")":"SLAB","US88033G4073^P_SYMBOL(\"LOCAL\")":"THC","US1475281036^P_SYMBOL(\"LOCAL\")":"CASY","US9388241096^P_SYMBOL(\"LOCAL\")":"WAFD","US9282981086^P_SYMBOL(\"LOCAL\")":"VSH","US9699041011^P_SYMBOL(\"LOCAL\")":"WSM","US0383361039^P_SYMBOL(\"LOCAL\")":"ATR","US1985161066^P_SYMBOL(\"LOCAL\")":"COLM","US7802871084^P_SYMBOL(\"LOCAL\")":"RGLD","US8168501018^P_SYMBOL(\"LOCAL\")":"SMTC","US80874P1093^P_SYMBOL(\"LOCAL\")":"LNW","US48020Q1076^P_SYMBOL(\"LOCAL\")":"JLL","US68213N1090^P_SYMBOL(\"LOCAL\")":"OMCL","US1096961040^P_SYMBOL(\"LOCAL\")":"BCO","US9426222009^P_SYMBOL(\"LOCAL\")":"WSO","US9478901096^P_SYMBOL(\"LOCAL\")":"WBS","US27579R1041^P_SYMBOL(\"LOCAL\")":"EWBC","US0427351004^P_SYMBOL(\"LOCAL\")":"ARW","US81725T1007^P_SYMBOL(\"LOCAL\")":"SXT","US4571871023^P_SYMBOL(\"LOCAL\")":"INGR","US75281A1097^P_SYMBOL(\"LOCAL\")":"RRC","US6802231042^P_SYMBOL(\"LOCAL\")":"ORI","US91307C1027^P_SYMBOL(\"LOCAL\")":"UTHR","US3825501014^P_SYMBOL(\"LOCAL\")":"GT","US3434981011^P_SYMBOL(\"LOCAL\")":"FLO","US7599161095^P_SYMBOL(\"LOCAL\")":"RGEN","US05329W1027^P_SYMBOL(\"LOCAL\")":"AN","US29670G1022^P_SYMBOL(\"LOCAL\")":"WTRG","US0921131092^P_SYMBOL(\"LOCAL\")":"BKH","US2576511099^P_SYMBOL(\"LOCAL\")":"DCI","US32054K1034^P_SYMBOL(\"LOCAL\")":"FR","US1699051066^P_SYMBOL(\"LOCAL\")":"CHH","US5184151042^P_SYMBOL(\"LOCAL\")":"LSCC","US2005251036^P_SYMBOL(\"LOCAL\")":"CBSH","US8454671095^P_SYMBOL(\"LOCAL\")":"SWN","US6460251068^P_SYMBOL(\"LOCAL\")":"NJR","US5150981018^P_SYMBOL(\"LOCAL\")":"LSTR","US9027881088^P_SYMBOL(\"LOCAL\")":"UMBF","US1271903049^P_SYMBOL(\"LOCAL\")":"CACI","US6374171063^P_SYMBOL(\"LOCAL\")":"NNN","US34354P1057^P_SYMBOL(\"LOCAL\")":"FLS","US5535301064^P_SYMBOL(\"LOCAL\")":"MSM","US7033951036^P_SYMBOL(\"LOCAL\")":"PDCO","US4663131039^P_SYMBOL(\"LOCAL\")":"JBL","US8894781033^P_SYMBOL(\"LOCAL\")":"TOL","US00508Y1029^P_SYMBOL(\"LOCAL\")":"AYI","US88162G1031^P_SYMBOL(\"LOCAL\")":"TTEK","US8873891043^P_SYMBOL(\"LOCAL\")":"TKR","US9258151029^P_SYMBOL(\"LOCAL\")":"VICR","US12653C1080^P_SYMBOL(\"LOCAL\")":"CNX","US5463471053^P_SYMBOL(\"LOCAL\")":"LPX","US4972661064^P_SYMBOL(\"LOCAL\")":"KEX","US6515871076^P_SYMBOL(\"LOCAL\")":"NEU","US0625401098^P_SYMBOL(\"LOCAL\")":"BOH","US29084Q1004^P_SYMBOL(\"LOCAL\")":"EME","US6819361006^P_SYMBOL(\"LOCAL\")":"OHI","US6361801011^P_SYMBOL(\"LOCAL\")":"NFG","US9507551086^P_SYMBOL(\"LOCAL\")":"WERN","US29261A1007^P_SYMBOL(\"LOCAL\")":"EHC","US33768G1076^P_SYMBOL(\"LOCAL\")":"FCFS","US6800331075^P_SYMBOL(\"LOCAL\")":"ONB","US2372661015^P_SYMBOL(\"LOCAL\")":"DAR","US0259321042^P_SYMBOL(\"LOCAL\")":"AFG","US55306N1046^P_SYMBOL(\"LOCAL\")":"MKSI","US87161C5013^P_SYMBOL(\"LOCAL\")":"SNV","US9099071071^P_SYMBOL(\"LOCAL\")":"UBSI","US0774541066^P_SYMBOL(\"LOCAL\")":"BDC","US8851601018^P_SYMBOL(\"LOCAL\")":"THO","US2435371073^P_SYMBOL(\"LOCAL\")":"DECK","US1910981026^P_SYMBOL(\"LOCAL\")":"COKE","US2772761019^P_SYMBOL(\"LOCAL\")":"EGP","US77634L1052^P_SYMBOL(\"LOCAL\")":"RCM","US6404911066^P_SYMBOL(\"LOCAL\")":"NEOG","US6494451031^P_SYMBOL(\"LOCAL\")":"NYCB","US7549071030^P_SYMBOL(\"LOCAL\")":"RYN","US47233W1099^P_SYMBOL(\"LOCAL\")":"JEF","US91529Y1064^P_SYMBOL(\"LOCAL\")":"UNM","US62955J1034^P_SYMBOL(\"LOCAL\")":"NOV","US3841091040^P_SYMBOL(\"LOCAL\")":"GGG","US6365181022^P_SYMBOL(\"LOCAL\")":"NATI","US6708371033^P_SYMBOL(\"LOCAL\")":"OGE","US98421M1062^P_SYMBOL(\"LOCAL\")":"XRX","US6267171022^P_SYMBOL(\"LOCAL\")":"MUR","US5128161099^P_SYMBOL(\"LOCAL\")":"LAMR","US1005571070^P_SYMBOL(\"LOCAL\")":"SAM","US0357108390^P_SYMBOL(\"LOCAL\")":"NLY","US8448951025^P_SYMBOL(\"LOCAL\")":"SWX","US49427F1084^P_SYMBOL(\"LOCAL\")":"KRC","US4891701009^P_SYMBOL(\"LOCAL\")":"KMT","US8910921084^P_SYMBOL(\"LOCAL\")":"TTC","US4579852082^P_SYMBOL(\"LOCAL\")":"IART","US7310681025^P_SYMBOL(\"LOCAL\")":"PII","US26884U1097^P_SYMBOL(\"LOCAL\")":"EPR","US0454871056^P_SYMBOL(\"LOCAL\")":"ASB","US8175651046^P_SYMBOL(\"LOCAL\")":"SCI","US69349H1077^P_SYMBOL(\"LOCAL\")":"PNM","US9807451037^P_SYMBOL(\"LOCAL\")":"WWD","US2017231034^P_SYMBOL(\"LOCAL\")":"CMC","US8270481091^P_SYMBOL(\"LOCAL\")":"SLGN","US4128221086^P_SYMBOL(\"LOCAL\")":"HOG","US3032501047^P_SYMBOL(\"LOCAL\")":"FICO","US9197941076^P_SYMBOL(\"LOCAL\")":"VLY","US5339001068^P_SYMBOL(\"LOCAL\")":"LECO","US64125C1099^P_SYMBOL(\"LOCAL\")":"NBIX","US7075691094^P_SYMBOL(\"LOCAL\")":"PENN","US5962781010^P_SYMBOL(\"LOCAL\")":"MIDD","US3025201019^P_SYMBOL(\"LOCAL\")":"FNB","US8589121081^P_SYMBOL(\"LOCAL\")":"SRCL","US48666K1097^P_SYMBOL(\"LOCAL\")":"KBH","US7595091023^P_SYMBOL(\"LOCAL\")":"RS","US9818111026^P_SYMBOL(\"LOCAL\")":"WOR","US3029411093^P_SYMBOL(\"LOCAL\")":"FCN","US9778521024^P_SYMBOL(\"LOCAL\")":"WOLF","US9042141039^P_SYMBOL(\"LOCAL\")":"UMPQ","US7496071074^P_SYMBOL(\"LOCAL\")":"RLI","US22002T1088^P_SYMBOL(\"LOCAL\")":"OFC","US1491501045^P_SYMBOL(\"LOCAL\")":"CATY","US0316521006^P_SYMBOL(\"LOCAL\")":"AMKR","US44930G1076^P_SYMBOL(\"LOCAL\")":"ICUI","US7587501039^P_SYMBOL(\"LOCAL\")":"RRX","US37637Q1058^P_SYMBOL(\"LOCAL\")":"GBCI","US7835491082^P_SYMBOL(\"LOCAL\")":"R","US5627501092^P_SYMBOL(\"LOCAL\")":"MANH","US92552V1008^P_SYMBOL(\"LOCAL\")":"VSAT","US0234361089^P_SYMBOL(\"LOCAL\")":"AMED","US16359R1032^P_SYMBOL(\"LOCAL\")":"CHE","US1844961078^P_SYMBOL(\"LOCAL\")":"CLH","US89531P1057^P_SYMBOL(\"LOCAL\")":"TREX","US5002551043^P_SYMBOL(\"LOCAL\")":"KSS","US4990491049^P_SYMBOL(\"LOCAL\")":"KNX","US05464C1018^P_SYMBOL(\"LOCAL\")":"AXON","CA67000B1040^P_SYMBOL(\"LOCAL\")":"NOVT","US8581191009^P_SYMBOL(\"LOCAL\")":"STLD","US3142111034^P_SYMBOL(\"LOCAL\")":"FHI","US04280A1007^P_SYMBOL(\"LOCAL\")":"ARWR","US0010841023^P_SYMBOL(\"LOCAL\")":"AGCO","US3448491049^P_SYMBOL(\"LOCAL\")":"FL","US1714841087^P_SYMBOL(\"LOCAL\")":"CHDN","GB00BYMT0J19^P_SYMBOL(\"LOCAL\")":"LIVN","US56418H1005^P_SYMBOL(\"LOCAL\")":"MAN","US4511071064^P_SYMBOL(\"LOCAL\")":"IDA","US0538071038^P_SYMBOL(\"LOCAL\")":"AVT","US53223X1072^P_SYMBOL(\"LOCAL\")":"LSI","US2533931026^P_SYMBOL(\"LOCAL\")":"DKS","US8101861065^P_SYMBOL(\"LOCAL\")":"SMG","US5526901096^P_SYMBOL(\"LOCAL\")":"MDU","US5779331041^P_SYMBOL(\"LOCAL\")":"MMS","US4884011002^P_SYMBOL(\"LOCAL\")":"KMPR","US3434121022^P_SYMBOL(\"LOCAL\")":"FLR","US7392761034^P_SYMBOL(\"LOCAL\")":"POWI","US6988131024^P_SYMBOL(\"LOCAL\")":"PZZA","US62886E1082^P_SYMBOL(\"LOCAL\")":"NCR","US8807791038^P_SYMBOL(\"LOCAL\")":"TEX","US4282911084^P_SYMBOL(\"LOCAL\")":"HXL","US05368V1061^P_SYMBOL(\"LOCAL\")":"AVNT","US97650W1080^P_SYMBOL(\"LOCAL\")":"WTFC","US4312841087^P_SYMBOL(\"LOCAL\")":"HIW","US5246601075^P_SYMBOL(\"LOCAL\")":"LEG","US4771431016^P_SYMBOL(\"LOCAL\")":"JBLU","US8606301021^P_SYMBOL(\"LOCAL\")":"SF","US3647601083^P_SYMBOL(\"LOCAL\")":"GPS","US6556641008^P_SYMBOL(\"LOCAL\")":"JWN","US3846371041^P_SYMBOL(\"LOCAL\")":"GHC","US4198701009^P_SYMBOL(\"LOCAL\")":"HE","US8163001071^P_SYMBOL(\"LOCAL\")":"SIGI","US2987361092^P_SYMBOL(\"LOCAL\")":"EEFT","US1270551013^P_SYMBOL(\"LOCAL\")":"CBT","US0936711052^P_SYMBOL(\"LOCAL\")":"HRB","US1727551004^P_SYMBOL(\"LOCAL\")":"CRUS","US87157D1090^P_SYMBOL(\"LOCAL\")":"SYNA","US5893781089^P_SYMBOL(\"LOCAL\")":"MRCY","US9026811052^P_SYMBOL(\"LOCAL\")":"UGI","US7496851038^P_SYMBOL(\"LOCAL\")":"RPM","US2227955026^P_SYMBOL(\"LOCAL\")":"CUZ","US0082521081^P_SYMBOL(\"LOCAL\")":"AMG","US19247G1076^P_SYMBOL(\"LOCAL\")":"COHR","US5770811025^P_SYMBOL(\"LOCAL\")":"MAT","US8290731053^P_SYMBOL(\"LOCAL\")":"SSD","US5370081045^P_SYMBOL(\"LOCAL\")":"LFUS","US3602711000^P_SYMBOL(\"LOCAL\")":"FULT","US5763231090^P_SYMBOL(\"LOCAL\")":"MTZ","US91347P1057^P_SYMBOL(\"LOCAL\")":"OLED","US3976241071^P_SYMBOL(\"LOCAL\")":"GEF","US2197981051^P_SYMBOL(\"LOCAL\")":"QDEL","US5138471033^P_SYMBOL(\"LOCAL\")":"LANC","US8581191009^FG_PRICE_INDEXED(44530,44895,,,44530,1,\"EXDATE\")":[1.0,0.9881271,0.9966555,0.99280936,1.0033445,1.0399666,1.0242475,1.0210702,1.004515,1.0,1.0264214,0.98361206,1.0434783,1.042475,0.9919733,1.0214047,1.027592,1.0309365,1.0491639,1.041806,1.0429766,1.0391304,1.042321,1.035436,1.0666704,1.1076444,1.0755706,1.0463513,1.0174679,1.0238491,1.0680138,1.0549155,1.044672,1.005881,0.9900958,0.9565105,0.8807755,0.9185591,0.9088193,0.8920266,0.9125137,0.92225343,0.93232906,0.96742576,0.99362224,0.98858446,0.98976,0.9795165,1.0176358,1.0503815,1.0300623,1.019483,1.0345964,1.0710365,1.0796008,1.0619684,1.0738913,1.05861,1.0438323,1.0623043,1.1588622,1.1852267,1.2119269,1.2633127,1.2945468,1.2994168,1.2154534,1.1749831,1.2082325,1.2156215,1.2110875,1.200508,1.2277122,1.2596182,1.3612138,1.4141107,1.4303997,1.4139428,1.4351015,1.4888382,1.502776,1.463817,1.4132711,1.4102484,1.4067076,1.4330107,1.4095739,1.3917013,1.3854629,1.4102484,1.4028295,1.4104171,1.4271094,1.4726338,1.4891576,1.5260831,1.5508686,1.5426067,1.5721133,1.5109082,1.5061872,1.476006,1.4857855,1.5115826,1.445825,1.4100797,1.4561101,1.5092221,1.3726487,1.3431419,1.3020012,1.299135,1.2708085,1.2601861,1.2499009,1.2664247,1.3227402,1.2795762,1.2772156,1.2799135,1.3173445,1.3168389,1.3596655,1.4228941,1.4802214,1.4395864,1.4158125,1.4328421,1.3984458,1.3886664,1.4470053,1.3716367,1.294751,1.2499009,1.1900448,1.1974634,1.2148303,1.1780734,1.2116265,1.1925739,1.1364269,1.1124843,1.1615497,1.1682941,1.1357524,1.1325488,1.1210251,1.1223807,1.093063,1.0915378,1.1283122,1.1211945,1.116619,1.113399,1.139836,1.1172968,1.1364466,1.1474619,1.12899,1.1540711,1.1986411,1.128651,1.18627,1.1944044,1.2342291,1.2569376,1.31981,1.3113365,1.2972709,1.2940509,1.3130313,1.335062,1.3345536,1.3750563,1.4067467,1.4148811,1.4338614,1.4158978,1.4345392,1.4072549,1.4308109,1.3862411,1.3599737,1.3731922,1.379293,1.4702969,1.4721609,1.4614844,1.3798013,1.3679388,1.3106587,1.3208268,1.3448912,1.3506529,1.4064077,1.4662296,1.4148811,1.3881053,1.2633774,1.2918481,1.2713423,1.3081168,1.2854081,1.257446,1.2296534,1.1894898,1.1808469,1.1991495,1.2310092,1.204064,1.2081507,1.283756,1.3285401,1.3253049,1.3135552,1.2922701,1.3234316,1.3471009,1.3430142,1.3796247,1.3292212,1.3625965,1.391885,1.3738352,1.4584653,1.5822603,1.6391345,1.6638254,1.6694448,1.6597387,1.6079729,1.6015022,1.6467972,1.5727246,1.5589317,1.6244903,1.6340259,1.6478188,1.5674459,1.6404967,1.647308,1.7096312,1.7109935,1.6909003,1.7200184,1.713718,1.754245,1.8124816,1.7700813,1.7705922,1.7518611,1.7477744,1.7697408],"US8581191009^FG_PRICE_INDEXED(44530,44895,AY,,44530,1,\"EXDATE\")":[1.0,1.7697408],"US8581191009^FG_PRICE_INDEXED(44530,44530,AY,,44530,1,\"EXDATE\")":1.0,"US8581191009^FG_PRICE_INDEXED(44530,44530,,,44530,1,\"EXDATE\")":1.0,"US8581191009^FG_PRICE_INDEXED(44530,44895,,,44895,1,\"EXDATE\")":[0.5650545,0.5583457,0.56316465,0.5609914,0.5669443,0.5876378,0.5787557,0.5769603,0.56760573,0.5650545,0.57998407,0.5557944,0.58962214,0.5890552,0.560519,0.57714933,0.5806455,0.5825353,0.5928348,0.58867717,0.5893386,0.58716536,0.58896816,0.5850778,0.6027269,0.62587947,0.607756,0.59124553,0.5749248,0.57853055,0.603486,0.5960848,0.59029657,0.56837755,0.5594581,0.54048055,0.49768618,0.51903594,0.51353246,0.50404364,0.51562,0.52112347,0.5268167,0.54664826,0.5614507,0.5586041,0.5592683,0.5534802,0.57501966,0.5935228,0.5820414,0.57606345,0.58460337,0.605194,0.6100333,0.60007006,0.6068071,0.5981723,0.5898222,0.60025984,0.65482026,0.66971767,0.68480474,0.7138405,0.73148954,0.7342413,0.68679744,0.6639295,0.6827172,0.6868924,0.6843304,0.6783524,0.6937243,0.7117529,0.76916,0.7990496,0.80825377,0.7989548,0.8109106,0.84127474,0.84915036,0.8271364,0.7985752,0.79686725,0.7948665,0.80972916,0.7964861,0.7863871,0.782862,0.79686725,0.79267514,0.79696256,0.8063946,0.83211833,0.84145516,0.8623201,0.8763253,0.87165684,0.8883297,0.85374546,0.85107785,0.83402383,0.8395498,0.8541266,0.81696993,0.79677194,0.8227816,0.85279274,0.7756213,0.7589484,0.7357017,0.73408204,0.71807605,0.7120738,0.7062621,0.71559894,0.7474203,0.72303027,0.72169644,0.7232209,0.7443715,0.7440857,0.76828516,0.8040127,0.83640575,0.8134448,0.8000112,0.8096339,0.7901981,0.7846722,0.81763685,0.77504957,0.7316049,0.7062621,0.6724401,0.67663205,0.68644536,0.6656757,0.68463504,0.67386925,0.64214313,0.6286143,0.6563389,0.6601498,0.641762,0.6399518,0.63344026,0.6342063,0.61764014,0.6167784,0.63755786,0.63353604,0.63095057,0.62913114,0.64406943,0.6313336,0.6421542,0.6483785,0.6379409,0.6521131,0.67729753,0.6377494,0.67030716,0.6749035,0.6974067,0.7102383,0.74576455,0.74097663,0.73302877,0.73120934,0.74193424,0.7543828,0.75409555,0.7769817,0.79488856,0.7994849,0.8102099,0.8000595,0.8105929,0.7951758,0.80848616,0.7833018,0.76845926,0.77592844,0.77937573,0.83079785,0.8318512,0.82581836,0.7796629,0.77295995,0.7405936,0.74633914,0.7599368,0.76319253,0.794697,0.8284996,0.7994849,0.78435516,0.71387714,0.72996455,0.7183777,0.73915726,0.7263257,0.7105256,0.6948212,0.6721266,0.6672429,0.6775848,0.6955873,0.6803618,0.682671,0.7253921,0.75069755,0.7488695,0.74223036,0.73020303,0.747811,0.7611854,0.7588762,0.7795631,0.7510824,0.7699413,0.7864909,0.7762917,0.8241124,0.8940633,0.92620033,0.94015205,0.94332725,0.93784285,0.9085923,0.904936,0.93053013,0.8886751,0.88088137,0.91792554,0.92331374,0.93110746,0.88569236,0.92697,0.9308188,0.9660348,0.9668046,0.95545083,0.97190416,0.9683441,0.9912441,1.0241508,1.0001924,1.0004811,0.989897,0.9875878,1.0],"US8581191009^FG_PRICE_INDEXED(44895,44530,,,44895,1,\"EXDATE\")":[1.7697408,1.7477744,1.7518611,1.7705922,1.7700813,1.8124816,1.754245,1.713718,1.7200184,1.6909003,1.7109935,1.7096312,1.647308,1.6404967,1.5674459,1.6478188,1.6340259,1.6244903,1.5589317,1.5727246,1.6467972,1.6015022,1.6079729,1.6597387,1.6694448,1.6638254,1.6391345,1.5822603,1.4584653,1.3738352,1.391885,1.3625965,1.3292212,1.3796247,1.3430142,1.3471009,1.3234316,1.2922701,1.3135552,1.3253049,1.3285401,1.283756,1.2081507,1.204064,1.2310092,1.1991495,1.1808469,1.1894898,1.2296534,1.257446,1.2854081,1.3081168,1.2713423,1.2918481,1.2633774,1.3881053,1.4148811,1.4662296,1.4064077,1.3506529,1.3448912,1.3208268,1.3106587,1.3679388,1.3798013,1.4614844,1.4721609,1.4702969,1.379293,1.3731922,1.3599737,1.3862411,1.4308109,1.4072549,1.4345392,1.4158978,1.4338614,1.4148811,1.4067467,1.3750563,1.3345536,1.335062,1.3130313,1.2940509,1.2972709,1.3113365,1.31981,1.2569376,1.2342291,1.1944044,1.18627,1.128651,1.1986411,1.1540711,1.12899,1.1474619,1.1364466,1.1172968,1.139836,1.113399,1.116619,1.1211945,1.1283122,1.0915378,1.093063,1.1223807,1.1210251,1.1325488,1.1357524,1.1682941,1.1615497,1.1124843,1.1364269,1.1925739,1.2116265,1.1780734,1.2148303,1.1974634,1.1900448,1.2499009,1.294751,1.3716367,1.4470053,1.3886664,1.3984458,1.4328421,1.4158125,1.4395864,1.4802214,1.4228941,1.3596655,1.3168389,1.3173445,1.2799135,1.2772156,1.2795762,1.3227402,1.2664247,1.2499009,1.2601861,1.2708085,1.299135,1.3020012,1.3431419,1.3726487,1.5092221,1.4561101,1.4100797,1.445825,1.5115826,1.4857855,1.476006,1.5061872,1.5109082,1.5721133,1.5426067,1.5508686,1.5260831,1.4891576,1.4726338,1.4271094,1.4104171,1.4028295,1.4102484,1.3854629,1.3917013,1.4095739,1.4330107,1.4067076,1.4102484,1.4132711,1.463817,1.502776,1.4888382,1.4351015,1.4139428,1.4303997,1.4141107,1.3612138,1.2596182,1.2277122,1.200508,1.2110875,1.2156215,1.2082325,1.1749831,1.2154534,1.2994168,1.2945468,1.2633127,1.2119269,1.1852267,1.1588622,1.0623043,1.0438323,1.05861,1.0738913,1.0619684,1.0796008,1.0710365,1.0345964,1.019483,1.0300623,1.0503815,1.0176358,0.9795165,0.98976,0.98858446,0.99362224,0.96742576,0.93232906,0.92225343,0.9125137,0.8920266,0.9088193,0.9185591,0.8807755,0.9565105,0.9900958,1.005881,1.044672,1.0549155,1.0680138,1.0238491,1.0174679,1.0463513,1.0755706,1.1076444,1.0666704,1.035436,1.042321,1.0391304,1.0429766,1.041806,1.0491639,1.0309365,1.027592,1.0214047,0.9919733,1.042475,1.0434783,0.98361206,1.0264214,1.0,1.004515,1.0210702,1.0242475,1.0399666,1.0033445,0.99280936,0.9966555,0.9881271,1.0],"US8581191009^FG_PRICE_INDEXED(44530,44530,,,44530,1,\"GROSSOFCL\")":1.0,"US8581191009^FG_PRICE_INDEXED(44895,44530,,,44530,1,\"GROSSOFCL\")":[1.7697408,1.7477744,1.7518611,1.7705922,1.7700813,1.8124816,1.754245,1.713718,1.7200184,1.6909003,1.7109935,1.7096312,1.647308,1.6404967,1.5674459,1.6478188,1.6340259,1.6244903,1.5589317,1.5727246,1.6467972,1.6015022,1.6079729,1.6597387,1.6694448,1.6638254,1.6391345,1.5822603,1.4584653,1.3738352,1.391885,1.3625965,1.3292212,1.3796247,1.3430142,1.3471009,1.3234316,1.2922701,1.3135552,1.3253049,1.3285401,1.283756,1.2081507,1.204064,1.2310092,1.1991495,1.1808469,1.1894898,1.2296534,1.257446,1.2854081,1.3081168,1.2713423,1.2918481,1.2633774,1.3881053,1.4148811,1.4662296,1.4064077,1.3506529,1.3448912,1.3208268,1.3106587,1.3679388,1.3798013,1.4614844,1.4721609,1.4702969,1.379293,1.3731922,1.3599737,1.3862411,1.4308109,1.4072549,1.4345392,1.4158978,1.4338614,1.4148811,1.4067467,1.3750563,1.3345536,1.335062,1.3130313,1.2940509,1.2972709,1.3113365,1.31981,1.2569376,1.2342291,1.1944044,1.18627,1.128651,1.1986411,1.1540711,1.12899,1.1474619,1.1364466,1.1172968,1.139836,1.113399,1.116619,1.1211945,1.1283122,1.0915378,1.093063,1.1223807,1.1210251,1.1325488,1.1357524,1.1682941,1.1615497,1.1124843,1.1364269,1.1925739,1.2116265,1.1780734,1.2148303,1.1974634,1.1900448,1.2499009,1.294751,1.3716367,1.4470053,1.3886664,1.3984458,1.4328421,1.4158125,1.4395864,1.4802214,1.4228941,1.3596655,1.3168389,1.3173445,1.2799135,1.2772156,1.2795762,1.3227402,1.2664247,1.2499009,1.2601861,1.2708085,1.299135,1.3020012,1.3431419,1.3726487,1.5092221,1.4561101,1.4100797,1.445825,1.5115826,1.4857855,1.476006,1.5061872,1.5109082,1.5721133,1.5426067,1.5508686,1.5260831,1.4891576,1.4726338,1.4271094,1.4104171,1.4028295,1.4102484,1.3854629,1.3917013,1.4095739,1.4330107,1.4067076,1.4102484,1.4132711,1.463817,1.502776,1.4888382,1.4351015,1.4139428,1.4303997,1.4141107,1.3612138,1.2596182,1.2277122,1.200508,1.2110875,1.2156215,1.2082325,1.1749831,1.2154534,1.2994168,1.2945468,1.2633127,1.2119269,1.1852267,1.1588622,1.0623043,1.0438323,1.05861,1.0738913,1.0619684,1.0796008,1.0710365,1.0345964,1.019483,1.0300623,1.0503815,1.0176358,0.9795165,0.98976,0.98858446,0.99362224,0.96742576,0.93232906,0.92225343,0.9125137,0.8920266,0.9088193,0.9185591,0.8807755,0.9565105,0.9900958,1.005881,1.044672,1.0549155,1.0680138,1.0238491,1.0174679,1.0463513,1.0755706,1.1076444,1.0666704,1.035436,1.042321,1.0391304,1.0429766,1.041806,1.0491639,1.0309365,1.027592,1.0214047,0.9919733,1.042475,1.0434783,0.98361206,1.0264214,1.0,1.004515,1.0210702,1.0242475,1.0399666,1.0033445,0.99280936,0.9966555,0.9881271,1.0],"US8581191009^FG_PRICE_INDEXED(44895,44895,,,44530,1,\"GROSSOFCL\")":1.7697408,"US8581191009^FG_PRICE_INDEXED(44530,44530,,,44895,1,\"EXDATE\")":1.0,"US8581191009^FG_PRICE_INDEXED(44530,44895,,,44530,1,\"GROSSOFCL\")":[1.0,0.9881271,0.9966555,0.99280936,1.0033445,1.0399666,1.0242475,1.0210702,1.004515,1.0,1.0264214,0.98361206,1.0434783,1.042475,0.9919733,1.0214047,1.027592,1.0309365,1.0491639,1.041806,1.0429766,1.0391304,1.042321,1.035436,1.0666704,1.1076444,1.0755706,1.0463513,1.0174679,1.0238491,1.0680138,1.0549155,1.044672,1.005881,0.9900958,0.9565105,0.8807755,0.9185591,0.9088193,0.8920266,0.9125137,0.92225343,0.93232906,0.96742576,0.99362224,0.98858446,0.98976,0.9795165,1.0176358,1.0503815,1.0300623,1.019483,1.0345964,1.0710365,1.0796008,1.0619684,1.0738913,1.05861,1.0438323,1.0623043,1.1588622,1.1852267,1.2119269,1.2633127,1.2945468,1.2994168,1.2154534,1.1749831,1.2082325,1.2156215,1.2110875,1.200508,1.2277122,1.2596182,1.3612138,1.4141107,1.4303997,1.4139428,1.4351015,1.4888382,1.502776,1.463817,1.4132711,1.4102484,1.4067076,1.4330107,1.4095739,1.3917013,1.3854629,1.4102484,1.4028295,1.4104171,1.4271094,1.4726338,1.4891576,1.5260831,1.5508686,1.5426067,1.5721133,1.5109082,1.5061872,1.476006,1.4857855,1.5115826,1.445825,1.4100797,1.4561101,1.5092221,1.3726487,1.3431419,1.3020012,1.299135,1.2708085,1.2601861,1.2499009,1.2664247,1.3227402,1.2795762,1.2772156,1.2799135,1.3173445,1.3168389,1.3596655,1.4228941,1.4802214,1.4395864,1.4158125,1.4328421,1.3984458,1.3886664,1.4470053,1.3716367,1.294751,1.2499009,1.1900448,1.1974634,1.2148303,1.1780734,1.2116265,1.1925739,1.1364269,1.1124843,1.1615497,1.1682941,1.1357524,1.1325488,1.1210251,1.1223807,1.093063,1.0915378,1.1283122,1.1211945,1.116619,1.113399,1.139836,1.1172968,1.1364466,1.1474619,1.12899,1.1540711,1.1986411,1.128651,1.18627,1.1944044,1.2342291,1.2569376,1.31981,1.3113365,1.2972709,1.2940509,1.3130313,1.335062,1.3345536,1.3750563,1.4067467,1.4148811,1.4338614,1.4158978,1.4345392,1.4072549,1.4308109,1.3862411,1.3599737,1.3731922,1.379293,1.4702969,1.4721609,1.4614844,1.3798013,1.3679388,1.3106587,1.3208268,1.3448912,1.3506529,1.4064077,1.4662296,1.4148811,1.3881053,1.2633774,1.2918481,1.2713423,1.3081168,1.2854081,1.257446,1.2296534,1.1894898,1.1808469,1.1991495,1.2310092,1.204064,1.2081507,1.283756,1.3285401,1.3253049,1.3135552,1.2922701,1.3234316,1.3471009,1.3430142,1.3796247,1.3292212,1.3625965,1.391885,1.3738352,1.4584653,1.5822603,1.6391345,1.6638254,1.6694448,1.6597387,1.6079729,1.6015022,1.6467972,1.5727246,1.5589317,1.6244903,1.6340259,1.6478188,1.5674459,1.6404967,1.647308,1.7096312,1.7109935,1.6909003,1.7200184,1.713718,1.754245,1.8124816,1.7700813,1.7705922,1.7518611,1.7477744,1.7697408],"US8581191009^FG_PRICE_INDEXED(44530,44895,D,,44530,1,\"GROSSOFCL\")":[1.0,0.9881271,0.9966555,0.99280936,1.0033445,1.0399666,1.0242475,1.0210702,1.004515,1.0,1.0264214,0.98361206,1.0434783,1.042475,0.9919733,1.0214047,1.027592,1.0309365,1.0491639,1.041806,1.0429766,1.0391304,1.042321,1.035436,1.0666704,1.1076444,1.0755706,1.0463513,1.0174679,1.0238491,1.0680138,1.0549155,1.044672,1.005881,0.9900958,0.9565105,0.8807755,0.9185591,0.9088193,0.8920266,0.9125137,0.92225343,0.93232906,0.96742576,0.99362224,0.98858446,0.98976,0.9795165,1.0176358,1.0503815,1.0300623,1.019483,1.0345964,1.0710365,1.0796008,1.0619684,1.0738913,1.05861,1.0438323,1.0623043,1.1588622,1.1852267,1.2119269,1.2633127,1.2945468,1.2994168,1.2154534,1.1749831,1.2082325,1.2156215,1.2110875,1.200508,1.2277122,1.2596182,1.3612138,1.4141107,1.4303997,1.4139428,1.4351015,1.4888382,1.502776,1.463817,1.4132711,1.4102484,1.4067076,1.4330107,1.4095739,1.3917013,1.3854629,1.4102484,1.4028295,1.4104171,1.4271094,1.4726338,1.4891576,1.5260831,1.5508686,1.5426067,1.5721133,1.5109082,1.5061872,1.476006,1.4857855,1.5115826,1.445825,1.4100797,1.4561101,1.5092221,1.3726487,1.3431419,1.3020012,1.299135,1.2708085,1.2601861,1.2499009,1.2664247,1.3227402,1.2795762,1.2772156,1.2799135,1.3173445,1.3168389,1.3596655,1.4228941,1.4802214,1.4395864,1.4158125,1.4328421,1.3984458,1.3886664,1.4470053,1.3716367,1.294751,1.2499009,1.1900448,1.1974634,1.2148303,1.1780734,1.2116265,1.1925739,1.1364269,1.1124843,1.1615497,1.1682941,1.1357524,1.1325488,1.1210251,1.1223807,1.093063,1.0915378,1.1283122,1.1211945,1.116619,1.113399,1.139836,1.1172968,1.1364466,1.1474619,1.12899,1.1540711,1.1986411,1.128651,1.18627,1.1944044,1.2342291,1.2569376,1.31981,1.3113365,1.2972709,1.2940509,1.3130313,1.335062,1.3345536,1.3750563,1.4067467,1.4148811,1.4338614,1.4158978,1.4345392,1.4072549,1.4308109,1.3862411,1.3599737,1.3731922,1.379293,1.4702969,1.4721609,1.4614844,1.3798013,1.3679388,1.3106587,1.3208268,1.3448912,1.3506529,1.4064077,1.4662296,1.4148811,1.3881053,1.2633774,1.2918481,1.2713423,1.3081168,1.2854081,1.257446,1.2296534,1.1894898,1.1808469,1.1991495,1.2310092,1.204064,1.2081507,1.283756,1.3285401,1.3253049,1.3135552,1.2922701,1.3234316,1.3471009,1.3430142,1.3796247,1.3292212,1.3625965,1.391885,1.3738352,1.4584653,1.5822603,1.6391345,1.6638254,1.6694448,1.6597387,1.6079729,1.6015022,1.6467972,1.5727246,1.5589317,1.6244903,1.6340259,1.6478188,1.5674459,1.6404967,1.647308,1.7096312,1.7109935,1.6909003,1.7200184,1.713718,1.754245,1.8124816,1.7700813,1.7705922,1.7518611,1.7477744,1.7697408],"US8581191009^FG_PRICE_INDEXED(44530,44895,M,,44530,1,\"GROSSOFCL\")":[1.0,1.042321,0.93232906,1.1852267,1.4067076,1.445825,1.4395864,1.1210251,1.31981,1.3679388,1.2081507,1.6015022,1.7697408],"US8581191009^FG_PRICE_INDEXED(44530,44895,M,,44530,1,\"EXDATE\")":[1.0,1.042321,0.93232906,1.1852267,1.4067076,1.445825,1.4395864,1.1210251,1.31981,1.3679388,1.2081507,1.6015022,1.7697408],"US3364331070^FG_PRICE_INDEXED(44530,44895,M,,44530,1,\"EXDATE\")":[1.0,0.84131277,0.75656366,0.7267375,0.80830115,0.7049228,0.68156374,0.65762544,0.9572394,1.2311777,1.2767376,1.405116,1.6653475],"US3032501047^FG_PRICE_INDEXED(44530,44895,M,,44530,1,\"EXDATE\")":[1.0,1.2280747,1.4017217,1.3343245,1.3209299,1.0577124,1.1597711,1.135276,1.308385,1.2726191,1.1667374,1.3559879,1.7549343],"US8581191009^P_DATE(44530,44895,M)":["11/30/2021","12/31/2021","01/31/2022","02/28/2022","03/31/2022","04/29/2022","05/31/2022","06/30/2022","07/29/2022","08/31/2022","09/30/2022","10/31/2022","11/30/2022"],"US8581191009^P_DATE(44530,44895,M,\"DATEJ\")":[44530,44561,44592,44620,44651,44680,44712,44742,44771,44804,44834,44865,44895],"US8581191009^P_COM_SHS_OUT(44530,44895,M)":[198.45123,198.45123,198.45123,191.29916,191.29916,188.69,188.69,182.61073,182.61073,182.61073,182.61073,175.57141,175.57141],"US8581191009^P_COM_SHS_OUT(44530,44895,M,,,1)":[198.45123,198.45123,198.45123,191.29916,191.29916,188.69,188.69,182.61073,182.61073,182.61073,182.61073,175.57141,175.57141],"US3364331070^P_COM_SHS_OUT(44530,44895,M,,,1)":[106.3267,106.3267,106.3267,106.3267,106.33376,106.5833,106.58419,106.58419,106.58419,106.59457,106.59457,106.60561,106.60561],"US3032501047^P_COM_SHS_OUT(44530,44895,M,,,1)":[27.358353,27.358353,26.279613,26.279613,26.279613,25.93203,25.93203,25.93203,25.252514,25.252514,25.252514,24.975618,24.975618],"US8581191009^FG_PRICE(44530,44895,M)":[59.8,62.07,55.52,70.58,83.43,85.75,85.38,66.15,77.88,80.72,70.95,94.05,103.93],"US3364331070^FG_PRICE(44530,44895,M)":[103.6,87.16,78.38,75.29,83.74,73.03,70.61,68.13,99.17,127.55,132.27,145.57,172.53],"US3032501047^FG_PRICE(44530,44895,M)":[353.13,433.67,494.99,471.19,466.46,373.51,409.55,400.9,462.03,449.4,412.01,478.84,619.72],"US3364331070^FG_PRICE_INDEXED(,,M,,,1,\"GROSSOFCL\")":1.0,"US3032501047^FG_PRICE_INDEXED(,,M,,,1,\"GROSSOFCL\")":1.0,"US3364331070^FG_PRICE_INDEXED(44530,44895,M,,44530,1,\"GROSSOFCL\")":[1.0,0.84131277,0.75656366,0.7267375,0.80830115,0.7049228,0.68156374,0.65762544,0.9572394,1.2311777,1.2767376,1.405116,1.6653475],"US3032501047^FG_PRICE_INDEXED(44530,44895,M,,44530,1,\"GROSSOFCL\")":[1.0,1.2280747,1.4017217,1.3343245,1.3209299,1.0577124,1.1597711,1.135276,1.308385,1.2726191,1.1667374,1.3559879,1.7549343],"US8168501018^FG_PRICE(44530,44895,M)":[85.67,88.93,71.1,69.38,69.34,59.6,64.09,54.97,62.33,46.19,29.41,27.69,30.74],"US9258151029^FG_PRICE(44530,44895,M)":[143.46,126.98,94.33,74.77,70.55,60.52,67.3,54.73,72.96,71.14,59.14,47.77,53.99],"US3976241071^FG_PRICE(44530,44895,M)":[60.68,60.37,59.16,57.49,65.06,60.68,59.47,62.38,70.62,67.05,59.57,66.21,70.31],"US8168501018^P_COM_SHS_OUT(44530,44895,M,,,1)":[64.39674,64.43683,64.43683,64.43683,64.106316,64.106316,64.106316,63.477783,63.477783,63.477783,63.516342,63.516342,63.516342],"US9258151029^P_COM_SHS_OUT(44530,44895,M,,,1)":[32.010277,32.010277,32.010277,32.010277,32.172825,32.172825,32.209072,32.209072,32.209072,32.225594,32.225594,32.225594,32.305313],"US3976241071^P_COM_SHS_OUT(44530,44895,M,,,1)":[26.550924,26.550924,26.550924,26.550924,26.60284,26.60284,26.60284,26.627739,26.627739,25.606287,25.606287,25.606287,25.606287],"US8168501018^FG_PRICE_INDEXED(44530,44895,M,,44530,1,\"EXDATE\")":[1.0,1.038053,0.8299288,0.80985177,0.8093848,0.6956928,0.74810314,0.64164823,0.72755927,0.5391619,0.34329405,0.323217,0.35881874],"US9258151029^FG_PRICE_INDEXED(44530,44895,M,,44530,1,\"EXDATE\")":[1.0,0.88512474,0.6575352,0.5211905,0.4917747,0.42185974,0.46912032,0.38150004,0.5085738,0.49588734,0.41224033,0.3329848,0.37634182],"US3976241071^FG_PRICE_INDEXED(44530,44895,M,,44530,1,\"EXDATE\")":[1.0,1.0024507,0.98235846,0.954628,1.0886126,1.0153245,0.99507827,1.0520735,1.1910456,1.1308357,1.0123029,1.1251397,1.1948131],"US3976241071^P_DATE(44530,44895,M,\"DATEJ\")":[44530,44561,44592,44620,44651,44680,44712,44742,44771,44804,44834,44865,44895],"LANC^FF_BPS(ANN_R,0)":30.6933}]]></FdsFormulaCache>
</file>

<file path=customXml/itemProps1.xml><?xml version="1.0" encoding="utf-8"?>
<ds:datastoreItem xmlns:ds="http://schemas.openxmlformats.org/officeDocument/2006/customXml" ds:itemID="{F5DF199D-EC70-4795-992C-D337E4BC5E1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FSDesc</vt:lpstr>
      <vt:lpstr>Desc</vt:lpstr>
      <vt:lpstr>Example returns 1</vt:lpstr>
      <vt:lpstr>Example returns 2</vt:lpstr>
      <vt:lpstr>Charts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Hall</dc:creator>
  <cp:lastModifiedBy>Jake Li</cp:lastModifiedBy>
  <dcterms:created xsi:type="dcterms:W3CDTF">2022-12-15T14:55:11Z</dcterms:created>
  <dcterms:modified xsi:type="dcterms:W3CDTF">2023-01-09T20:37:37Z</dcterms:modified>
</cp:coreProperties>
</file>