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F66" i="1" l="1"/>
  <c r="C14" i="1"/>
  <c r="F65" i="1"/>
  <c r="C92" i="1"/>
  <c r="C91" i="1"/>
  <c r="C68" i="1"/>
  <c r="C67" i="1"/>
  <c r="C54" i="1"/>
  <c r="C53" i="1"/>
  <c r="G65" i="1"/>
  <c r="C15" i="1"/>
  <c r="G66" i="1"/>
</calcChain>
</file>

<file path=xl/sharedStrings.xml><?xml version="1.0" encoding="utf-8"?>
<sst xmlns="http://schemas.openxmlformats.org/spreadsheetml/2006/main" count="419" uniqueCount="258">
  <si>
    <t>招商中证白酒</t>
  </si>
  <si>
    <t>侯昊</t>
  </si>
  <si>
    <t>7月</t>
  </si>
  <si>
    <t>11120</t>
  </si>
  <si>
    <t>同花顺：</t>
  </si>
  <si>
    <t>3020</t>
  </si>
  <si>
    <t>支付宝：</t>
  </si>
  <si>
    <t>8100</t>
  </si>
  <si>
    <t>8月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</si>
  <si>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</si>
  <si>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</si>
  <si>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</si>
  <si>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</si>
  <si>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</si>
  <si>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</si>
  <si>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</si>
  <si>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</si>
  <si>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</si>
  <si>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</si>
  <si>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</si>
  <si>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</si>
  <si>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</si>
  <si>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</si>
  <si>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</si>
  <si>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</si>
  <si>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</si>
  <si>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</si>
  <si>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</si>
  <si>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</si>
  <si>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</si>
  <si>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</si>
  <si>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</si>
  <si>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</si>
  <si>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</si>
  <si>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</si>
  <si>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</si>
  <si>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</si>
  <si>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</si>
  <si>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</si>
  <si>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</si>
  <si>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</si>
  <si>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</si>
  <si>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</si>
  <si>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</si>
  <si>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</si>
  <si>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</si>
  <si>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</si>
  <si>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</si>
  <si>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</si>
  <si>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</si>
  <si>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</si>
  <si>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</si>
  <si>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</si>
  <si>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</si>
  <si>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</si>
  <si>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</si>
  <si>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</si>
  <si>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</si>
  <si>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</si>
  <si>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</si>
  <si>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</si>
  <si>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</si>
  <si>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</si>
  <si>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</si>
  <si>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</si>
  <si>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</si>
  <si>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</si>
  <si>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汇添富红利增长混合A</t>
  </si>
  <si>
    <t>劳杰男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</si>
  <si>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</si>
  <si>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</si>
  <si>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</si>
  <si>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</si>
  <si>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</si>
  <si>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</si>
  <si>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</si>
  <si>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</si>
  <si>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</si>
  <si>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</si>
  <si>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008901</t>
  </si>
  <si>
    <t>富国内需增长混合</t>
  </si>
  <si>
    <t>王园园</t>
  </si>
  <si>
    <t>009265</t>
  </si>
  <si>
    <t>易方达消费精选股票</t>
  </si>
  <si>
    <t>萧楠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</si>
  <si>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</si>
  <si>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</si>
  <si>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</si>
  <si>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</si>
  <si>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</si>
  <si>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</si>
  <si>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</si>
  <si>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</si>
  <si>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</si>
  <si>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</si>
  <si>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</si>
  <si>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</si>
  <si>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</si>
  <si>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</si>
  <si>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</si>
  <si>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005001</t>
    <phoneticPr fontId="15" type="noConversion"/>
  </si>
  <si>
    <t>景顺长城绩优成长混合</t>
    <rPh sb="8" eb="9">
      <t>hun'h't</t>
    </rPh>
    <phoneticPr fontId="15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</si>
  <si>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5" type="noConversion"/>
  </si>
  <si>
    <t>赵宗庭</t>
    <phoneticPr fontId="15" type="noConversion"/>
  </si>
  <si>
    <t>平安匠心优选混合A</t>
  </si>
  <si>
    <t>008949</t>
  </si>
  <si>
    <t>李化松,黄维</t>
  </si>
  <si>
    <t>南方信息创新混合A</t>
    <phoneticPr fontId="15" type="noConversion"/>
  </si>
  <si>
    <t>茅炜,郑晓曦</t>
    <phoneticPr fontId="15" type="noConversion"/>
  </si>
  <si>
    <t>006879</t>
    <phoneticPr fontId="15" type="noConversion"/>
  </si>
  <si>
    <t>华安智能生活混合</t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</si>
  <si>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</si>
  <si>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</si>
  <si>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</si>
  <si>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</si>
  <si>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006373</t>
    <phoneticPr fontId="15" type="noConversion"/>
  </si>
  <si>
    <t>006265</t>
    <phoneticPr fontId="15" type="noConversion"/>
  </si>
  <si>
    <t>红土创新新科技股票</t>
  </si>
  <si>
    <t>朱然</t>
  </si>
  <si>
    <t>华安低碳生活混合</t>
  </si>
  <si>
    <t>006122</t>
    <phoneticPr fontId="15" type="noConversion"/>
  </si>
  <si>
    <t>李欣</t>
  </si>
  <si>
    <t>007412</t>
    <phoneticPr fontId="15" type="noConversion"/>
  </si>
  <si>
    <t>007893</t>
    <phoneticPr fontId="15" type="noConversion"/>
  </si>
  <si>
    <t>平安估值精选混合A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</si>
  <si>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</si>
  <si>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</si>
  <si>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</si>
  <si>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004616</t>
    <phoneticPr fontId="15" type="noConversion"/>
  </si>
  <si>
    <t>中欧电子信息产业沪港深股票A</t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</si>
  <si>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</si>
  <si>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</si>
  <si>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</si>
  <si>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</si>
  <si>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</si>
  <si>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国泰鑫睿混合</t>
    <phoneticPr fontId="15" type="noConversion"/>
  </si>
  <si>
    <t>刘俊</t>
    <phoneticPr fontId="15" type="noConversion"/>
  </si>
  <si>
    <t>程琨,傅友兴</t>
    <phoneticPr fontId="15" type="noConversion"/>
  </si>
  <si>
    <t>归凯</t>
    <phoneticPr fontId="15" type="noConversion"/>
  </si>
  <si>
    <t>郭睿</t>
    <phoneticPr fontId="15" type="noConversion"/>
  </si>
  <si>
    <t>胡昕炜</t>
    <phoneticPr fontId="15" type="noConversion"/>
  </si>
  <si>
    <t>610002</t>
    <phoneticPr fontId="15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</si>
  <si>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5" type="noConversion"/>
  </si>
  <si>
    <t>冯明远</t>
    <rPh sb="0" eb="1">
      <t>feng'ming'yuan</t>
    </rPh>
    <phoneticPr fontId="15" type="noConversion"/>
  </si>
  <si>
    <t>008271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</si>
  <si>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</si>
  <si>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</si>
  <si>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</si>
  <si>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</si>
  <si>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</si>
  <si>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</si>
  <si>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</si>
  <si>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</si>
  <si>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</si>
  <si>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</si>
  <si>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</si>
  <si>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</si>
  <si>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</si>
  <si>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栾江伟</t>
    <phoneticPr fontId="15" type="noConversion"/>
  </si>
  <si>
    <t>嘉实新兴产业股票</t>
    <phoneticPr fontId="15" type="noConversion"/>
  </si>
  <si>
    <t>汇添富中证主要消费ETF联接</t>
    <phoneticPr fontId="15" type="noConversion"/>
  </si>
  <si>
    <t>002624</t>
    <phoneticPr fontId="15" type="noConversion"/>
  </si>
  <si>
    <t>000083</t>
    <phoneticPr fontId="15" type="noConversion"/>
  </si>
  <si>
    <t>000248</t>
    <phoneticPr fontId="15" type="noConversion"/>
  </si>
  <si>
    <t>001552</t>
    <phoneticPr fontId="15" type="noConversion"/>
  </si>
  <si>
    <t>005409</t>
    <phoneticPr fontId="15" type="noConversion"/>
  </si>
  <si>
    <t>008526</t>
    <phoneticPr fontId="15" type="noConversion"/>
  </si>
  <si>
    <t>006002</t>
    <phoneticPr fontId="15" type="noConversion"/>
  </si>
  <si>
    <t>华泰柏瑞新兴产业混合</t>
    <phoneticPr fontId="15" type="noConversion"/>
  </si>
  <si>
    <t>鹏华可转债债券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</si>
  <si>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</si>
  <si>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</si>
  <si>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中信建投轮换混合A</t>
    <phoneticPr fontId="15" type="noConversion"/>
  </si>
  <si>
    <t>国富全球科技互联混合(QDII)人民币</t>
    <phoneticPr fontId="15" type="noConversion"/>
  </si>
  <si>
    <t>国泰大农业股票</t>
  </si>
  <si>
    <t>中海医疗保健</t>
    <phoneticPr fontId="15" type="noConversion"/>
  </si>
  <si>
    <t>汇添富消费行业混合</t>
    <phoneticPr fontId="15" type="noConversion"/>
  </si>
  <si>
    <t>上投摩根中国生物医药混合(QDII)</t>
    <phoneticPr fontId="15" type="noConversion"/>
  </si>
  <si>
    <t>华宝宝康消费品混合</t>
    <phoneticPr fontId="15" type="noConversion"/>
  </si>
  <si>
    <t>001938</t>
    <phoneticPr fontId="15" type="noConversion"/>
  </si>
  <si>
    <t>001984</t>
    <phoneticPr fontId="15" type="noConversion"/>
  </si>
  <si>
    <t>240001</t>
    <phoneticPr fontId="15" type="noConversion"/>
  </si>
  <si>
    <t>周应波</t>
    <phoneticPr fontId="15" type="noConversion"/>
  </si>
  <si>
    <t>陈瑶</t>
    <phoneticPr fontId="15" type="noConversion"/>
  </si>
  <si>
    <t>方钰涵</t>
    <phoneticPr fontId="15" type="noConversion"/>
  </si>
  <si>
    <t>5770</t>
    <phoneticPr fontId="15" type="noConversion"/>
  </si>
  <si>
    <t>164906</t>
    <phoneticPr fontId="15" type="noConversion"/>
  </si>
  <si>
    <t>交银中证海外中国互联网指数(QDII-LOF)</t>
  </si>
  <si>
    <t>9946</t>
    <phoneticPr fontId="15" type="noConversion"/>
  </si>
  <si>
    <t>汇丰晋信2026周期混合</t>
  </si>
  <si>
    <t>540004</t>
    <phoneticPr fontId="15" type="noConversion"/>
  </si>
  <si>
    <t>国泰价值精选灵活配置混合</t>
  </si>
  <si>
    <t>国投瑞银新兴产业混合(LOF)</t>
    <phoneticPr fontId="15" type="noConversion"/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</si>
  <si>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</si>
  <si>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</si>
  <si>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</si>
  <si>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</si>
  <si>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</si>
  <si>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</si>
  <si>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</si>
  <si>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007474</t>
    <phoneticPr fontId="15" type="noConversion"/>
  </si>
  <si>
    <t>008072</t>
    <phoneticPr fontId="15" type="noConversion"/>
  </si>
  <si>
    <t>008887</t>
    <phoneticPr fontId="15" type="noConversion"/>
  </si>
  <si>
    <t>005962</t>
    <phoneticPr fontId="15" type="noConversion"/>
  </si>
  <si>
    <t>001579</t>
    <phoneticPr fontId="15" type="noConversion"/>
  </si>
  <si>
    <t>161121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</si>
  <si>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</si>
  <si>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</si>
  <si>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</si>
  <si>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刘树荣</t>
    <phoneticPr fontId="15" type="noConversion"/>
  </si>
  <si>
    <t>邹新进</t>
    <phoneticPr fontId="15" type="noConversion"/>
  </si>
  <si>
    <t>王阳,周伟锋</t>
    <phoneticPr fontId="15" type="noConversion"/>
  </si>
  <si>
    <t>严瑾</t>
    <phoneticPr fontId="15" type="noConversion"/>
  </si>
  <si>
    <t>广发优企精选混合</t>
    <phoneticPr fontId="15" type="noConversion"/>
  </si>
  <si>
    <t>中欧时代先锋股票A</t>
    <phoneticPr fontId="15" type="noConversion"/>
  </si>
  <si>
    <t>天弘中证证券保险A</t>
    <phoneticPr fontId="15" type="noConversion"/>
  </si>
  <si>
    <t>新华行业轮换灵活配置混合A</t>
    <phoneticPr fontId="15" type="noConversion"/>
  </si>
  <si>
    <t>000751</t>
    <phoneticPr fontId="15" type="noConversion"/>
  </si>
  <si>
    <t>519156</t>
    <phoneticPr fontId="15" type="noConversion"/>
  </si>
  <si>
    <t>过蓓蓓,吴振翔</t>
    <phoneticPr fontId="15" type="noConversion"/>
  </si>
  <si>
    <t>胡戈游</t>
    <phoneticPr fontId="15" type="noConversion"/>
  </si>
  <si>
    <t>孙文龙</t>
    <phoneticPr fontId="15" type="noConversion"/>
  </si>
  <si>
    <t>赵强</t>
    <phoneticPr fontId="15" type="noConversion"/>
  </si>
  <si>
    <t>华泰保兴健康消费A</t>
    <phoneticPr fontId="15" type="noConversion"/>
  </si>
  <si>
    <t>006882</t>
    <phoneticPr fontId="15" type="noConversion"/>
  </si>
  <si>
    <t>005409</t>
    <phoneticPr fontId="15" type="noConversion"/>
  </si>
  <si>
    <t>006228</t>
    <phoneticPr fontId="15" type="noConversion"/>
  </si>
  <si>
    <t>000297</t>
    <phoneticPr fontId="15" type="noConversion"/>
  </si>
  <si>
    <t>007835</t>
    <phoneticPr fontId="15" type="noConversion"/>
  </si>
  <si>
    <t>003822</t>
    <phoneticPr fontId="15" type="noConversion"/>
  </si>
  <si>
    <t>尚烁徽</t>
    <phoneticPr fontId="15" type="noConversion"/>
  </si>
  <si>
    <t>吴邦栋,张慧</t>
    <phoneticPr fontId="15" type="noConversion"/>
  </si>
  <si>
    <t>葛兰</t>
    <phoneticPr fontId="15" type="noConversion"/>
  </si>
  <si>
    <t>吕慧建</t>
    <phoneticPr fontId="15" type="noConversion"/>
  </si>
  <si>
    <t>谭冬寒</t>
    <phoneticPr fontId="15" type="noConversion"/>
  </si>
  <si>
    <t>华泰柏瑞研究精选</t>
  </si>
  <si>
    <t>005962</t>
    <phoneticPr fontId="15" type="noConversion"/>
  </si>
  <si>
    <t>001579</t>
    <phoneticPr fontId="15" type="noConversion"/>
  </si>
  <si>
    <t>161121</t>
    <phoneticPr fontId="15" type="noConversion"/>
  </si>
  <si>
    <t>007968</t>
    <phoneticPr fontId="15" type="noConversion"/>
  </si>
  <si>
    <t>张慧</t>
  </si>
  <si>
    <t>中欧品质消费股票A</t>
  </si>
  <si>
    <t>005620</t>
    <phoneticPr fontId="15" type="noConversion"/>
  </si>
  <si>
    <t>安信盈利驱动股票A</t>
  </si>
  <si>
    <t>006818</t>
  </si>
  <si>
    <t>袁玮</t>
    <phoneticPr fontId="15" type="noConversion"/>
  </si>
  <si>
    <t>王石千</t>
    <phoneticPr fontId="15" type="noConversion"/>
  </si>
  <si>
    <t>国联安价值优选股票</t>
  </si>
  <si>
    <t>006138</t>
  </si>
  <si>
    <t>009265</t>
    <phoneticPr fontId="15" type="noConversion"/>
  </si>
  <si>
    <t>006751</t>
    <phoneticPr fontId="15" type="noConversion"/>
  </si>
  <si>
    <t>001668</t>
    <phoneticPr fontId="15" type="noConversion"/>
  </si>
  <si>
    <t>009076</t>
    <phoneticPr fontId="15" type="noConversion"/>
  </si>
  <si>
    <t>008949</t>
    <phoneticPr fontId="15" type="noConversion"/>
  </si>
  <si>
    <t>009162</t>
    <phoneticPr fontId="15" type="noConversion"/>
  </si>
  <si>
    <t>164906</t>
    <phoneticPr fontId="15" type="noConversion"/>
  </si>
  <si>
    <t>007455</t>
    <phoneticPr fontId="15" type="noConversion"/>
  </si>
  <si>
    <t>007750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</si>
</sst>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color rgb="FFFF0000"/>
      <name val="SimSun-ExtB"/>
      <family val="3"/>
      <charset val="134"/>
    </font>
    <font>
      <b/>
      <sz val="14"/>
      <name val="黑体"/>
      <family val="3"/>
      <charset val="134"/>
      <scheme val="minor"/>
    </font>
    <font>
      <sz val="14"/>
      <name val="DengXian Light"/>
      <family val="3"/>
      <charset val="134"/>
    </font>
    <font>
      <sz val="14"/>
      <name val="SimSun-ExtB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5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49" fontId="12" fillId="0" borderId="0" xfId="0" applyNumberFormat="1" applyFont="1"/>
    <xf numFmtId="0" fontId="16" fillId="0" borderId="0" xfId="0" applyFont="1"/>
    <xf numFmtId="0" fontId="4" fillId="0" borderId="0" xfId="0" applyFont="1" applyAlignment="1">
      <alignment horizontal="left" indent="1"/>
    </xf>
    <xf numFmtId="0" fontId="0" fillId="0" borderId="0" xfId="0" applyFill="1"/>
    <xf numFmtId="0" fontId="4" fillId="0" borderId="0" xfId="0" applyFont="1" applyFill="1"/>
    <xf numFmtId="49" fontId="17" fillId="0" borderId="0" xfId="0" applyNumberFormat="1" applyFont="1" applyFill="1"/>
    <xf numFmtId="0" fontId="17" fillId="0" borderId="0" xfId="0" applyFont="1" applyFill="1"/>
    <xf numFmtId="49" fontId="18" fillId="0" borderId="0" xfId="0" applyNumberFormat="1" applyFont="1" applyFill="1"/>
    <xf numFmtId="0" fontId="18" fillId="0" borderId="0" xfId="0" applyFont="1" applyFill="1"/>
    <xf numFmtId="49" fontId="19" fillId="0" borderId="0" xfId="0" applyNumberFormat="1" applyFont="1" applyFill="1"/>
    <xf numFmtId="0" fontId="19" fillId="0" borderId="0" xfId="0" applyFont="1" applyFill="1"/>
    <xf numFmtId="49" fontId="20" fillId="0" borderId="0" xfId="0" applyNumberFormat="1" applyFont="1" applyFill="1"/>
    <xf numFmtId="0" fontId="20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und.10jqka.com.cn/003822/interduce.html" TargetMode="External"/><Relationship Id="rId1" Type="http://schemas.openxmlformats.org/officeDocument/2006/relationships/hyperlink" Target="http://fund.10jqka.com.cn/006122/interdu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43" zoomScale="85" zoomScaleNormal="85" zoomScalePageLayoutView="85" workbookViewId="0">
      <selection activeCell="F74" sqref="F74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19" t="s">
        <v>149</v>
      </c>
      <c r="B1" s="1" t="s">
        <v>150</v>
      </c>
      <c r="C1" s="3" t="s">
        <v>151</v>
      </c>
      <c r="D1" s="4" t="s">
        <v>152</v>
      </c>
    </row>
    <row r="2" spans="1:7">
      <c r="A2" s="6" t="s">
        <v>148</v>
      </c>
      <c r="B2" s="26" t="s">
        <v>0</v>
      </c>
      <c r="C2" s="7">
        <v>280</v>
      </c>
      <c r="D2" s="8" t="s">
        <v>1</v>
      </c>
      <c r="F2" s="5" t="s">
        <v>2</v>
      </c>
      <c r="G2" s="2" t="s">
        <v>3</v>
      </c>
    </row>
    <row r="3" spans="1:7">
      <c r="A3" s="6">
        <v>399011</v>
      </c>
      <c r="B3" s="6" t="s">
        <v>175</v>
      </c>
      <c r="C3" s="7">
        <v>280</v>
      </c>
      <c r="D3" s="8" t="s">
        <v>136</v>
      </c>
      <c r="F3" s="5" t="s">
        <v>4</v>
      </c>
      <c r="G3" s="2" t="s">
        <v>5</v>
      </c>
    </row>
    <row r="4" spans="1:7">
      <c r="A4" s="6" t="s">
        <v>161</v>
      </c>
      <c r="B4" s="6" t="s">
        <v>213</v>
      </c>
      <c r="C4" s="7">
        <v>280</v>
      </c>
      <c r="D4" s="8" t="s">
        <v>137</v>
      </c>
      <c r="F4" s="5" t="s">
        <v>6</v>
      </c>
      <c r="G4" s="2" t="s">
        <v>7</v>
      </c>
    </row>
    <row r="5" spans="1:7">
      <c r="A5" s="6" t="s">
        <v>179</v>
      </c>
      <c r="B5" s="6" t="s">
        <v>214</v>
      </c>
      <c r="C5" s="7">
        <v>280</v>
      </c>
      <c r="D5" s="8" t="s">
        <v>182</v>
      </c>
      <c r="F5" s="5" t="s">
        <v>8</v>
      </c>
    </row>
    <row r="6" spans="1:7">
      <c r="A6" s="6" t="s">
        <v>217</v>
      </c>
      <c r="B6" s="6" t="s">
        <v>159</v>
      </c>
      <c r="C6" s="7">
        <v>280</v>
      </c>
      <c r="D6" s="8" t="s">
        <v>138</v>
      </c>
      <c r="F6" s="5" t="s">
        <v>4</v>
      </c>
      <c r="G6" s="2" t="s">
        <v>185</v>
      </c>
    </row>
    <row r="7" spans="1:7">
      <c r="A7" s="6" t="s">
        <v>162</v>
      </c>
      <c r="B7" s="6" t="s">
        <v>176</v>
      </c>
      <c r="C7" s="7">
        <v>280</v>
      </c>
      <c r="D7" s="8" t="s">
        <v>140</v>
      </c>
      <c r="F7" s="5" t="s">
        <v>6</v>
      </c>
      <c r="G7" s="2" t="s">
        <v>188</v>
      </c>
    </row>
    <row r="8" spans="1:7">
      <c r="A8" s="6" t="s">
        <v>163</v>
      </c>
      <c r="B8" s="6" t="s">
        <v>160</v>
      </c>
      <c r="C8" s="7">
        <v>280</v>
      </c>
      <c r="D8" s="8" t="s">
        <v>219</v>
      </c>
      <c r="F8" s="5" t="s">
        <v>8</v>
      </c>
    </row>
    <row r="9" spans="1:7">
      <c r="A9" s="6" t="s">
        <v>164</v>
      </c>
      <c r="B9" s="6" t="s">
        <v>215</v>
      </c>
      <c r="C9" s="7">
        <v>280</v>
      </c>
      <c r="D9" s="8" t="s">
        <v>183</v>
      </c>
      <c r="F9" s="5" t="s">
        <v>4</v>
      </c>
    </row>
    <row r="10" spans="1:7">
      <c r="A10" s="6" t="s">
        <v>180</v>
      </c>
      <c r="B10" s="6" t="s">
        <v>177</v>
      </c>
      <c r="C10" s="7">
        <v>280</v>
      </c>
      <c r="D10" s="8" t="s">
        <v>184</v>
      </c>
      <c r="F10" s="5" t="s">
        <v>6</v>
      </c>
    </row>
    <row r="11" spans="1:7">
      <c r="A11" s="6" t="s">
        <v>181</v>
      </c>
      <c r="B11" s="6" t="s">
        <v>178</v>
      </c>
      <c r="C11" s="7">
        <v>280</v>
      </c>
      <c r="D11" s="8" t="s">
        <v>220</v>
      </c>
      <c r="F11" s="5" t="s">
        <v>8</v>
      </c>
    </row>
    <row r="12" spans="1:7">
      <c r="A12" s="6">
        <v>161219</v>
      </c>
      <c r="B12" s="6" t="s">
        <v>192</v>
      </c>
      <c r="C12" s="7">
        <v>280</v>
      </c>
      <c r="D12" s="8" t="s">
        <v>221</v>
      </c>
      <c r="F12" s="5" t="s">
        <v>4</v>
      </c>
    </row>
    <row r="13" spans="1:7">
      <c r="A13" s="6" t="s">
        <v>218</v>
      </c>
      <c r="B13" s="6" t="s">
        <v>216</v>
      </c>
      <c r="C13" s="7">
        <v>280</v>
      </c>
      <c r="D13" s="8" t="s">
        <v>222</v>
      </c>
      <c r="F13" s="5" t="s">
        <v>6</v>
      </c>
    </row>
    <row r="14" spans="1:7">
      <c r="A14" s="6"/>
      <c r="B14" s="6"/>
      <c r="C14" s="9">
        <f>SUM(C2:C13)</f>
        <v>3360</v>
      </c>
      <c r="D14" s="10"/>
    </row>
    <row r="15" spans="1:7">
      <c r="A15" s="6"/>
      <c r="B15" s="26"/>
      <c r="C15" s="7">
        <f>COUNT(C2:C13)</f>
        <v>12</v>
      </c>
      <c r="D15" s="10"/>
      <c r="F15" s="5" t="s">
        <v>8</v>
      </c>
    </row>
    <row r="16" spans="1:7">
      <c r="A16" s="6"/>
      <c r="B16" s="26"/>
      <c r="C16" s="7"/>
      <c r="D16" s="10"/>
      <c r="F16" s="5" t="s">
        <v>4</v>
      </c>
    </row>
    <row r="17" spans="1:10">
      <c r="A17" s="27" t="s">
        <v>9</v>
      </c>
      <c r="B17" s="14" t="s">
        <v>10</v>
      </c>
      <c r="C17" s="12">
        <v>420</v>
      </c>
      <c r="D17" s="13" t="s">
        <v>11</v>
      </c>
      <c r="F17" s="5" t="s">
        <v>6</v>
      </c>
    </row>
    <row r="18" spans="1:10">
      <c r="A18" s="27" t="s">
        <v>242</v>
      </c>
      <c r="B18" s="14" t="s">
        <v>241</v>
      </c>
      <c r="C18" s="12">
        <v>420</v>
      </c>
      <c r="D18" s="13" t="s">
        <v>139</v>
      </c>
      <c r="F18" s="5" t="s">
        <v>8</v>
      </c>
    </row>
    <row r="19" spans="1:10">
      <c r="A19" s="27" t="s">
        <v>12</v>
      </c>
      <c r="B19" s="14" t="s">
        <v>13</v>
      </c>
      <c r="C19" s="12">
        <v>420</v>
      </c>
      <c r="D19" s="13" t="s">
        <v>14</v>
      </c>
      <c r="F19" s="5" t="s">
        <v>4</v>
      </c>
    </row>
    <row r="20" spans="1:10">
      <c r="A20" s="27" t="s">
        <v>15</v>
      </c>
      <c r="B20" s="14" t="s">
        <v>16</v>
      </c>
      <c r="C20" s="12">
        <v>420</v>
      </c>
      <c r="D20" s="13" t="s">
        <v>17</v>
      </c>
      <c r="F20" s="5" t="s">
        <v>6</v>
      </c>
    </row>
    <row r="21" spans="1:10">
      <c r="A21" s="27" t="s">
        <v>18</v>
      </c>
      <c r="B21" s="14" t="s">
        <v>19</v>
      </c>
      <c r="C21" s="12">
        <v>420</v>
      </c>
      <c r="D21" s="13" t="s">
        <v>20</v>
      </c>
    </row>
    <row r="22" spans="1:10">
      <c r="A22" s="27" t="s">
        <v>21</v>
      </c>
      <c r="B22" s="14" t="s">
        <v>22</v>
      </c>
      <c r="C22" s="12">
        <v>420</v>
      </c>
      <c r="D22" s="13" t="s">
        <v>23</v>
      </c>
    </row>
    <row r="23" spans="1:10">
      <c r="A23" s="27" t="s">
        <v>24</v>
      </c>
      <c r="B23" s="14" t="s">
        <v>25</v>
      </c>
      <c r="C23" s="12">
        <v>420</v>
      </c>
      <c r="D23" s="13" t="s">
        <v>26</v>
      </c>
    </row>
    <row r="24" spans="1:10">
      <c r="A24" s="27" t="s">
        <v>154</v>
      </c>
      <c r="B24" s="14" t="s">
        <v>153</v>
      </c>
      <c r="C24" s="12">
        <v>420</v>
      </c>
      <c r="D24" s="13" t="s">
        <v>155</v>
      </c>
    </row>
    <row r="25" spans="1:10">
      <c r="A25" s="27" t="s">
        <v>27</v>
      </c>
      <c r="B25" s="14" t="s">
        <v>28</v>
      </c>
      <c r="C25" s="12">
        <v>420</v>
      </c>
      <c r="D25" s="13" t="s">
        <v>29</v>
      </c>
    </row>
    <row r="26" spans="1:10">
      <c r="A26" s="27" t="s">
        <v>30</v>
      </c>
      <c r="B26" s="14" t="s">
        <v>31</v>
      </c>
      <c r="C26" s="12">
        <v>420</v>
      </c>
      <c r="D26" s="13" t="s">
        <v>32</v>
      </c>
    </row>
    <row r="27" spans="1:10">
      <c r="A27" s="27" t="s">
        <v>33</v>
      </c>
      <c r="B27" s="14" t="s">
        <v>34</v>
      </c>
      <c r="C27" s="12">
        <v>420</v>
      </c>
      <c r="D27" s="13" t="s">
        <v>35</v>
      </c>
    </row>
    <row r="28" spans="1:10" s="1" customFormat="1">
      <c r="A28" s="27" t="s">
        <v>36</v>
      </c>
      <c r="B28" s="14" t="s">
        <v>37</v>
      </c>
      <c r="C28" s="12">
        <v>420</v>
      </c>
      <c r="D28" s="13" t="s">
        <v>38</v>
      </c>
      <c r="F28" s="5"/>
      <c r="G28" s="2"/>
      <c r="H28" s="3"/>
      <c r="I28" s="3"/>
      <c r="J28" s="3"/>
    </row>
    <row r="29" spans="1:10">
      <c r="A29" s="27">
        <v>100020</v>
      </c>
      <c r="B29" s="14" t="s">
        <v>39</v>
      </c>
      <c r="C29" s="12">
        <v>420</v>
      </c>
      <c r="D29" s="13" t="s">
        <v>40</v>
      </c>
    </row>
    <row r="30" spans="1:10">
      <c r="A30" s="27" t="s">
        <v>41</v>
      </c>
      <c r="B30" s="14" t="s">
        <v>42</v>
      </c>
      <c r="C30" s="12">
        <v>420</v>
      </c>
      <c r="D30" s="13" t="s">
        <v>43</v>
      </c>
      <c r="F30" s="20"/>
    </row>
    <row r="31" spans="1:10">
      <c r="A31" s="27">
        <v>160222</v>
      </c>
      <c r="B31" s="14" t="s">
        <v>44</v>
      </c>
      <c r="C31" s="12">
        <v>420</v>
      </c>
      <c r="D31" s="13" t="s">
        <v>43</v>
      </c>
      <c r="F31" s="20"/>
    </row>
    <row r="32" spans="1:10">
      <c r="A32" s="27" t="s">
        <v>45</v>
      </c>
      <c r="B32" s="14" t="s">
        <v>46</v>
      </c>
      <c r="C32" s="12">
        <v>420</v>
      </c>
      <c r="D32" s="13" t="s">
        <v>47</v>
      </c>
      <c r="F32" s="20"/>
    </row>
    <row r="33" spans="1:7">
      <c r="A33" s="27" t="s">
        <v>48</v>
      </c>
      <c r="B33" s="14" t="s">
        <v>49</v>
      </c>
      <c r="C33" s="12">
        <v>420</v>
      </c>
      <c r="D33" s="13" t="s">
        <v>50</v>
      </c>
      <c r="F33" s="20"/>
    </row>
    <row r="34" spans="1:7">
      <c r="A34" s="27" t="s">
        <v>51</v>
      </c>
      <c r="B34" s="14" t="s">
        <v>52</v>
      </c>
      <c r="C34" s="12">
        <v>420</v>
      </c>
      <c r="D34" s="13" t="s">
        <v>53</v>
      </c>
      <c r="F34" s="20"/>
    </row>
    <row r="35" spans="1:7">
      <c r="A35" s="27" t="s">
        <v>54</v>
      </c>
      <c r="B35" s="14" t="s">
        <v>55</v>
      </c>
      <c r="C35" s="12">
        <v>420</v>
      </c>
      <c r="D35" s="13" t="s">
        <v>56</v>
      </c>
      <c r="F35" s="20"/>
    </row>
    <row r="36" spans="1:7">
      <c r="A36" s="27">
        <v>110011</v>
      </c>
      <c r="B36" s="14" t="s">
        <v>57</v>
      </c>
      <c r="C36" s="12">
        <v>420</v>
      </c>
      <c r="D36" s="13" t="s">
        <v>58</v>
      </c>
      <c r="F36" s="20"/>
    </row>
    <row r="37" spans="1:7">
      <c r="A37" s="27">
        <v>110003</v>
      </c>
      <c r="B37" s="14" t="s">
        <v>59</v>
      </c>
      <c r="C37" s="12">
        <v>420</v>
      </c>
      <c r="D37" s="13" t="s">
        <v>60</v>
      </c>
      <c r="F37" s="20"/>
    </row>
    <row r="38" spans="1:7">
      <c r="A38" s="27" t="s">
        <v>61</v>
      </c>
      <c r="B38" s="14" t="s">
        <v>62</v>
      </c>
      <c r="C38" s="12">
        <v>420</v>
      </c>
      <c r="D38" s="13" t="s">
        <v>63</v>
      </c>
      <c r="F38" s="20"/>
    </row>
    <row r="39" spans="1:7">
      <c r="A39" s="27" t="s">
        <v>64</v>
      </c>
      <c r="B39" s="14" t="s">
        <v>65</v>
      </c>
      <c r="C39" s="12">
        <v>420</v>
      </c>
      <c r="D39" s="13" t="s">
        <v>66</v>
      </c>
      <c r="F39" s="20"/>
    </row>
    <row r="40" spans="1:7">
      <c r="A40" s="27" t="s">
        <v>199</v>
      </c>
      <c r="B40" s="14" t="s">
        <v>67</v>
      </c>
      <c r="C40" s="12">
        <v>420</v>
      </c>
      <c r="D40" s="13" t="s">
        <v>68</v>
      </c>
      <c r="F40" s="20"/>
    </row>
    <row r="41" spans="1:7">
      <c r="A41" s="27" t="s">
        <v>120</v>
      </c>
      <c r="B41" s="14" t="s">
        <v>119</v>
      </c>
      <c r="C41" s="12">
        <v>420</v>
      </c>
      <c r="D41" s="13" t="s">
        <v>121</v>
      </c>
      <c r="F41" s="3"/>
    </row>
    <row r="42" spans="1:7">
      <c r="A42" s="27" t="s">
        <v>200</v>
      </c>
      <c r="B42" s="14" t="s">
        <v>97</v>
      </c>
      <c r="C42" s="12">
        <v>420</v>
      </c>
      <c r="D42" s="13" t="s">
        <v>98</v>
      </c>
      <c r="F42" s="3"/>
    </row>
    <row r="43" spans="1:7">
      <c r="A43" s="27" t="s">
        <v>100</v>
      </c>
      <c r="B43" s="14" t="s">
        <v>99</v>
      </c>
      <c r="C43" s="12">
        <v>420</v>
      </c>
      <c r="D43" s="13" t="s">
        <v>207</v>
      </c>
      <c r="F43" s="3"/>
    </row>
    <row r="44" spans="1:7" ht="18" customHeight="1">
      <c r="A44" s="27" t="s">
        <v>201</v>
      </c>
      <c r="B44" s="14" t="s">
        <v>127</v>
      </c>
      <c r="C44" s="12">
        <v>420</v>
      </c>
      <c r="D44" s="13" t="s">
        <v>156</v>
      </c>
      <c r="F44" s="3"/>
      <c r="G44" s="23"/>
    </row>
    <row r="45" spans="1:7">
      <c r="A45" s="27" t="s">
        <v>202</v>
      </c>
      <c r="B45" s="14" t="s">
        <v>102</v>
      </c>
      <c r="C45" s="12">
        <v>420</v>
      </c>
      <c r="D45" s="13" t="s">
        <v>103</v>
      </c>
    </row>
    <row r="46" spans="1:7">
      <c r="A46" s="27" t="s">
        <v>236</v>
      </c>
      <c r="B46" s="14" t="s">
        <v>134</v>
      </c>
      <c r="C46" s="12">
        <v>420</v>
      </c>
      <c r="D46" s="13" t="s">
        <v>157</v>
      </c>
    </row>
    <row r="47" spans="1:7">
      <c r="A47" s="27" t="s">
        <v>237</v>
      </c>
      <c r="B47" s="14" t="s">
        <v>174</v>
      </c>
      <c r="C47" s="12">
        <v>420</v>
      </c>
      <c r="D47" s="13" t="s">
        <v>208</v>
      </c>
    </row>
    <row r="48" spans="1:7">
      <c r="A48" s="27" t="s">
        <v>141</v>
      </c>
      <c r="B48" s="14" t="s">
        <v>142</v>
      </c>
      <c r="C48" s="12">
        <v>420</v>
      </c>
      <c r="D48" s="13" t="s">
        <v>143</v>
      </c>
    </row>
    <row r="49" spans="1:10">
      <c r="A49" s="27" t="s">
        <v>238</v>
      </c>
      <c r="B49" s="14" t="s">
        <v>147</v>
      </c>
      <c r="C49" s="12">
        <v>420</v>
      </c>
      <c r="D49" s="13" t="s">
        <v>209</v>
      </c>
    </row>
    <row r="50" spans="1:10">
      <c r="A50" s="27" t="s">
        <v>239</v>
      </c>
      <c r="B50" s="14" t="s">
        <v>235</v>
      </c>
      <c r="C50" s="12">
        <v>420</v>
      </c>
      <c r="D50" s="13" t="s">
        <v>240</v>
      </c>
    </row>
    <row r="51" spans="1:10">
      <c r="A51" s="27" t="s">
        <v>206</v>
      </c>
      <c r="B51" s="14" t="s">
        <v>191</v>
      </c>
      <c r="C51" s="12">
        <v>420</v>
      </c>
      <c r="D51" s="13" t="s">
        <v>211</v>
      </c>
    </row>
    <row r="52" spans="1:10">
      <c r="A52" s="27" t="s">
        <v>190</v>
      </c>
      <c r="B52" s="14" t="s">
        <v>189</v>
      </c>
      <c r="C52" s="12">
        <v>420</v>
      </c>
      <c r="D52" s="13" t="s">
        <v>212</v>
      </c>
    </row>
    <row r="53" spans="1:10">
      <c r="A53" s="11"/>
      <c r="B53" s="11"/>
      <c r="C53" s="15">
        <f>SUM(C17:C52)</f>
        <v>15120</v>
      </c>
      <c r="D53" s="16"/>
    </row>
    <row r="54" spans="1:10">
      <c r="A54" s="11"/>
      <c r="B54" s="11"/>
      <c r="C54" s="3">
        <f>COUNT(C17:C52)</f>
        <v>36</v>
      </c>
      <c r="D54" s="16"/>
    </row>
    <row r="55" spans="1:10">
      <c r="A55" s="11"/>
      <c r="B55" s="11"/>
      <c r="D55" s="16"/>
      <c r="G55" s="21"/>
    </row>
    <row r="56" spans="1:10">
      <c r="A56" s="6" t="s">
        <v>224</v>
      </c>
      <c r="B56" s="6" t="s">
        <v>223</v>
      </c>
      <c r="C56" s="24">
        <v>200</v>
      </c>
      <c r="D56" s="8" t="s">
        <v>230</v>
      </c>
      <c r="G56" s="21"/>
    </row>
    <row r="57" spans="1:10">
      <c r="A57" s="6" t="s">
        <v>244</v>
      </c>
      <c r="B57" s="6" t="s">
        <v>243</v>
      </c>
      <c r="C57" s="24">
        <v>200</v>
      </c>
      <c r="D57" s="8" t="s">
        <v>245</v>
      </c>
      <c r="G57" s="21"/>
    </row>
    <row r="58" spans="1:10">
      <c r="A58" s="6" t="s">
        <v>225</v>
      </c>
      <c r="B58" s="6" t="s">
        <v>168</v>
      </c>
      <c r="C58" s="24">
        <v>200</v>
      </c>
      <c r="D58" s="8" t="s">
        <v>231</v>
      </c>
    </row>
    <row r="59" spans="1:10">
      <c r="A59" s="6" t="s">
        <v>226</v>
      </c>
      <c r="B59" s="6" t="s">
        <v>133</v>
      </c>
      <c r="C59" s="24">
        <v>200</v>
      </c>
      <c r="D59" s="8" t="s">
        <v>232</v>
      </c>
      <c r="G59" s="22"/>
    </row>
    <row r="60" spans="1:10">
      <c r="A60" s="6" t="s">
        <v>227</v>
      </c>
      <c r="B60" s="6" t="s">
        <v>169</v>
      </c>
      <c r="C60" s="24">
        <v>200</v>
      </c>
      <c r="D60" s="8" t="s">
        <v>246</v>
      </c>
      <c r="G60" s="3"/>
    </row>
    <row r="61" spans="1:10">
      <c r="A61" s="6" t="s">
        <v>166</v>
      </c>
      <c r="B61" s="6" t="s">
        <v>170</v>
      </c>
      <c r="C61" s="24">
        <v>200</v>
      </c>
      <c r="D61" s="8" t="s">
        <v>233</v>
      </c>
      <c r="G61" s="3"/>
    </row>
    <row r="62" spans="1:10">
      <c r="A62" s="6" t="s">
        <v>167</v>
      </c>
      <c r="B62" s="6" t="s">
        <v>171</v>
      </c>
      <c r="C62" s="24">
        <v>200</v>
      </c>
      <c r="D62" s="8" t="s">
        <v>234</v>
      </c>
      <c r="G62" s="12"/>
      <c r="H62" s="12"/>
      <c r="I62" s="17"/>
      <c r="J62" s="18"/>
    </row>
    <row r="63" spans="1:10">
      <c r="A63" s="6" t="s">
        <v>228</v>
      </c>
      <c r="B63" s="6" t="s">
        <v>135</v>
      </c>
      <c r="C63" s="24">
        <v>200</v>
      </c>
      <c r="D63" s="8" t="s">
        <v>69</v>
      </c>
      <c r="G63" s="3"/>
      <c r="I63" s="1"/>
    </row>
    <row r="64" spans="1:10">
      <c r="A64" s="6" t="s">
        <v>229</v>
      </c>
      <c r="B64" s="6" t="s">
        <v>172</v>
      </c>
      <c r="C64" s="24">
        <v>200</v>
      </c>
      <c r="D64" s="8" t="s">
        <v>158</v>
      </c>
      <c r="I64" s="1"/>
    </row>
    <row r="65" spans="1:7">
      <c r="A65" s="6" t="s">
        <v>115</v>
      </c>
      <c r="B65" s="6" t="s">
        <v>173</v>
      </c>
      <c r="C65" s="24">
        <v>200</v>
      </c>
      <c r="D65" s="8" t="s">
        <v>85</v>
      </c>
      <c r="E65" s="3" t="s">
        <v>131</v>
      </c>
      <c r="F65" s="5">
        <f>COUNT(C2:C13)+COUNT(C17:C52)</f>
        <v>48</v>
      </c>
      <c r="G65" s="5">
        <f>SUM(C53+C14)</f>
        <v>18480</v>
      </c>
    </row>
    <row r="66" spans="1:7">
      <c r="A66" s="6" t="s">
        <v>116</v>
      </c>
      <c r="B66" s="6" t="s">
        <v>117</v>
      </c>
      <c r="C66" s="24">
        <v>200</v>
      </c>
      <c r="D66" s="8" t="s">
        <v>118</v>
      </c>
      <c r="E66" s="3" t="s">
        <v>132</v>
      </c>
      <c r="F66" s="5">
        <f>COUNT(F59C59:C66)+COUNT(C70:C90)</f>
        <v>21</v>
      </c>
      <c r="G66" s="5">
        <f>SUM(C91+C67)</f>
        <v>6400</v>
      </c>
    </row>
    <row r="67" spans="1:7">
      <c r="A67" s="6"/>
      <c r="B67" s="26"/>
      <c r="C67" s="9">
        <f>SUM(C56:C66)</f>
        <v>2200</v>
      </c>
      <c r="D67" s="8"/>
    </row>
    <row r="68" spans="1:7">
      <c r="A68" s="6"/>
      <c r="B68" s="26"/>
      <c r="C68" s="3">
        <f>COUNT(C56:C66)</f>
        <v>11</v>
      </c>
      <c r="D68" s="8"/>
    </row>
    <row r="69" spans="1:7">
      <c r="A69" s="19"/>
      <c r="B69" s="1"/>
    </row>
    <row r="70" spans="1:7">
      <c r="A70" s="27" t="s">
        <v>128</v>
      </c>
      <c r="B70" s="14" t="s">
        <v>129</v>
      </c>
      <c r="C70" s="12">
        <v>200</v>
      </c>
      <c r="D70" s="13" t="s">
        <v>130</v>
      </c>
    </row>
    <row r="71" spans="1:7">
      <c r="A71" s="27" t="s">
        <v>248</v>
      </c>
      <c r="B71" s="14" t="s">
        <v>247</v>
      </c>
      <c r="C71" s="12">
        <v>200</v>
      </c>
      <c r="D71" s="13" t="s">
        <v>210</v>
      </c>
    </row>
    <row r="72" spans="1:7">
      <c r="A72" s="27" t="s">
        <v>144</v>
      </c>
      <c r="B72" s="14" t="s">
        <v>145</v>
      </c>
      <c r="C72" s="12">
        <v>200</v>
      </c>
      <c r="D72" s="13" t="s">
        <v>146</v>
      </c>
    </row>
    <row r="73" spans="1:7">
      <c r="A73" s="28" t="s">
        <v>122</v>
      </c>
      <c r="B73" s="14" t="s">
        <v>101</v>
      </c>
      <c r="C73" s="12">
        <v>200</v>
      </c>
      <c r="D73" s="13" t="s">
        <v>125</v>
      </c>
    </row>
    <row r="74" spans="1:7">
      <c r="A74" s="28" t="s">
        <v>123</v>
      </c>
      <c r="B74" s="14" t="s">
        <v>124</v>
      </c>
      <c r="C74" s="12">
        <v>200</v>
      </c>
      <c r="D74" s="13" t="s">
        <v>126</v>
      </c>
    </row>
    <row r="75" spans="1:7">
      <c r="A75" s="27">
        <v>161128</v>
      </c>
      <c r="B75" s="14" t="s">
        <v>70</v>
      </c>
      <c r="C75" s="12">
        <v>200</v>
      </c>
      <c r="D75" s="13" t="s">
        <v>71</v>
      </c>
    </row>
    <row r="76" spans="1:7">
      <c r="A76" s="27" t="s">
        <v>72</v>
      </c>
      <c r="B76" s="14" t="s">
        <v>73</v>
      </c>
      <c r="C76" s="12">
        <v>200</v>
      </c>
      <c r="D76" s="13" t="s">
        <v>74</v>
      </c>
    </row>
    <row r="77" spans="1:7">
      <c r="A77" s="27" t="s">
        <v>75</v>
      </c>
      <c r="B77" s="14" t="s">
        <v>107</v>
      </c>
      <c r="C77" s="14">
        <v>200</v>
      </c>
      <c r="D77" s="13" t="s">
        <v>108</v>
      </c>
    </row>
    <row r="78" spans="1:7">
      <c r="A78" s="27" t="s">
        <v>76</v>
      </c>
      <c r="B78" s="14" t="s">
        <v>77</v>
      </c>
      <c r="C78" s="14">
        <v>200</v>
      </c>
      <c r="D78" s="13" t="s">
        <v>78</v>
      </c>
    </row>
    <row r="79" spans="1:7">
      <c r="A79" s="27" t="s">
        <v>79</v>
      </c>
      <c r="B79" s="14" t="s">
        <v>80</v>
      </c>
      <c r="C79" s="12">
        <v>200</v>
      </c>
      <c r="D79" s="13" t="s">
        <v>81</v>
      </c>
    </row>
    <row r="80" spans="1:7">
      <c r="A80" s="27" t="s">
        <v>82</v>
      </c>
      <c r="B80" s="14" t="s">
        <v>83</v>
      </c>
      <c r="C80" s="12">
        <v>200</v>
      </c>
      <c r="D80" s="13" t="s">
        <v>84</v>
      </c>
    </row>
    <row r="81" spans="1:4">
      <c r="A81" s="27" t="s">
        <v>86</v>
      </c>
      <c r="B81" s="14" t="s">
        <v>87</v>
      </c>
      <c r="C81" s="12">
        <v>200</v>
      </c>
      <c r="D81" s="13" t="s">
        <v>88</v>
      </c>
    </row>
    <row r="82" spans="1:4">
      <c r="A82" s="27" t="s">
        <v>89</v>
      </c>
      <c r="B82" s="14" t="s">
        <v>90</v>
      </c>
      <c r="C82" s="12">
        <v>200</v>
      </c>
      <c r="D82" s="13" t="s">
        <v>91</v>
      </c>
    </row>
    <row r="83" spans="1:4">
      <c r="A83" s="27" t="s">
        <v>92</v>
      </c>
      <c r="B83" s="14" t="s">
        <v>93</v>
      </c>
      <c r="C83" s="12">
        <v>200</v>
      </c>
      <c r="D83" s="13" t="s">
        <v>94</v>
      </c>
    </row>
    <row r="84" spans="1:4">
      <c r="A84" s="27" t="s">
        <v>105</v>
      </c>
      <c r="B84" s="14" t="s">
        <v>104</v>
      </c>
      <c r="C84" s="12">
        <v>200</v>
      </c>
      <c r="D84" s="13" t="s">
        <v>106</v>
      </c>
    </row>
    <row r="85" spans="1:4">
      <c r="A85" s="27" t="s">
        <v>95</v>
      </c>
      <c r="B85" s="14" t="s">
        <v>96</v>
      </c>
      <c r="C85" s="12">
        <v>200</v>
      </c>
      <c r="D85" s="13" t="s">
        <v>53</v>
      </c>
    </row>
    <row r="86" spans="1:4">
      <c r="A86" s="27" t="s">
        <v>109</v>
      </c>
      <c r="B86" s="14" t="s">
        <v>110</v>
      </c>
      <c r="C86" s="12">
        <v>200</v>
      </c>
      <c r="D86" s="13" t="s">
        <v>111</v>
      </c>
    </row>
    <row r="87" spans="1:4">
      <c r="A87" s="27" t="s">
        <v>186</v>
      </c>
      <c r="B87" s="14" t="s">
        <v>187</v>
      </c>
      <c r="C87" s="12">
        <v>200</v>
      </c>
      <c r="D87" s="13" t="s">
        <v>14</v>
      </c>
    </row>
    <row r="88" spans="1:4">
      <c r="A88" s="27" t="s">
        <v>195</v>
      </c>
      <c r="B88" s="14" t="s">
        <v>196</v>
      </c>
      <c r="C88" s="12">
        <v>200</v>
      </c>
      <c r="D88" s="13" t="s">
        <v>194</v>
      </c>
    </row>
    <row r="89" spans="1:4">
      <c r="A89" s="27" t="s">
        <v>197</v>
      </c>
      <c r="B89" s="14" t="s">
        <v>198</v>
      </c>
      <c r="C89" s="12">
        <v>200</v>
      </c>
      <c r="D89" s="13" t="s">
        <v>193</v>
      </c>
    </row>
    <row r="90" spans="1:4">
      <c r="A90" s="27" t="s">
        <v>113</v>
      </c>
      <c r="B90" s="14" t="s">
        <v>112</v>
      </c>
      <c r="C90" s="12">
        <v>200</v>
      </c>
      <c r="D90" s="13" t="s">
        <v>114</v>
      </c>
    </row>
    <row r="91" spans="1:4">
      <c r="A91" s="11"/>
      <c r="B91" s="12"/>
      <c r="C91" s="15">
        <f>SUM(C70:C90)</f>
        <v>4200</v>
      </c>
      <c r="D91" s="17"/>
    </row>
    <row r="92" spans="1:4">
      <c r="C92" s="3">
        <f>COUNT(C70:C90)</f>
        <v>21</v>
      </c>
    </row>
  </sheetData>
  <sortState ref="A20:E56">
    <sortCondition ref="C18"/>
  </sortState>
  <phoneticPr fontId="15" type="noConversion"/>
  <hyperlinks>
    <hyperlink ref="D41" r:id="rId1" location="manager"/>
    <hyperlink ref="D64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67" zoomScale="85" zoomScaleNormal="85" workbookViewId="0">
      <selection activeCell="B89" sqref="B89"/>
    </sheetView>
  </sheetViews>
  <sheetFormatPr defaultColWidth="9" defaultRowHeight="12"/>
  <cols>
    <col min="1" max="1" width="13" style="25" customWidth="1"/>
    <col min="2" max="2" width="50.25" customWidth="1"/>
    <col min="3" max="3" width="13.25" customWidth="1"/>
    <col min="4" max="4" width="9.125" customWidth="1"/>
    <col min="5" max="5" width="37.625" customWidth="1"/>
  </cols>
  <sheetData>
    <row r="1" spans="1:5" ht="18.75">
      <c r="A1" s="29" t="s">
        <v>149</v>
      </c>
      <c r="B1" s="30" t="s">
        <v>150</v>
      </c>
      <c r="D1" s="19" t="s">
        <v>149</v>
      </c>
      <c r="E1" s="1" t="s">
        <v>150</v>
      </c>
    </row>
    <row r="2" spans="1:5" ht="18">
      <c r="A2" s="31" t="s">
        <v>148</v>
      </c>
      <c r="B2" s="32" t="s">
        <v>0</v>
      </c>
    </row>
    <row r="3" spans="1:5" ht="18">
      <c r="A3" s="31">
        <v>399011</v>
      </c>
      <c r="B3" s="31" t="s">
        <v>175</v>
      </c>
    </row>
    <row r="4" spans="1:5" ht="18">
      <c r="A4" s="31" t="s">
        <v>161</v>
      </c>
      <c r="B4" s="31" t="s">
        <v>213</v>
      </c>
    </row>
    <row r="5" spans="1:5" ht="18">
      <c r="A5" s="31" t="s">
        <v>179</v>
      </c>
      <c r="B5" s="31" t="s">
        <v>214</v>
      </c>
    </row>
    <row r="6" spans="1:5" ht="18">
      <c r="A6" s="31" t="s">
        <v>217</v>
      </c>
      <c r="B6" s="31" t="s">
        <v>159</v>
      </c>
    </row>
    <row r="7" spans="1:5" ht="18">
      <c r="A7" s="31" t="s">
        <v>162</v>
      </c>
      <c r="B7" s="31" t="s">
        <v>176</v>
      </c>
    </row>
    <row r="8" spans="1:5" ht="18">
      <c r="A8" s="31" t="s">
        <v>163</v>
      </c>
      <c r="B8" s="31" t="s">
        <v>160</v>
      </c>
    </row>
    <row r="9" spans="1:5" ht="18">
      <c r="A9" s="31" t="s">
        <v>164</v>
      </c>
      <c r="B9" s="31" t="s">
        <v>215</v>
      </c>
    </row>
    <row r="10" spans="1:5" ht="18">
      <c r="A10" s="31" t="s">
        <v>180</v>
      </c>
      <c r="B10" s="31" t="s">
        <v>177</v>
      </c>
    </row>
    <row r="11" spans="1:5" ht="18">
      <c r="A11" s="31" t="s">
        <v>181</v>
      </c>
      <c r="B11" s="31" t="s">
        <v>178</v>
      </c>
    </row>
    <row r="12" spans="1:5" ht="18">
      <c r="A12" s="31">
        <v>161219</v>
      </c>
      <c r="B12" s="31" t="s">
        <v>192</v>
      </c>
    </row>
    <row r="13" spans="1:5" ht="18">
      <c r="A13" s="31" t="s">
        <v>218</v>
      </c>
      <c r="B13" s="31" t="s">
        <v>216</v>
      </c>
    </row>
    <row r="14" spans="1:5" ht="17.25">
      <c r="A14" s="33" t="s">
        <v>9</v>
      </c>
      <c r="B14" s="34" t="s">
        <v>10</v>
      </c>
    </row>
    <row r="15" spans="1:5" ht="17.25">
      <c r="A15" s="33" t="s">
        <v>242</v>
      </c>
      <c r="B15" s="34" t="s">
        <v>241</v>
      </c>
    </row>
    <row r="16" spans="1:5" ht="17.25">
      <c r="A16" s="33" t="s">
        <v>12</v>
      </c>
      <c r="B16" s="34" t="s">
        <v>13</v>
      </c>
    </row>
    <row r="17" spans="1:2" ht="17.25">
      <c r="A17" s="33" t="s">
        <v>15</v>
      </c>
      <c r="B17" s="34" t="s">
        <v>16</v>
      </c>
    </row>
    <row r="18" spans="1:2" ht="17.25">
      <c r="A18" s="33" t="s">
        <v>18</v>
      </c>
      <c r="B18" s="34" t="s">
        <v>19</v>
      </c>
    </row>
    <row r="19" spans="1:2" ht="17.25">
      <c r="A19" s="33" t="s">
        <v>21</v>
      </c>
      <c r="B19" s="34" t="s">
        <v>22</v>
      </c>
    </row>
    <row r="20" spans="1:2" ht="17.25">
      <c r="A20" s="33" t="s">
        <v>24</v>
      </c>
      <c r="B20" s="34" t="s">
        <v>25</v>
      </c>
    </row>
    <row r="21" spans="1:2" ht="17.25">
      <c r="A21" s="33" t="s">
        <v>154</v>
      </c>
      <c r="B21" s="34" t="s">
        <v>153</v>
      </c>
    </row>
    <row r="22" spans="1:2" ht="17.25">
      <c r="A22" s="33" t="s">
        <v>27</v>
      </c>
      <c r="B22" s="34" t="s">
        <v>28</v>
      </c>
    </row>
    <row r="23" spans="1:2" ht="17.25">
      <c r="A23" s="33" t="s">
        <v>30</v>
      </c>
      <c r="B23" s="34" t="s">
        <v>31</v>
      </c>
    </row>
    <row r="24" spans="1:2" ht="17.25">
      <c r="A24" s="33" t="s">
        <v>33</v>
      </c>
      <c r="B24" s="34" t="s">
        <v>34</v>
      </c>
    </row>
    <row r="25" spans="1:2" ht="17.25">
      <c r="A25" s="33" t="s">
        <v>36</v>
      </c>
      <c r="B25" s="34" t="s">
        <v>37</v>
      </c>
    </row>
    <row r="26" spans="1:2" ht="17.25">
      <c r="A26" s="33">
        <v>100020</v>
      </c>
      <c r="B26" s="34" t="s">
        <v>39</v>
      </c>
    </row>
    <row r="27" spans="1:2" ht="17.25">
      <c r="A27" s="33" t="s">
        <v>41</v>
      </c>
      <c r="B27" s="34" t="s">
        <v>42</v>
      </c>
    </row>
    <row r="28" spans="1:2" ht="17.25">
      <c r="A28" s="33">
        <v>160222</v>
      </c>
      <c r="B28" s="34" t="s">
        <v>44</v>
      </c>
    </row>
    <row r="29" spans="1:2" ht="17.25">
      <c r="A29" s="33" t="s">
        <v>45</v>
      </c>
      <c r="B29" s="34" t="s">
        <v>46</v>
      </c>
    </row>
    <row r="30" spans="1:2" ht="17.25">
      <c r="A30" s="33" t="s">
        <v>48</v>
      </c>
      <c r="B30" s="34" t="s">
        <v>49</v>
      </c>
    </row>
    <row r="31" spans="1:2" ht="17.25">
      <c r="A31" s="33" t="s">
        <v>51</v>
      </c>
      <c r="B31" s="34" t="s">
        <v>52</v>
      </c>
    </row>
    <row r="32" spans="1:2" ht="17.25">
      <c r="A32" s="33" t="s">
        <v>54</v>
      </c>
      <c r="B32" s="34" t="s">
        <v>55</v>
      </c>
    </row>
    <row r="33" spans="1:2" ht="17.25">
      <c r="A33" s="33">
        <v>110011</v>
      </c>
      <c r="B33" s="34" t="s">
        <v>57</v>
      </c>
    </row>
    <row r="34" spans="1:2" ht="17.25">
      <c r="A34" s="33">
        <v>110003</v>
      </c>
      <c r="B34" s="34" t="s">
        <v>59</v>
      </c>
    </row>
    <row r="35" spans="1:2" ht="17.25">
      <c r="A35" s="33" t="s">
        <v>61</v>
      </c>
      <c r="B35" s="34" t="s">
        <v>62</v>
      </c>
    </row>
    <row r="36" spans="1:2" ht="17.25">
      <c r="A36" s="33" t="s">
        <v>64</v>
      </c>
      <c r="B36" s="34" t="s">
        <v>65</v>
      </c>
    </row>
    <row r="37" spans="1:2" ht="17.25">
      <c r="A37" s="33" t="s">
        <v>199</v>
      </c>
      <c r="B37" s="34" t="s">
        <v>67</v>
      </c>
    </row>
    <row r="38" spans="1:2" ht="17.25">
      <c r="A38" s="33" t="s">
        <v>120</v>
      </c>
      <c r="B38" s="34" t="s">
        <v>119</v>
      </c>
    </row>
    <row r="39" spans="1:2" ht="17.25">
      <c r="A39" s="33" t="s">
        <v>200</v>
      </c>
      <c r="B39" s="34" t="s">
        <v>97</v>
      </c>
    </row>
    <row r="40" spans="1:2" ht="17.25">
      <c r="A40" s="33" t="s">
        <v>100</v>
      </c>
      <c r="B40" s="34" t="s">
        <v>99</v>
      </c>
    </row>
    <row r="41" spans="1:2" ht="17.25">
      <c r="A41" s="33" t="s">
        <v>201</v>
      </c>
      <c r="B41" s="34" t="s">
        <v>127</v>
      </c>
    </row>
    <row r="42" spans="1:2" ht="17.25">
      <c r="A42" s="33" t="s">
        <v>202</v>
      </c>
      <c r="B42" s="34" t="s">
        <v>102</v>
      </c>
    </row>
    <row r="43" spans="1:2" ht="17.25">
      <c r="A43" s="33" t="s">
        <v>203</v>
      </c>
      <c r="B43" s="34" t="s">
        <v>134</v>
      </c>
    </row>
    <row r="44" spans="1:2" ht="17.25">
      <c r="A44" s="33" t="s">
        <v>204</v>
      </c>
      <c r="B44" s="34" t="s">
        <v>174</v>
      </c>
    </row>
    <row r="45" spans="1:2" ht="17.25">
      <c r="A45" s="33" t="s">
        <v>141</v>
      </c>
      <c r="B45" s="34" t="s">
        <v>142</v>
      </c>
    </row>
    <row r="46" spans="1:2" ht="17.25">
      <c r="A46" s="33" t="s">
        <v>205</v>
      </c>
      <c r="B46" s="34" t="s">
        <v>147</v>
      </c>
    </row>
    <row r="47" spans="1:2" ht="17.25">
      <c r="A47" s="33" t="s">
        <v>239</v>
      </c>
      <c r="B47" s="34" t="s">
        <v>235</v>
      </c>
    </row>
    <row r="48" spans="1:2" ht="17.25">
      <c r="A48" s="33" t="s">
        <v>206</v>
      </c>
      <c r="B48" s="34" t="s">
        <v>191</v>
      </c>
    </row>
    <row r="49" spans="1:3" ht="17.25">
      <c r="A49" s="33" t="s">
        <v>190</v>
      </c>
      <c r="B49" s="34" t="s">
        <v>189</v>
      </c>
    </row>
    <row r="50" spans="1:3" ht="18">
      <c r="A50" s="31" t="s">
        <v>224</v>
      </c>
      <c r="B50" s="31" t="s">
        <v>223</v>
      </c>
    </row>
    <row r="51" spans="1:3" ht="18">
      <c r="A51" s="31" t="s">
        <v>244</v>
      </c>
      <c r="B51" s="31" t="s">
        <v>243</v>
      </c>
    </row>
    <row r="52" spans="1:3" ht="18">
      <c r="A52" s="31" t="s">
        <v>165</v>
      </c>
      <c r="B52" s="31" t="s">
        <v>168</v>
      </c>
    </row>
    <row r="53" spans="1:3" ht="18">
      <c r="A53" s="31" t="s">
        <v>226</v>
      </c>
      <c r="B53" s="31" t="s">
        <v>133</v>
      </c>
    </row>
    <row r="54" spans="1:3" ht="18">
      <c r="A54" s="31" t="s">
        <v>227</v>
      </c>
      <c r="B54" s="31" t="s">
        <v>169</v>
      </c>
    </row>
    <row r="55" spans="1:3" ht="18">
      <c r="A55" s="31" t="s">
        <v>166</v>
      </c>
      <c r="B55" s="31" t="s">
        <v>170</v>
      </c>
    </row>
    <row r="56" spans="1:3" ht="18">
      <c r="A56" s="31" t="s">
        <v>167</v>
      </c>
      <c r="B56" s="31" t="s">
        <v>171</v>
      </c>
      <c r="C56" s="6"/>
    </row>
    <row r="57" spans="1:3" ht="18">
      <c r="A57" s="31" t="s">
        <v>228</v>
      </c>
      <c r="B57" s="31" t="s">
        <v>135</v>
      </c>
    </row>
    <row r="58" spans="1:3" ht="18">
      <c r="A58" s="31" t="s">
        <v>229</v>
      </c>
      <c r="B58" s="31" t="s">
        <v>172</v>
      </c>
    </row>
    <row r="59" spans="1:3" ht="18">
      <c r="A59" s="31" t="s">
        <v>115</v>
      </c>
      <c r="B59" s="31" t="s">
        <v>173</v>
      </c>
    </row>
    <row r="60" spans="1:3" ht="18">
      <c r="A60" s="31" t="s">
        <v>116</v>
      </c>
      <c r="B60" s="31" t="s">
        <v>117</v>
      </c>
    </row>
    <row r="61" spans="1:3" ht="17.25">
      <c r="A61" s="33" t="s">
        <v>128</v>
      </c>
      <c r="B61" s="34" t="s">
        <v>129</v>
      </c>
    </row>
    <row r="62" spans="1:3" ht="17.25">
      <c r="A62" s="33" t="s">
        <v>248</v>
      </c>
      <c r="B62" s="34" t="s">
        <v>247</v>
      </c>
    </row>
    <row r="63" spans="1:3" ht="17.25">
      <c r="A63" s="33" t="s">
        <v>144</v>
      </c>
      <c r="B63" s="34" t="s">
        <v>145</v>
      </c>
    </row>
    <row r="64" spans="1:3" ht="17.25">
      <c r="A64" s="34" t="s">
        <v>122</v>
      </c>
      <c r="B64" s="34" t="s">
        <v>101</v>
      </c>
    </row>
    <row r="65" spans="1:3" ht="17.25">
      <c r="A65" s="34" t="s">
        <v>123</v>
      </c>
      <c r="B65" s="34" t="s">
        <v>124</v>
      </c>
    </row>
    <row r="66" spans="1:3" s="25" customFormat="1" ht="17.25">
      <c r="A66" s="33">
        <v>161128</v>
      </c>
      <c r="B66" s="34" t="s">
        <v>70</v>
      </c>
      <c r="C66"/>
    </row>
    <row r="67" spans="1:3" ht="17.25">
      <c r="A67" s="33" t="s">
        <v>72</v>
      </c>
      <c r="B67" s="34" t="s">
        <v>73</v>
      </c>
    </row>
    <row r="68" spans="1:3" ht="17.25">
      <c r="A68" s="33" t="s">
        <v>75</v>
      </c>
      <c r="B68" s="34" t="s">
        <v>107</v>
      </c>
    </row>
    <row r="69" spans="1:3" ht="17.25">
      <c r="A69" s="33" t="s">
        <v>76</v>
      </c>
      <c r="B69" s="34" t="s">
        <v>77</v>
      </c>
    </row>
    <row r="70" spans="1:3" ht="17.25">
      <c r="A70" s="33" t="s">
        <v>79</v>
      </c>
      <c r="B70" s="34" t="s">
        <v>80</v>
      </c>
    </row>
    <row r="71" spans="1:3" ht="17.25">
      <c r="A71" s="33" t="s">
        <v>249</v>
      </c>
      <c r="B71" s="34" t="s">
        <v>83</v>
      </c>
    </row>
    <row r="72" spans="1:3" ht="17.25">
      <c r="A72" s="33" t="s">
        <v>250</v>
      </c>
      <c r="B72" s="34" t="s">
        <v>87</v>
      </c>
    </row>
    <row r="73" spans="1:3" ht="17.25">
      <c r="A73" s="33" t="s">
        <v>251</v>
      </c>
      <c r="B73" s="34" t="s">
        <v>90</v>
      </c>
    </row>
    <row r="74" spans="1:3" ht="17.25">
      <c r="A74" s="33" t="s">
        <v>252</v>
      </c>
      <c r="B74" s="34" t="s">
        <v>93</v>
      </c>
    </row>
    <row r="75" spans="1:3" ht="17.25">
      <c r="A75" s="33" t="s">
        <v>253</v>
      </c>
      <c r="B75" s="34" t="s">
        <v>104</v>
      </c>
    </row>
    <row r="76" spans="1:3" ht="17.25">
      <c r="A76" s="33" t="s">
        <v>254</v>
      </c>
      <c r="B76" s="34" t="s">
        <v>96</v>
      </c>
    </row>
    <row r="77" spans="1:3" ht="17.25">
      <c r="A77" s="33" t="s">
        <v>109</v>
      </c>
      <c r="B77" s="34" t="s">
        <v>110</v>
      </c>
    </row>
    <row r="78" spans="1:3" ht="17.25">
      <c r="A78" s="33" t="s">
        <v>255</v>
      </c>
      <c r="B78" s="34" t="s">
        <v>187</v>
      </c>
    </row>
    <row r="79" spans="1:3" ht="17.25">
      <c r="A79" s="33" t="s">
        <v>256</v>
      </c>
      <c r="B79" s="34" t="s">
        <v>196</v>
      </c>
    </row>
    <row r="80" spans="1:3" ht="17.25">
      <c r="A80" s="33" t="s">
        <v>257</v>
      </c>
      <c r="B80" s="34" t="s">
        <v>198</v>
      </c>
    </row>
    <row r="81" spans="1:2" ht="17.25">
      <c r="A81" s="33" t="s">
        <v>113</v>
      </c>
      <c r="B81" s="34" t="s">
        <v>112</v>
      </c>
    </row>
    <row r="82" spans="1:2" ht="17.25">
      <c r="A82" s="33"/>
      <c r="B82" s="34"/>
    </row>
    <row r="83" spans="1:2" ht="17.25">
      <c r="A83" s="33"/>
      <c r="B83" s="34"/>
    </row>
    <row r="84" spans="1:2" ht="17.25">
      <c r="A84" s="33"/>
      <c r="B84" s="34"/>
    </row>
    <row r="85" spans="1:2" ht="17.25">
      <c r="A85" s="33"/>
      <c r="B85" s="34"/>
    </row>
    <row r="86" spans="1:2" ht="17.25">
      <c r="A86" s="33"/>
      <c r="B86" s="34"/>
    </row>
    <row r="87" spans="1:2" ht="17.25">
      <c r="A87" s="33"/>
      <c r="B87" s="34"/>
    </row>
    <row r="88" spans="1:2" ht="17.25">
      <c r="A88" s="33"/>
      <c r="B88" s="34"/>
    </row>
    <row r="89" spans="1:2" ht="17.25">
      <c r="A89" s="33"/>
      <c r="B89" s="34"/>
    </row>
    <row r="90" spans="1:2" ht="17.25">
      <c r="A90" s="33"/>
      <c r="B90" s="34"/>
    </row>
    <row r="91" spans="1:2" ht="17.25">
      <c r="A91" s="33"/>
      <c r="B91" s="34"/>
    </row>
    <row r="92" spans="1:2" ht="17.25">
      <c r="A92" s="33"/>
      <c r="B92" s="34"/>
    </row>
    <row r="93" spans="1:2" ht="17.25">
      <c r="A93" s="33"/>
      <c r="B93" s="34"/>
    </row>
    <row r="94" spans="1:2" ht="17.25">
      <c r="A94" s="33"/>
    </row>
    <row r="95" spans="1:2" ht="17.25">
      <c r="A95" s="33"/>
    </row>
    <row r="96" spans="1:2" ht="17.25">
      <c r="A96" s="33"/>
    </row>
    <row r="97" spans="1:1" ht="17.25">
      <c r="A97" s="33"/>
    </row>
    <row r="98" spans="1:1" ht="17.25">
      <c r="A98" s="33"/>
    </row>
    <row r="99" spans="1:1" ht="17.25">
      <c r="A99" s="33"/>
    </row>
    <row r="100" spans="1:1" ht="17.25">
      <c r="A100" s="33"/>
    </row>
    <row r="101" spans="1:1" ht="17.25">
      <c r="A101" s="33"/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2020-08-21T03:28:51Z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