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jijinfenxi\"/>
    </mc:Choice>
  </mc:AlternateContent>
  <bookViews>
    <workbookView xWindow="2625" yWindow="465" windowWidth="20775" windowHeight="16680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C58" i="1" l="1"/>
  <c r="C8" i="1"/>
  <c r="F51" i="1"/>
  <c r="C21" i="1"/>
  <c r="C7" i="1"/>
  <c r="C22" i="1"/>
  <c r="C83" i="1"/>
  <c r="C84" i="1"/>
  <c r="F52" i="1"/>
  <c r="C57" i="1"/>
  <c r="G52" i="1"/>
  <c r="G51" i="1"/>
</calcChain>
</file>

<file path=xl/sharedStrings.xml><?xml version="1.0" encoding="utf-8"?>
<sst xmlns="http://schemas.openxmlformats.org/spreadsheetml/2006/main" count="358" uniqueCount="255">
  <si>
    <t>招商中证白酒</t>
  </si>
  <si>
    <t>007464</t>
  </si>
  <si>
    <t>交银创业板50指数A</t>
  </si>
  <si>
    <t>蔡铮</t>
  </si>
  <si>
    <t>006648</t>
  </si>
  <si>
    <t>汇安多因子混合A</t>
  </si>
  <si>
    <t>陈欣,戴杰</t>
  </si>
  <si>
    <t>陈媛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</si>
  <si>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</si>
  <si>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</si>
  <si>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</si>
  <si>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</si>
  <si>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</si>
  <si>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</si>
  <si>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</si>
  <si>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</si>
  <si>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</si>
  <si>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</si>
  <si>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</si>
  <si>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</si>
  <si>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</si>
  <si>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</si>
  <si>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</si>
  <si>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</si>
  <si>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</si>
  <si>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</si>
  <si>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</si>
  <si>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</si>
  <si>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</si>
  <si>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</si>
  <si>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</si>
  <si>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</si>
  <si>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</si>
  <si>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</si>
  <si>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</si>
  <si>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</si>
  <si>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</si>
  <si>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</si>
  <si>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</si>
  <si>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银河新动能混合</t>
  </si>
  <si>
    <t>张杨</t>
  </si>
  <si>
    <t>中金MSCI质量A</t>
  </si>
  <si>
    <t>朱宝臣</t>
  </si>
  <si>
    <t>汇添富红利增长混合A</t>
  </si>
  <si>
    <t>劳杰男</t>
  </si>
  <si>
    <t>范冰</t>
  </si>
  <si>
    <t>李进</t>
  </si>
  <si>
    <t>王园园</t>
  </si>
  <si>
    <t>萧楠</t>
  </si>
  <si>
    <t>许炎</t>
  </si>
  <si>
    <t>杨瑨</t>
  </si>
  <si>
    <t>009076</t>
  </si>
  <si>
    <t>袁芳</t>
  </si>
  <si>
    <t>交银持续成长主题混合</t>
  </si>
  <si>
    <t>景顺长城绩优成长混合</t>
    <rPh sb="8" eb="9">
      <t>hun'h't</t>
    </rPh>
    <phoneticPr fontId="15" type="noConversion"/>
  </si>
  <si>
    <t>李化松,黄维</t>
  </si>
  <si>
    <t>006879</t>
    <phoneticPr fontId="15" type="noConversion"/>
  </si>
  <si>
    <t>胡宜斌</t>
  </si>
  <si>
    <t>007893</t>
    <phoneticPr fontId="15" type="noConversion"/>
  </si>
  <si>
    <t>刘彦春</t>
    <phoneticPr fontId="15" type="noConversion"/>
  </si>
  <si>
    <t>黄维</t>
    <phoneticPr fontId="15" type="noConversion"/>
  </si>
  <si>
    <t>景顺长城创业板综指增强</t>
    <phoneticPr fontId="15" type="noConversion"/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</si>
  <si>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</si>
  <si>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</si>
  <si>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</si>
  <si>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</si>
  <si>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</si>
  <si>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程琨,傅友兴</t>
    <phoneticPr fontId="15" type="noConversion"/>
  </si>
  <si>
    <t>归凯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</si>
  <si>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</si>
  <si>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</si>
  <si>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</si>
  <si>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</si>
  <si>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</si>
  <si>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</si>
  <si>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</si>
  <si>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</si>
  <si>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</si>
  <si>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</si>
  <si>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黎海威</t>
    <phoneticPr fontId="15" type="noConversion"/>
  </si>
  <si>
    <t>张仲维</t>
    <phoneticPr fontId="15" type="noConversion"/>
  </si>
  <si>
    <t>汇添富中证主要消费ETF联接</t>
    <phoneticPr fontId="15" type="noConversion"/>
  </si>
  <si>
    <t>000248</t>
    <phoneticPr fontId="15" type="noConversion"/>
  </si>
  <si>
    <t>工银医药健康股票A</t>
    <phoneticPr fontId="15" type="noConversion"/>
  </si>
  <si>
    <t>国富全球科技互联混合(QDII)人民币</t>
    <phoneticPr fontId="15" type="noConversion"/>
  </si>
  <si>
    <t>国泰价值精选灵活配置混合</t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</si>
  <si>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</si>
  <si>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</si>
  <si>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</si>
  <si>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</si>
  <si>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007750</t>
  </si>
  <si>
    <t>广发优势增长股票</t>
  </si>
  <si>
    <t>006259</t>
    <phoneticPr fontId="15" type="noConversion"/>
  </si>
  <si>
    <t>008072</t>
    <phoneticPr fontId="15" type="noConversion"/>
  </si>
  <si>
    <t>005962</t>
    <phoneticPr fontId="15" type="noConversion"/>
  </si>
  <si>
    <t>005726</t>
    <phoneticPr fontId="15" type="noConversion"/>
  </si>
  <si>
    <t>何帅</t>
    <phoneticPr fontId="15" type="noConversion"/>
  </si>
  <si>
    <t>邹新进</t>
    <phoneticPr fontId="15" type="noConversion"/>
  </si>
  <si>
    <t>王阳,周伟锋</t>
    <phoneticPr fontId="15" type="noConversion"/>
  </si>
  <si>
    <t>广发优企精选混合</t>
    <phoneticPr fontId="15" type="noConversion"/>
  </si>
  <si>
    <t>006228</t>
    <phoneticPr fontId="15" type="noConversion"/>
  </si>
  <si>
    <t>007835</t>
    <phoneticPr fontId="15" type="noConversion"/>
  </si>
  <si>
    <t>华泰柏瑞研究精选</t>
  </si>
  <si>
    <t>007968</t>
    <phoneticPr fontId="15" type="noConversion"/>
  </si>
  <si>
    <t>张慧</t>
  </si>
  <si>
    <t>001668</t>
    <phoneticPr fontId="15" type="noConversion"/>
  </si>
  <si>
    <t>华泰柏瑞激励动力混合A</t>
  </si>
  <si>
    <t>006228</t>
    <phoneticPr fontId="15" type="noConversion"/>
  </si>
  <si>
    <t>006002</t>
    <phoneticPr fontId="15" type="noConversion"/>
  </si>
  <si>
    <t>007733</t>
    <phoneticPr fontId="15" type="noConversion"/>
  </si>
  <si>
    <t>007835</t>
    <phoneticPr fontId="15" type="noConversion"/>
  </si>
  <si>
    <t>006373</t>
    <phoneticPr fontId="15" type="noConversion"/>
  </si>
  <si>
    <t>南方智锐混合A</t>
    <phoneticPr fontId="15" type="noConversion"/>
  </si>
  <si>
    <t>国泰鑫睿混合</t>
    <phoneticPr fontId="15" type="noConversion"/>
  </si>
  <si>
    <t>徐成,狄星华</t>
    <phoneticPr fontId="15" type="noConversion"/>
  </si>
  <si>
    <t>沈雪峰</t>
  </si>
  <si>
    <t>006308</t>
  </si>
  <si>
    <t>添富全球消费混合(QDII)人民币A</t>
  </si>
  <si>
    <t>郑慧莲</t>
  </si>
  <si>
    <t>008133</t>
    <phoneticPr fontId="15" type="noConversion"/>
  </si>
  <si>
    <t>华安优质生活混合</t>
    <phoneticPr fontId="15" type="noConversion"/>
  </si>
  <si>
    <t>汇安丰泽混合A</t>
    <phoneticPr fontId="15" type="noConversion"/>
  </si>
  <si>
    <t>戴杰</t>
    <phoneticPr fontId="15" type="noConversion"/>
  </si>
  <si>
    <t>007203</t>
    <phoneticPr fontId="15" type="noConversion"/>
  </si>
  <si>
    <t>006341</t>
    <phoneticPr fontId="15" type="noConversion"/>
  </si>
  <si>
    <t>005001</t>
    <phoneticPr fontId="15" type="noConversion"/>
  </si>
  <si>
    <t>001815</t>
    <phoneticPr fontId="15" type="noConversion"/>
  </si>
  <si>
    <t>003889</t>
    <phoneticPr fontId="15" type="noConversion"/>
  </si>
  <si>
    <t>005760</t>
    <phoneticPr fontId="15" type="noConversion"/>
  </si>
  <si>
    <t>004616</t>
    <phoneticPr fontId="15" type="noConversion"/>
  </si>
  <si>
    <t>006138</t>
    <phoneticPr fontId="15" type="noConversion"/>
  </si>
  <si>
    <t>008271</t>
    <phoneticPr fontId="15" type="noConversion"/>
  </si>
  <si>
    <t>007412</t>
    <phoneticPr fontId="15" type="noConversion"/>
  </si>
  <si>
    <t>008227</t>
    <phoneticPr fontId="15" type="noConversion"/>
  </si>
  <si>
    <t>008901</t>
    <phoneticPr fontId="15" type="noConversion"/>
  </si>
  <si>
    <t>009265</t>
    <phoneticPr fontId="15" type="noConversion"/>
  </si>
  <si>
    <t>006751</t>
    <phoneticPr fontId="15" type="noConversion"/>
  </si>
  <si>
    <t>富国周期优势混合</t>
    <phoneticPr fontId="15" type="noConversion"/>
  </si>
  <si>
    <t>华安优质生活混合</t>
    <phoneticPr fontId="15" type="noConversion"/>
  </si>
  <si>
    <t>中欧电子信息产业沪港深股票A</t>
    <phoneticPr fontId="15" type="noConversion"/>
  </si>
  <si>
    <t>国联安价值优选股票</t>
    <phoneticPr fontId="15" type="noConversion"/>
  </si>
  <si>
    <t>平安估值精选混合A</t>
    <phoneticPr fontId="15" type="noConversion"/>
  </si>
  <si>
    <t>标普科技</t>
    <phoneticPr fontId="15" type="noConversion"/>
  </si>
  <si>
    <t>宝盈研究精选混合A</t>
    <phoneticPr fontId="15" type="noConversion"/>
  </si>
  <si>
    <t>富国内需增长混合</t>
    <phoneticPr fontId="15" type="noConversion"/>
  </si>
  <si>
    <t>易方达消费精选股票</t>
    <phoneticPr fontId="15" type="noConversion"/>
  </si>
  <si>
    <t>富国互联科技股票</t>
    <phoneticPr fontId="15" type="noConversion"/>
  </si>
  <si>
    <t>汇添富全球互联混合(QDII)</t>
    <phoneticPr fontId="15" type="noConversion"/>
  </si>
  <si>
    <t>工银圆兴混合</t>
    <phoneticPr fontId="15" type="noConversion"/>
  </si>
  <si>
    <t>平安匠心优选混合A</t>
    <phoneticPr fontId="15" type="noConversion"/>
  </si>
  <si>
    <t>华安智能生活混合</t>
    <phoneticPr fontId="15" type="noConversion"/>
  </si>
  <si>
    <t>002560</t>
  </si>
  <si>
    <t>006882</t>
  </si>
  <si>
    <t>蔡嵩松</t>
    <phoneticPr fontId="15" type="noConversion"/>
  </si>
  <si>
    <t>骆帅</t>
    <phoneticPr fontId="15" type="noConversion"/>
  </si>
  <si>
    <t>侯昊</t>
    <phoneticPr fontId="15" type="noConversion"/>
  </si>
  <si>
    <t>过蓓蓓,吴振翔</t>
    <phoneticPr fontId="15" type="noConversion"/>
  </si>
  <si>
    <t>002624</t>
    <phoneticPr fontId="15" type="noConversion"/>
  </si>
  <si>
    <t>000595</t>
  </si>
  <si>
    <t>嘉实泰和混合</t>
  </si>
  <si>
    <t>006408</t>
  </si>
  <si>
    <t>郑慧莲</t>
    <phoneticPr fontId="15" type="noConversion"/>
  </si>
  <si>
    <t>诺安和鑫灵活配置混合</t>
    <phoneticPr fontId="15" type="noConversion"/>
  </si>
  <si>
    <t>添富消费升级混合</t>
    <phoneticPr fontId="15" type="noConversion"/>
  </si>
  <si>
    <t>华泰保兴健康消费A</t>
    <phoneticPr fontId="15" type="noConversion"/>
  </si>
  <si>
    <t>尚烁徽</t>
    <phoneticPr fontId="15" type="noConversion"/>
  </si>
  <si>
    <t>008655</t>
  </si>
  <si>
    <t>招商科技创新混合A</t>
  </si>
  <si>
    <t>付斌</t>
    <phoneticPr fontId="15" type="noConversion"/>
  </si>
  <si>
    <t>景顺长城鼎益混合(LOF)</t>
  </si>
  <si>
    <t>162605</t>
  </si>
  <si>
    <t>刘彦春</t>
  </si>
  <si>
    <t>招商科技创新混合A</t>
    <phoneticPr fontId="15" type="noConversion"/>
  </si>
  <si>
    <t>永赢惠添利灵活配置混合</t>
  </si>
  <si>
    <t>005711</t>
  </si>
  <si>
    <t>008480</t>
  </si>
  <si>
    <t>永赢股息优选A</t>
  </si>
  <si>
    <t>永赢创业板A</t>
  </si>
  <si>
    <t>007664</t>
  </si>
  <si>
    <t>006252</t>
  </si>
  <si>
    <t>永赢消费主题A</t>
  </si>
  <si>
    <t>006818</t>
  </si>
  <si>
    <t>安信盈利驱动股票A</t>
  </si>
  <si>
    <t>李永兴</t>
  </si>
  <si>
    <t>常远</t>
  </si>
  <si>
    <t>晏青</t>
  </si>
  <si>
    <t>安信盈利驱动股票A</t>
    <phoneticPr fontId="15" type="noConversion"/>
  </si>
  <si>
    <t>袁玮</t>
    <phoneticPr fontId="15" type="noConversion"/>
  </si>
  <si>
    <t>葛兰</t>
    <phoneticPr fontId="15" type="noConversion"/>
  </si>
  <si>
    <t>谭冬寒</t>
    <phoneticPr fontId="15" type="noConversion"/>
  </si>
  <si>
    <t>程洲</t>
    <phoneticPr fontId="15" type="noConversion"/>
  </si>
  <si>
    <t>汇添富中证主要消费ETF联接</t>
    <phoneticPr fontId="15" type="noConversion"/>
  </si>
  <si>
    <t>华安智能生活混合</t>
    <phoneticPr fontId="15" type="noConversion"/>
  </si>
  <si>
    <t>广发优势增长股票</t>
    <phoneticPr fontId="15" type="noConversion"/>
  </si>
  <si>
    <t>添富全球消费混合(QDII)人民币A</t>
    <phoneticPr fontId="15" type="noConversion"/>
  </si>
  <si>
    <t>008949</t>
    <phoneticPr fontId="15" type="noConversion"/>
  </si>
  <si>
    <t>007750</t>
    <phoneticPr fontId="15" type="noConversion"/>
  </si>
  <si>
    <t>006308</t>
    <phoneticPr fontId="15" type="noConversion"/>
  </si>
  <si>
    <t>中邮未来新蓝筹灵活配置混合</t>
  </si>
  <si>
    <t>002620</t>
  </si>
  <si>
    <t>申万菱信智能驱动股票</t>
  </si>
  <si>
    <t>005825</t>
  </si>
  <si>
    <t>交银创新成长混合</t>
  </si>
  <si>
    <t>006223</t>
  </si>
  <si>
    <t>交银环球精选混合(QDII)</t>
  </si>
  <si>
    <t>519696</t>
  </si>
  <si>
    <t>杨欢</t>
  </si>
  <si>
    <t>005983</t>
    <phoneticPr fontId="15" type="noConversion"/>
  </si>
  <si>
    <t>005911</t>
    <phoneticPr fontId="15" type="noConversion"/>
  </si>
  <si>
    <t>002542</t>
    <phoneticPr fontId="15" type="noConversion"/>
  </si>
  <si>
    <t>006756</t>
    <phoneticPr fontId="15" type="noConversion"/>
  </si>
  <si>
    <t>005743</t>
    <phoneticPr fontId="15" type="noConversion"/>
  </si>
  <si>
    <t>008507</t>
    <phoneticPr fontId="15" type="noConversion"/>
  </si>
  <si>
    <t>005176</t>
    <phoneticPr fontId="15" type="noConversion"/>
  </si>
  <si>
    <t>001508</t>
    <phoneticPr fontId="15" type="noConversion"/>
  </si>
  <si>
    <t>002620</t>
    <phoneticPr fontId="15" type="noConversion"/>
  </si>
  <si>
    <t>006252</t>
    <phoneticPr fontId="15" type="noConversion"/>
  </si>
  <si>
    <t>007664</t>
    <phoneticPr fontId="15" type="noConversion"/>
  </si>
  <si>
    <t>005711</t>
    <phoneticPr fontId="15" type="noConversion"/>
  </si>
  <si>
    <t>162605</t>
    <phoneticPr fontId="15" type="noConversion"/>
  </si>
  <si>
    <t>001815</t>
    <phoneticPr fontId="15" type="noConversion"/>
  </si>
  <si>
    <t>005962</t>
    <phoneticPr fontId="15" type="noConversion"/>
  </si>
  <si>
    <t>003889</t>
    <phoneticPr fontId="15" type="noConversion"/>
  </si>
  <si>
    <t>005726</t>
    <phoneticPr fontId="15" type="noConversion"/>
  </si>
  <si>
    <t>徐远航</t>
  </si>
  <si>
    <t>周中</t>
  </si>
  <si>
    <t>陈舒薇</t>
    <phoneticPr fontId="15" type="noConversion"/>
  </si>
  <si>
    <t>富国高新技术产业混合</t>
  </si>
  <si>
    <t>100060</t>
  </si>
  <si>
    <t>国泰大农业股票</t>
  </si>
  <si>
    <t>001579</t>
  </si>
  <si>
    <t>399011</t>
  </si>
  <si>
    <t>中海医疗保健</t>
  </si>
  <si>
    <t>李元博</t>
  </si>
  <si>
    <t>程洲</t>
  </si>
  <si>
    <t>399011</t>
    <phoneticPr fontId="15" type="noConversion"/>
  </si>
  <si>
    <t>000595</t>
    <phoneticPr fontId="15" type="noConversion"/>
  </si>
  <si>
    <t>刘俊</t>
  </si>
  <si>
    <t>007468</t>
    <phoneticPr fontId="15" type="noConversion"/>
  </si>
  <si>
    <t>中信建投精选混合A</t>
  </si>
  <si>
    <t>栾江伟</t>
  </si>
  <si>
    <t>008712</t>
    <phoneticPr fontId="15" type="noConversion"/>
  </si>
  <si>
    <t>景顺长城品质成长混合</t>
  </si>
  <si>
    <t>中信建投精选混合A</t>
    <phoneticPr fontId="15" type="noConversion"/>
  </si>
  <si>
    <t>工银医药健康股票A</t>
    <phoneticPr fontId="15" type="noConversion"/>
  </si>
  <si>
    <t>国泰鑫睿混合</t>
    <phoneticPr fontId="15" type="noConversion"/>
  </si>
  <si>
    <t>刘苏</t>
  </si>
  <si>
    <t>519696</t>
    <phoneticPr fontId="15" type="noConversion"/>
  </si>
  <si>
    <t>006223</t>
    <phoneticPr fontId="15" type="noConversion"/>
  </si>
  <si>
    <t>008480</t>
    <phoneticPr fontId="15" type="noConversion"/>
  </si>
  <si>
    <t>006138</t>
    <phoneticPr fontId="15" type="noConversion"/>
  </si>
  <si>
    <t>008227</t>
    <phoneticPr fontId="15" type="noConversion"/>
  </si>
  <si>
    <t>008901</t>
    <phoneticPr fontId="15" type="noConversion"/>
  </si>
  <si>
    <t>001668</t>
    <phoneticPr fontId="15" type="noConversion"/>
  </si>
  <si>
    <t>009076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</si>
</sst>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  <font>
      <sz val="14"/>
      <name val="SimSun-ExtB"/>
      <family val="3"/>
      <charset val="134"/>
    </font>
    <font>
      <b/>
      <sz val="10"/>
      <name val="黑体"/>
      <family val="3"/>
      <charset val="134"/>
      <scheme val="minor"/>
    </font>
    <font>
      <sz val="12"/>
      <color theme="1"/>
      <name val="宋体"/>
      <family val="3"/>
      <charset val="134"/>
    </font>
    <font>
      <sz val="14"/>
      <name val="DengXian Light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4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0" fontId="16" fillId="0" borderId="0" xfId="0" applyFont="1"/>
    <xf numFmtId="0" fontId="0" fillId="0" borderId="0" xfId="0" applyFill="1"/>
    <xf numFmtId="0" fontId="4" fillId="0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19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/>
    <xf numFmtId="0" fontId="9" fillId="0" borderId="0" xfId="0" applyFont="1"/>
    <xf numFmtId="49" fontId="20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abSelected="1" topLeftCell="A25" zoomScale="85" zoomScaleNormal="85" zoomScalePageLayoutView="85" workbookViewId="0">
      <selection activeCell="E87" sqref="E87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4">
      <c r="A1" s="26" t="s">
        <v>72</v>
      </c>
      <c r="B1" s="27" t="s">
        <v>73</v>
      </c>
      <c r="C1" s="3" t="s">
        <v>74</v>
      </c>
      <c r="D1" s="4" t="s">
        <v>75</v>
      </c>
    </row>
    <row r="2" spans="1:4">
      <c r="A2" s="42" t="s">
        <v>71</v>
      </c>
      <c r="B2" s="29" t="s">
        <v>0</v>
      </c>
      <c r="C2" s="30">
        <v>280</v>
      </c>
      <c r="D2" s="31" t="s">
        <v>155</v>
      </c>
    </row>
    <row r="3" spans="1:4">
      <c r="A3" s="42" t="s">
        <v>157</v>
      </c>
      <c r="B3" s="29" t="s">
        <v>99</v>
      </c>
      <c r="C3" s="30">
        <v>280</v>
      </c>
      <c r="D3" s="31" t="s">
        <v>67</v>
      </c>
    </row>
    <row r="4" spans="1:4">
      <c r="A4" s="42" t="s">
        <v>235</v>
      </c>
      <c r="B4" s="29" t="s">
        <v>232</v>
      </c>
      <c r="C4" s="30">
        <v>280</v>
      </c>
      <c r="D4" s="38" t="s">
        <v>237</v>
      </c>
    </row>
    <row r="5" spans="1:4">
      <c r="A5" s="42" t="s">
        <v>236</v>
      </c>
      <c r="B5" s="29" t="s">
        <v>159</v>
      </c>
      <c r="C5" s="30">
        <v>280</v>
      </c>
      <c r="D5" s="31" t="s">
        <v>68</v>
      </c>
    </row>
    <row r="6" spans="1:4">
      <c r="A6" s="42" t="s">
        <v>82</v>
      </c>
      <c r="B6" s="29" t="s">
        <v>191</v>
      </c>
      <c r="C6" s="30">
        <v>280</v>
      </c>
      <c r="D6" s="31" t="s">
        <v>156</v>
      </c>
    </row>
    <row r="7" spans="1:4">
      <c r="A7" s="43"/>
      <c r="B7" s="6"/>
      <c r="C7" s="9">
        <f>SUM(C2:C6)</f>
        <v>1400</v>
      </c>
      <c r="D7" s="10"/>
    </row>
    <row r="8" spans="1:4">
      <c r="A8" s="43"/>
      <c r="B8" s="22"/>
      <c r="C8" s="7">
        <f>COUNT(C2:C6)</f>
        <v>5</v>
      </c>
      <c r="D8" s="10"/>
    </row>
    <row r="9" spans="1:4">
      <c r="A9" s="43"/>
      <c r="B9" s="22"/>
      <c r="C9" s="7"/>
      <c r="D9" s="10"/>
    </row>
    <row r="10" spans="1:4">
      <c r="A10" s="42" t="s">
        <v>238</v>
      </c>
      <c r="B10" s="28" t="s">
        <v>243</v>
      </c>
      <c r="C10" s="32">
        <v>150</v>
      </c>
      <c r="D10" s="38" t="s">
        <v>240</v>
      </c>
    </row>
    <row r="11" spans="1:4">
      <c r="A11" s="42" t="s">
        <v>151</v>
      </c>
      <c r="B11" s="28" t="s">
        <v>162</v>
      </c>
      <c r="C11" s="32">
        <v>150</v>
      </c>
      <c r="D11" s="38" t="s">
        <v>153</v>
      </c>
    </row>
    <row r="12" spans="1:4">
      <c r="A12" s="42" t="s">
        <v>166</v>
      </c>
      <c r="B12" s="28" t="s">
        <v>172</v>
      </c>
      <c r="C12" s="32">
        <v>150</v>
      </c>
      <c r="D12" s="38" t="s">
        <v>168</v>
      </c>
    </row>
    <row r="13" spans="1:4">
      <c r="A13" s="42" t="s">
        <v>181</v>
      </c>
      <c r="B13" s="28" t="s">
        <v>186</v>
      </c>
      <c r="C13" s="32">
        <v>150</v>
      </c>
      <c r="D13" s="38" t="s">
        <v>187</v>
      </c>
    </row>
    <row r="14" spans="1:4">
      <c r="A14" s="42" t="s">
        <v>160</v>
      </c>
      <c r="B14" s="28" t="s">
        <v>163</v>
      </c>
      <c r="C14" s="32">
        <v>150</v>
      </c>
      <c r="D14" s="38" t="s">
        <v>161</v>
      </c>
    </row>
    <row r="15" spans="1:4">
      <c r="A15" s="42" t="s">
        <v>107</v>
      </c>
      <c r="B15" s="28" t="s">
        <v>65</v>
      </c>
      <c r="C15" s="32">
        <v>150</v>
      </c>
      <c r="D15" s="38" t="s">
        <v>188</v>
      </c>
    </row>
    <row r="16" spans="1:4">
      <c r="A16" s="42" t="s">
        <v>152</v>
      </c>
      <c r="B16" s="28" t="s">
        <v>164</v>
      </c>
      <c r="C16" s="32">
        <v>150</v>
      </c>
      <c r="D16" s="38" t="s">
        <v>165</v>
      </c>
    </row>
    <row r="17" spans="1:10">
      <c r="A17" s="42" t="s">
        <v>108</v>
      </c>
      <c r="B17" s="28" t="s">
        <v>244</v>
      </c>
      <c r="C17" s="32">
        <v>150</v>
      </c>
      <c r="D17" s="38" t="s">
        <v>189</v>
      </c>
    </row>
    <row r="18" spans="1:10">
      <c r="A18" s="42" t="s">
        <v>109</v>
      </c>
      <c r="B18" s="28" t="s">
        <v>112</v>
      </c>
      <c r="C18" s="32">
        <v>150</v>
      </c>
      <c r="D18" s="38" t="s">
        <v>154</v>
      </c>
    </row>
    <row r="19" spans="1:10">
      <c r="A19" s="42" t="s">
        <v>110</v>
      </c>
      <c r="B19" s="28" t="s">
        <v>245</v>
      </c>
      <c r="C19" s="32">
        <v>150</v>
      </c>
      <c r="D19" s="38" t="s">
        <v>190</v>
      </c>
    </row>
    <row r="20" spans="1:10">
      <c r="A20" s="42" t="s">
        <v>111</v>
      </c>
      <c r="B20" s="28" t="s">
        <v>84</v>
      </c>
      <c r="C20" s="32">
        <v>150</v>
      </c>
      <c r="D20" s="31" t="s">
        <v>114</v>
      </c>
    </row>
    <row r="21" spans="1:10">
      <c r="A21" s="6"/>
      <c r="B21" s="22"/>
      <c r="C21" s="9">
        <f>SUM(C11:C20)</f>
        <v>1500</v>
      </c>
      <c r="D21" s="8"/>
    </row>
    <row r="22" spans="1:10">
      <c r="A22" s="6"/>
      <c r="B22" s="22"/>
      <c r="C22" s="3">
        <f>COUNT(C11:C20)</f>
        <v>10</v>
      </c>
      <c r="D22" s="8"/>
    </row>
    <row r="23" spans="1:10" s="1" customFormat="1">
      <c r="A23" s="6"/>
      <c r="B23" s="22"/>
      <c r="C23" s="7"/>
      <c r="D23" s="10"/>
      <c r="F23" s="5"/>
      <c r="G23" s="2"/>
      <c r="H23" s="3"/>
      <c r="I23" s="3"/>
      <c r="J23" s="3"/>
    </row>
    <row r="24" spans="1:10">
      <c r="A24" s="33" t="s">
        <v>228</v>
      </c>
      <c r="B24" s="39" t="s">
        <v>227</v>
      </c>
      <c r="C24" s="24">
        <v>420</v>
      </c>
      <c r="D24" s="25" t="s">
        <v>233</v>
      </c>
    </row>
    <row r="25" spans="1:10">
      <c r="A25" s="34" t="s">
        <v>230</v>
      </c>
      <c r="B25" s="39" t="s">
        <v>229</v>
      </c>
      <c r="C25" s="24">
        <v>420</v>
      </c>
      <c r="D25" s="25" t="s">
        <v>234</v>
      </c>
      <c r="F25" s="18"/>
    </row>
    <row r="26" spans="1:10">
      <c r="A26" s="34" t="s">
        <v>1</v>
      </c>
      <c r="B26" s="39" t="s">
        <v>2</v>
      </c>
      <c r="C26" s="24">
        <v>420</v>
      </c>
      <c r="D26" s="25" t="s">
        <v>3</v>
      </c>
      <c r="F26" s="18"/>
    </row>
    <row r="27" spans="1:10">
      <c r="A27" s="34" t="s">
        <v>4</v>
      </c>
      <c r="B27" s="39" t="s">
        <v>5</v>
      </c>
      <c r="C27" s="24">
        <v>420</v>
      </c>
      <c r="D27" s="25" t="s">
        <v>6</v>
      </c>
      <c r="F27" s="18"/>
    </row>
    <row r="28" spans="1:10">
      <c r="A28" s="34" t="s">
        <v>8</v>
      </c>
      <c r="B28" s="39" t="s">
        <v>9</v>
      </c>
      <c r="C28" s="24">
        <v>420</v>
      </c>
      <c r="D28" s="25" t="s">
        <v>10</v>
      </c>
      <c r="F28" s="18"/>
    </row>
    <row r="29" spans="1:10">
      <c r="A29" s="33" t="s">
        <v>207</v>
      </c>
      <c r="B29" s="39" t="s">
        <v>76</v>
      </c>
      <c r="C29" s="24">
        <v>420</v>
      </c>
      <c r="D29" s="25" t="s">
        <v>78</v>
      </c>
      <c r="F29" s="18"/>
    </row>
    <row r="30" spans="1:10">
      <c r="A30" s="33" t="s">
        <v>208</v>
      </c>
      <c r="B30" s="39" t="s">
        <v>15</v>
      </c>
      <c r="C30" s="24">
        <v>420</v>
      </c>
      <c r="D30" s="25" t="s">
        <v>16</v>
      </c>
      <c r="F30" s="18"/>
    </row>
    <row r="31" spans="1:10">
      <c r="A31" s="33" t="s">
        <v>209</v>
      </c>
      <c r="B31" s="39" t="s">
        <v>12</v>
      </c>
      <c r="C31" s="24">
        <v>420</v>
      </c>
      <c r="D31" s="25" t="s">
        <v>13</v>
      </c>
      <c r="F31" s="18"/>
    </row>
    <row r="32" spans="1:10">
      <c r="A32" s="33">
        <v>100020</v>
      </c>
      <c r="B32" s="39" t="s">
        <v>17</v>
      </c>
      <c r="C32" s="24">
        <v>420</v>
      </c>
      <c r="D32" s="25" t="s">
        <v>18</v>
      </c>
      <c r="F32" s="18"/>
    </row>
    <row r="33" spans="1:10">
      <c r="A33" s="33" t="s">
        <v>210</v>
      </c>
      <c r="B33" s="39" t="s">
        <v>20</v>
      </c>
      <c r="C33" s="24">
        <v>420</v>
      </c>
      <c r="D33" s="25" t="s">
        <v>21</v>
      </c>
      <c r="F33" s="18"/>
    </row>
    <row r="34" spans="1:10">
      <c r="A34" s="33">
        <v>160222</v>
      </c>
      <c r="B34" s="39" t="s">
        <v>22</v>
      </c>
      <c r="C34" s="24">
        <v>420</v>
      </c>
      <c r="D34" s="25" t="s">
        <v>21</v>
      </c>
      <c r="F34" s="18"/>
    </row>
    <row r="35" spans="1:10">
      <c r="A35" s="33" t="s">
        <v>211</v>
      </c>
      <c r="B35" s="39" t="s">
        <v>24</v>
      </c>
      <c r="C35" s="24">
        <v>420</v>
      </c>
      <c r="D35" s="25" t="s">
        <v>25</v>
      </c>
      <c r="F35" s="3"/>
    </row>
    <row r="36" spans="1:10" ht="18" customHeight="1">
      <c r="A36" s="33" t="s">
        <v>212</v>
      </c>
      <c r="B36" s="39" t="s">
        <v>27</v>
      </c>
      <c r="C36" s="24">
        <v>420</v>
      </c>
      <c r="D36" s="25" t="s">
        <v>28</v>
      </c>
      <c r="F36" s="3"/>
      <c r="G36" s="20"/>
    </row>
    <row r="37" spans="1:10">
      <c r="A37" s="33" t="s">
        <v>213</v>
      </c>
      <c r="B37" s="39" t="s">
        <v>30</v>
      </c>
      <c r="C37" s="24">
        <v>420</v>
      </c>
      <c r="D37" s="25" t="s">
        <v>31</v>
      </c>
    </row>
    <row r="38" spans="1:10">
      <c r="A38" s="33" t="s">
        <v>214</v>
      </c>
      <c r="B38" s="39" t="s">
        <v>33</v>
      </c>
      <c r="C38" s="24">
        <v>420</v>
      </c>
      <c r="D38" s="25" t="s">
        <v>34</v>
      </c>
    </row>
    <row r="39" spans="1:10">
      <c r="A39" s="33" t="s">
        <v>215</v>
      </c>
      <c r="B39" s="39" t="s">
        <v>198</v>
      </c>
      <c r="C39" s="24">
        <v>420</v>
      </c>
      <c r="D39" s="25" t="s">
        <v>206</v>
      </c>
      <c r="F39" s="34"/>
      <c r="G39" s="23"/>
      <c r="H39" s="1"/>
    </row>
    <row r="40" spans="1:10">
      <c r="A40" s="33" t="s">
        <v>201</v>
      </c>
      <c r="B40" s="39" t="s">
        <v>200</v>
      </c>
      <c r="C40" s="24">
        <v>420</v>
      </c>
      <c r="D40" s="25" t="s">
        <v>224</v>
      </c>
    </row>
    <row r="41" spans="1:10">
      <c r="A41" s="33">
        <v>110011</v>
      </c>
      <c r="B41" s="39" t="s">
        <v>35</v>
      </c>
      <c r="C41" s="24">
        <v>420</v>
      </c>
      <c r="D41" s="25" t="s">
        <v>36</v>
      </c>
    </row>
    <row r="42" spans="1:10">
      <c r="A42" s="33">
        <v>110003</v>
      </c>
      <c r="B42" s="39" t="s">
        <v>37</v>
      </c>
      <c r="C42" s="24">
        <v>420</v>
      </c>
      <c r="D42" s="25" t="s">
        <v>38</v>
      </c>
      <c r="G42" s="19"/>
    </row>
    <row r="43" spans="1:10">
      <c r="A43" s="33" t="s">
        <v>123</v>
      </c>
      <c r="B43" s="39" t="s">
        <v>39</v>
      </c>
      <c r="C43" s="24">
        <v>420</v>
      </c>
      <c r="D43" s="25" t="s">
        <v>40</v>
      </c>
      <c r="G43" s="19"/>
    </row>
    <row r="44" spans="1:10">
      <c r="A44" s="33" t="s">
        <v>216</v>
      </c>
      <c r="B44" s="39" t="s">
        <v>180</v>
      </c>
      <c r="C44" s="24">
        <v>420</v>
      </c>
      <c r="D44" s="25" t="s">
        <v>184</v>
      </c>
      <c r="G44" s="19"/>
    </row>
    <row r="45" spans="1:10">
      <c r="A45" s="33" t="s">
        <v>217</v>
      </c>
      <c r="B45" s="39" t="s">
        <v>177</v>
      </c>
      <c r="C45" s="24">
        <v>420</v>
      </c>
      <c r="D45" s="25" t="s">
        <v>185</v>
      </c>
    </row>
    <row r="46" spans="1:10">
      <c r="A46" s="33" t="s">
        <v>218</v>
      </c>
      <c r="B46" s="39" t="s">
        <v>173</v>
      </c>
      <c r="C46" s="24">
        <v>420</v>
      </c>
      <c r="D46" s="25" t="s">
        <v>183</v>
      </c>
      <c r="G46" s="3"/>
    </row>
    <row r="47" spans="1:10">
      <c r="A47" s="33" t="s">
        <v>124</v>
      </c>
      <c r="B47" s="39" t="s">
        <v>41</v>
      </c>
      <c r="C47" s="24">
        <v>420</v>
      </c>
      <c r="D47" s="25" t="s">
        <v>42</v>
      </c>
      <c r="G47" s="3"/>
    </row>
    <row r="48" spans="1:10">
      <c r="A48" s="33" t="s">
        <v>92</v>
      </c>
      <c r="B48" s="39" t="s">
        <v>43</v>
      </c>
      <c r="C48" s="24">
        <v>420</v>
      </c>
      <c r="D48" s="25" t="s">
        <v>44</v>
      </c>
      <c r="G48" s="12"/>
      <c r="H48" s="12"/>
      <c r="I48" s="15"/>
      <c r="J48" s="16"/>
    </row>
    <row r="49" spans="1:9">
      <c r="A49" s="33" t="s">
        <v>125</v>
      </c>
      <c r="B49" s="39" t="s">
        <v>53</v>
      </c>
      <c r="C49" s="24">
        <v>420</v>
      </c>
      <c r="D49" s="25" t="s">
        <v>96</v>
      </c>
      <c r="G49" s="3"/>
      <c r="I49" s="1"/>
    </row>
    <row r="50" spans="1:9">
      <c r="A50" s="33" t="s">
        <v>219</v>
      </c>
      <c r="B50" s="39" t="s">
        <v>169</v>
      </c>
      <c r="C50" s="24">
        <v>420</v>
      </c>
      <c r="D50" s="25" t="s">
        <v>171</v>
      </c>
      <c r="I50" s="1"/>
    </row>
    <row r="51" spans="1:9">
      <c r="A51" s="33" t="s">
        <v>220</v>
      </c>
      <c r="B51" s="39" t="s">
        <v>106</v>
      </c>
      <c r="C51" s="24">
        <v>420</v>
      </c>
      <c r="D51" s="25" t="s">
        <v>115</v>
      </c>
      <c r="E51" s="3" t="s">
        <v>63</v>
      </c>
      <c r="F51" s="5">
        <f>C58+C8</f>
        <v>36</v>
      </c>
      <c r="G51" s="5">
        <f>SUM(C57+C7)</f>
        <v>14420</v>
      </c>
    </row>
    <row r="52" spans="1:9">
      <c r="A52" s="33" t="s">
        <v>93</v>
      </c>
      <c r="B52" s="39" t="s">
        <v>61</v>
      </c>
      <c r="C52" s="24">
        <v>420</v>
      </c>
      <c r="D52" s="25" t="s">
        <v>79</v>
      </c>
      <c r="E52" s="3" t="s">
        <v>64</v>
      </c>
      <c r="F52" s="5">
        <f>SUM(C22+C84)</f>
        <v>33</v>
      </c>
      <c r="G52" s="5">
        <f>SUM(C83+C21)</f>
        <v>4950</v>
      </c>
    </row>
    <row r="53" spans="1:9">
      <c r="A53" s="33" t="s">
        <v>221</v>
      </c>
      <c r="B53" s="39" t="s">
        <v>66</v>
      </c>
      <c r="C53" s="24">
        <v>420</v>
      </c>
      <c r="D53" s="25" t="s">
        <v>80</v>
      </c>
    </row>
    <row r="54" spans="1:9">
      <c r="A54" s="33" t="s">
        <v>222</v>
      </c>
      <c r="B54" s="39" t="s">
        <v>121</v>
      </c>
      <c r="C54" s="24">
        <v>420</v>
      </c>
      <c r="D54" s="25" t="s">
        <v>122</v>
      </c>
    </row>
    <row r="55" spans="1:9">
      <c r="A55" s="33" t="s">
        <v>103</v>
      </c>
      <c r="B55" s="39" t="s">
        <v>102</v>
      </c>
      <c r="C55" s="24">
        <v>420</v>
      </c>
      <c r="D55" s="25" t="s">
        <v>104</v>
      </c>
    </row>
    <row r="56" spans="1:9">
      <c r="A56" s="33" t="s">
        <v>223</v>
      </c>
      <c r="B56" s="39" t="s">
        <v>85</v>
      </c>
      <c r="C56" s="24">
        <v>420</v>
      </c>
      <c r="D56" s="25" t="s">
        <v>98</v>
      </c>
    </row>
    <row r="57" spans="1:9">
      <c r="A57" s="33"/>
      <c r="B57" s="40"/>
      <c r="C57" s="13">
        <f>SUM(C26:C56)</f>
        <v>13020</v>
      </c>
      <c r="D57" s="14"/>
    </row>
    <row r="58" spans="1:9">
      <c r="A58" s="11"/>
      <c r="B58" s="40"/>
      <c r="C58" s="3">
        <f>COUNT(C26:C56)</f>
        <v>31</v>
      </c>
      <c r="D58" s="14"/>
    </row>
    <row r="59" spans="1:9">
      <c r="A59" s="11"/>
      <c r="B59" s="40"/>
      <c r="D59" s="14"/>
    </row>
    <row r="60" spans="1:9">
      <c r="A60" s="35" t="s">
        <v>247</v>
      </c>
      <c r="B60" s="39" t="s">
        <v>204</v>
      </c>
      <c r="C60" s="24">
        <v>150</v>
      </c>
      <c r="D60" s="25" t="s">
        <v>226</v>
      </c>
    </row>
    <row r="61" spans="1:9">
      <c r="A61" s="35" t="s">
        <v>241</v>
      </c>
      <c r="B61" s="39" t="s">
        <v>242</v>
      </c>
      <c r="C61" s="24">
        <v>150</v>
      </c>
      <c r="D61" s="25" t="s">
        <v>246</v>
      </c>
    </row>
    <row r="62" spans="1:9">
      <c r="A62" s="35" t="s">
        <v>248</v>
      </c>
      <c r="B62" s="39" t="s">
        <v>202</v>
      </c>
      <c r="C62" s="24">
        <v>150</v>
      </c>
      <c r="D62" s="25" t="s">
        <v>225</v>
      </c>
    </row>
    <row r="63" spans="1:9">
      <c r="A63" s="35" t="s">
        <v>128</v>
      </c>
      <c r="B63" s="39" t="s">
        <v>137</v>
      </c>
      <c r="C63" s="24">
        <v>150</v>
      </c>
      <c r="D63" s="25" t="s">
        <v>34</v>
      </c>
    </row>
    <row r="64" spans="1:9">
      <c r="A64" s="35" t="s">
        <v>249</v>
      </c>
      <c r="B64" s="39" t="s">
        <v>176</v>
      </c>
      <c r="C64" s="24">
        <v>150</v>
      </c>
      <c r="D64" s="25" t="s">
        <v>183</v>
      </c>
    </row>
    <row r="65" spans="1:4">
      <c r="A65" s="35" t="s">
        <v>119</v>
      </c>
      <c r="B65" s="39" t="s">
        <v>138</v>
      </c>
      <c r="C65" s="24">
        <v>150</v>
      </c>
      <c r="D65" s="25" t="s">
        <v>7</v>
      </c>
    </row>
    <row r="66" spans="1:4">
      <c r="A66" s="35" t="s">
        <v>129</v>
      </c>
      <c r="B66" s="39" t="s">
        <v>139</v>
      </c>
      <c r="C66" s="24">
        <v>150</v>
      </c>
      <c r="D66" s="25" t="s">
        <v>62</v>
      </c>
    </row>
    <row r="67" spans="1:4">
      <c r="A67" s="35" t="s">
        <v>250</v>
      </c>
      <c r="B67" s="39" t="s">
        <v>140</v>
      </c>
      <c r="C67" s="24">
        <v>150</v>
      </c>
      <c r="D67" s="25" t="s">
        <v>97</v>
      </c>
    </row>
    <row r="68" spans="1:4">
      <c r="A68" s="35" t="s">
        <v>131</v>
      </c>
      <c r="B68" s="39" t="s">
        <v>69</v>
      </c>
      <c r="C68" s="24">
        <v>150</v>
      </c>
      <c r="D68" s="25" t="s">
        <v>70</v>
      </c>
    </row>
    <row r="69" spans="1:4">
      <c r="A69" s="35" t="s">
        <v>132</v>
      </c>
      <c r="B69" s="39" t="s">
        <v>54</v>
      </c>
      <c r="C69" s="24">
        <v>150</v>
      </c>
      <c r="D69" s="25" t="s">
        <v>59</v>
      </c>
    </row>
    <row r="70" spans="1:4">
      <c r="A70" s="35" t="s">
        <v>58</v>
      </c>
      <c r="B70" s="39" t="s">
        <v>141</v>
      </c>
      <c r="C70" s="24">
        <v>150</v>
      </c>
      <c r="D70" s="25" t="s">
        <v>60</v>
      </c>
    </row>
    <row r="71" spans="1:4">
      <c r="A71" s="35">
        <v>161128</v>
      </c>
      <c r="B71" s="39" t="s">
        <v>142</v>
      </c>
      <c r="C71" s="24">
        <v>150</v>
      </c>
      <c r="D71" s="25" t="s">
        <v>45</v>
      </c>
    </row>
    <row r="72" spans="1:4">
      <c r="A72" s="35" t="s">
        <v>251</v>
      </c>
      <c r="B72" s="39" t="s">
        <v>143</v>
      </c>
      <c r="C72" s="24">
        <v>150</v>
      </c>
      <c r="D72" s="25" t="s">
        <v>46</v>
      </c>
    </row>
    <row r="73" spans="1:4">
      <c r="A73" s="35" t="s">
        <v>252</v>
      </c>
      <c r="B73" s="39" t="s">
        <v>144</v>
      </c>
      <c r="C73" s="24">
        <v>150</v>
      </c>
      <c r="D73" s="25" t="s">
        <v>47</v>
      </c>
    </row>
    <row r="74" spans="1:4">
      <c r="A74" s="35" t="s">
        <v>135</v>
      </c>
      <c r="B74" s="39" t="s">
        <v>145</v>
      </c>
      <c r="C74" s="24">
        <v>150</v>
      </c>
      <c r="D74" s="25" t="s">
        <v>48</v>
      </c>
    </row>
    <row r="75" spans="1:4">
      <c r="A75" s="35" t="s">
        <v>136</v>
      </c>
      <c r="B75" s="39" t="s">
        <v>146</v>
      </c>
      <c r="C75" s="24">
        <v>150</v>
      </c>
      <c r="D75" s="25" t="s">
        <v>49</v>
      </c>
    </row>
    <row r="76" spans="1:4">
      <c r="A76" s="35" t="s">
        <v>253</v>
      </c>
      <c r="B76" s="39" t="s">
        <v>147</v>
      </c>
      <c r="C76" s="24">
        <v>150</v>
      </c>
      <c r="D76" s="25" t="s">
        <v>50</v>
      </c>
    </row>
    <row r="77" spans="1:4">
      <c r="A77" s="35" t="s">
        <v>254</v>
      </c>
      <c r="B77" s="39" t="s">
        <v>148</v>
      </c>
      <c r="C77" s="24">
        <v>150</v>
      </c>
      <c r="D77" s="25" t="s">
        <v>52</v>
      </c>
    </row>
    <row r="78" spans="1:4">
      <c r="A78" s="35" t="s">
        <v>195</v>
      </c>
      <c r="B78" s="39" t="s">
        <v>149</v>
      </c>
      <c r="C78" s="24">
        <v>150</v>
      </c>
      <c r="D78" s="25" t="s">
        <v>55</v>
      </c>
    </row>
    <row r="79" spans="1:4">
      <c r="A79" s="35" t="s">
        <v>56</v>
      </c>
      <c r="B79" s="39" t="s">
        <v>150</v>
      </c>
      <c r="C79" s="24">
        <v>150</v>
      </c>
      <c r="D79" s="25" t="s">
        <v>57</v>
      </c>
    </row>
    <row r="80" spans="1:4">
      <c r="A80" s="33" t="s">
        <v>88</v>
      </c>
      <c r="B80" s="39" t="s">
        <v>89</v>
      </c>
      <c r="C80" s="24">
        <v>150</v>
      </c>
      <c r="D80" s="25" t="s">
        <v>87</v>
      </c>
    </row>
    <row r="81" spans="1:4">
      <c r="A81" s="33" t="s">
        <v>90</v>
      </c>
      <c r="B81" s="39" t="s">
        <v>91</v>
      </c>
      <c r="C81" s="24">
        <v>150</v>
      </c>
      <c r="D81" s="25" t="s">
        <v>86</v>
      </c>
    </row>
    <row r="82" spans="1:4">
      <c r="A82" s="33" t="s">
        <v>116</v>
      </c>
      <c r="B82" s="39" t="s">
        <v>117</v>
      </c>
      <c r="C82" s="24">
        <v>150</v>
      </c>
      <c r="D82" s="25" t="s">
        <v>118</v>
      </c>
    </row>
    <row r="83" spans="1:4">
      <c r="A83" s="11"/>
      <c r="B83" s="41"/>
      <c r="C83" s="13">
        <f>SUM(C60:C82)</f>
        <v>3450</v>
      </c>
      <c r="D83" s="15"/>
    </row>
    <row r="84" spans="1:4">
      <c r="A84" s="17"/>
      <c r="B84" s="4"/>
      <c r="C84" s="3">
        <f>COUNT(C60:C82)</f>
        <v>23</v>
      </c>
    </row>
    <row r="85" spans="1:4">
      <c r="A85" s="17"/>
      <c r="B85" s="4"/>
    </row>
    <row r="86" spans="1:4">
      <c r="A86" s="17"/>
      <c r="B86" s="4"/>
    </row>
    <row r="87" spans="1:4">
      <c r="A87" s="17"/>
      <c r="B87" s="4"/>
    </row>
    <row r="88" spans="1:4">
      <c r="B88" s="4"/>
    </row>
    <row r="89" spans="1:4">
      <c r="B89" s="4"/>
    </row>
    <row r="90" spans="1:4">
      <c r="B90" s="4"/>
    </row>
    <row r="91" spans="1:4">
      <c r="B91" s="4"/>
    </row>
    <row r="92" spans="1:4">
      <c r="B92" s="4"/>
    </row>
    <row r="93" spans="1:4">
      <c r="B93" s="4"/>
    </row>
    <row r="94" spans="1:4">
      <c r="B94" s="4"/>
    </row>
    <row r="95" spans="1:4">
      <c r="B95" s="4"/>
    </row>
    <row r="96" spans="1:4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  <row r="142" spans="2:2">
      <c r="B142" s="4"/>
    </row>
  </sheetData>
  <sortState ref="A20:E56">
    <sortCondition ref="C18"/>
  </sortState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58" zoomScale="85" zoomScaleNormal="85" workbookViewId="0">
      <selection activeCell="B74" sqref="A74:B74"/>
    </sheetView>
  </sheetViews>
  <sheetFormatPr defaultColWidth="9" defaultRowHeight="12"/>
  <cols>
    <col min="1" max="1" width="13" style="37" customWidth="1"/>
    <col min="2" max="2" width="50.25" style="21" customWidth="1"/>
    <col min="3" max="3" width="13.25" style="21" customWidth="1"/>
    <col min="4" max="4" width="9.125" style="21" customWidth="1"/>
    <col min="5" max="5" width="37.625" style="21" customWidth="1"/>
    <col min="6" max="16384" width="9" style="21"/>
  </cols>
  <sheetData>
    <row r="1" spans="1:5" ht="18.75">
      <c r="A1" s="26" t="s">
        <v>72</v>
      </c>
      <c r="B1" s="27" t="s">
        <v>73</v>
      </c>
    </row>
    <row r="2" spans="1:5" ht="18.75">
      <c r="A2" s="36" t="s">
        <v>71</v>
      </c>
      <c r="B2" s="29" t="s">
        <v>0</v>
      </c>
      <c r="D2" s="17"/>
      <c r="E2" s="1"/>
    </row>
    <row r="3" spans="1:5" ht="18">
      <c r="A3" s="36" t="s">
        <v>157</v>
      </c>
      <c r="B3" s="29" t="s">
        <v>99</v>
      </c>
    </row>
    <row r="4" spans="1:5" ht="18">
      <c r="A4" s="36" t="s">
        <v>158</v>
      </c>
      <c r="B4" s="29" t="s">
        <v>159</v>
      </c>
    </row>
    <row r="5" spans="1:5" ht="18">
      <c r="A5" s="36" t="s">
        <v>82</v>
      </c>
      <c r="B5" s="29" t="s">
        <v>81</v>
      </c>
    </row>
    <row r="6" spans="1:5" ht="18">
      <c r="A6" s="36" t="s">
        <v>151</v>
      </c>
      <c r="B6" s="28" t="s">
        <v>162</v>
      </c>
    </row>
    <row r="7" spans="1:5" ht="18">
      <c r="A7" s="36" t="s">
        <v>181</v>
      </c>
      <c r="B7" s="28" t="s">
        <v>182</v>
      </c>
    </row>
    <row r="8" spans="1:5" ht="18">
      <c r="A8" s="36" t="s">
        <v>160</v>
      </c>
      <c r="B8" s="28" t="s">
        <v>163</v>
      </c>
    </row>
    <row r="9" spans="1:5" ht="18">
      <c r="A9" s="36" t="s">
        <v>100</v>
      </c>
      <c r="B9" s="28" t="s">
        <v>65</v>
      </c>
    </row>
    <row r="10" spans="1:5" ht="18">
      <c r="A10" s="36" t="s">
        <v>152</v>
      </c>
      <c r="B10" s="28" t="s">
        <v>164</v>
      </c>
    </row>
    <row r="11" spans="1:5" ht="18">
      <c r="A11" s="36" t="s">
        <v>108</v>
      </c>
      <c r="B11" s="28" t="s">
        <v>83</v>
      </c>
    </row>
    <row r="12" spans="1:5" ht="18">
      <c r="A12" s="36" t="s">
        <v>109</v>
      </c>
      <c r="B12" s="28" t="s">
        <v>112</v>
      </c>
    </row>
    <row r="13" spans="1:5" ht="18">
      <c r="A13" s="36" t="s">
        <v>101</v>
      </c>
      <c r="B13" s="28" t="s">
        <v>113</v>
      </c>
    </row>
    <row r="14" spans="1:5" ht="18">
      <c r="A14" s="36" t="s">
        <v>111</v>
      </c>
      <c r="B14" s="28" t="s">
        <v>84</v>
      </c>
    </row>
    <row r="15" spans="1:5" ht="17.25">
      <c r="A15" s="34" t="s">
        <v>1</v>
      </c>
      <c r="B15" s="39" t="s">
        <v>2</v>
      </c>
    </row>
    <row r="16" spans="1:5" ht="17.25">
      <c r="A16" s="34" t="s">
        <v>4</v>
      </c>
      <c r="B16" s="39" t="s">
        <v>5</v>
      </c>
    </row>
    <row r="17" spans="1:3" ht="17.25">
      <c r="A17" s="34" t="s">
        <v>8</v>
      </c>
      <c r="B17" s="39" t="s">
        <v>9</v>
      </c>
    </row>
    <row r="18" spans="1:3" ht="17.25">
      <c r="A18" s="34" t="s">
        <v>77</v>
      </c>
      <c r="B18" s="39" t="s">
        <v>76</v>
      </c>
    </row>
    <row r="19" spans="1:3" ht="17.25">
      <c r="A19" s="34" t="s">
        <v>14</v>
      </c>
      <c r="B19" s="39" t="s">
        <v>15</v>
      </c>
    </row>
    <row r="20" spans="1:3" ht="17.25">
      <c r="A20" s="34" t="s">
        <v>11</v>
      </c>
      <c r="B20" s="39" t="s">
        <v>12</v>
      </c>
    </row>
    <row r="21" spans="1:3" ht="17.25">
      <c r="A21" s="34">
        <v>100020</v>
      </c>
      <c r="B21" s="39" t="s">
        <v>17</v>
      </c>
    </row>
    <row r="22" spans="1:3" ht="17.25">
      <c r="A22" s="34" t="s">
        <v>19</v>
      </c>
      <c r="B22" s="39" t="s">
        <v>20</v>
      </c>
    </row>
    <row r="23" spans="1:3" ht="18">
      <c r="A23" s="34">
        <v>160222</v>
      </c>
      <c r="B23" s="39" t="s">
        <v>22</v>
      </c>
      <c r="C23" s="6"/>
    </row>
    <row r="24" spans="1:3" ht="17.25">
      <c r="A24" s="34" t="s">
        <v>23</v>
      </c>
      <c r="B24" s="39" t="s">
        <v>24</v>
      </c>
    </row>
    <row r="25" spans="1:3" ht="17.25">
      <c r="A25" s="34" t="s">
        <v>26</v>
      </c>
      <c r="B25" s="39" t="s">
        <v>27</v>
      </c>
    </row>
    <row r="26" spans="1:3" ht="17.25">
      <c r="A26" s="34" t="s">
        <v>29</v>
      </c>
      <c r="B26" s="39" t="s">
        <v>30</v>
      </c>
    </row>
    <row r="27" spans="1:3" ht="17.25">
      <c r="A27" s="34" t="s">
        <v>32</v>
      </c>
      <c r="B27" s="39" t="s">
        <v>33</v>
      </c>
    </row>
    <row r="28" spans="1:3" ht="17.25">
      <c r="A28" s="34">
        <v>110011</v>
      </c>
      <c r="B28" s="39" t="s">
        <v>35</v>
      </c>
    </row>
    <row r="29" spans="1:3" ht="17.25">
      <c r="A29" s="34">
        <v>110003</v>
      </c>
      <c r="B29" s="39" t="s">
        <v>37</v>
      </c>
    </row>
    <row r="30" spans="1:3" ht="17.25">
      <c r="A30" s="34" t="s">
        <v>123</v>
      </c>
      <c r="B30" s="39" t="s">
        <v>39</v>
      </c>
    </row>
    <row r="31" spans="1:3" ht="17.25">
      <c r="A31" s="34" t="s">
        <v>179</v>
      </c>
      <c r="B31" s="39" t="s">
        <v>180</v>
      </c>
    </row>
    <row r="32" spans="1:3" ht="17.25">
      <c r="A32" s="34" t="s">
        <v>178</v>
      </c>
      <c r="B32" s="39" t="s">
        <v>177</v>
      </c>
    </row>
    <row r="33" spans="1:2" ht="17.25">
      <c r="A33" s="34" t="s">
        <v>174</v>
      </c>
      <c r="B33" s="39" t="s">
        <v>173</v>
      </c>
    </row>
    <row r="34" spans="1:2" ht="17.25">
      <c r="A34" s="34" t="s">
        <v>124</v>
      </c>
      <c r="B34" s="39" t="s">
        <v>41</v>
      </c>
    </row>
    <row r="35" spans="1:2" ht="17.25">
      <c r="A35" s="34" t="s">
        <v>92</v>
      </c>
      <c r="B35" s="39" t="s">
        <v>43</v>
      </c>
    </row>
    <row r="36" spans="1:2" ht="17.25">
      <c r="A36" s="34" t="s">
        <v>125</v>
      </c>
      <c r="B36" s="39" t="s">
        <v>53</v>
      </c>
    </row>
    <row r="37" spans="1:2" ht="17.25">
      <c r="A37" s="34" t="s">
        <v>170</v>
      </c>
      <c r="B37" s="39" t="s">
        <v>169</v>
      </c>
    </row>
    <row r="38" spans="1:2" ht="17.25">
      <c r="A38" s="34" t="s">
        <v>126</v>
      </c>
      <c r="B38" s="39" t="s">
        <v>106</v>
      </c>
    </row>
    <row r="39" spans="1:2" ht="17.25">
      <c r="A39" s="34" t="s">
        <v>93</v>
      </c>
      <c r="B39" s="39" t="s">
        <v>61</v>
      </c>
    </row>
    <row r="40" spans="1:2" ht="17.25">
      <c r="A40" s="34" t="s">
        <v>94</v>
      </c>
      <c r="B40" s="39" t="s">
        <v>66</v>
      </c>
    </row>
    <row r="41" spans="1:2" ht="17.25">
      <c r="A41" s="34" t="s">
        <v>127</v>
      </c>
      <c r="B41" s="39" t="s">
        <v>121</v>
      </c>
    </row>
    <row r="42" spans="1:2" ht="17.25">
      <c r="A42" s="34" t="s">
        <v>103</v>
      </c>
      <c r="B42" s="39" t="s">
        <v>102</v>
      </c>
    </row>
    <row r="43" spans="1:2" ht="17.25">
      <c r="A43" s="34" t="s">
        <v>95</v>
      </c>
      <c r="B43" s="39" t="s">
        <v>85</v>
      </c>
    </row>
    <row r="44" spans="1:2" ht="17.25">
      <c r="A44" s="34" t="s">
        <v>128</v>
      </c>
      <c r="B44" s="39" t="s">
        <v>137</v>
      </c>
    </row>
    <row r="45" spans="1:2" ht="17.25">
      <c r="A45" s="34" t="s">
        <v>175</v>
      </c>
      <c r="B45" s="39" t="s">
        <v>176</v>
      </c>
    </row>
    <row r="46" spans="1:2" ht="17.25">
      <c r="A46" s="34" t="s">
        <v>119</v>
      </c>
      <c r="B46" s="39" t="s">
        <v>120</v>
      </c>
    </row>
    <row r="47" spans="1:2" ht="17.25">
      <c r="A47" s="34" t="s">
        <v>166</v>
      </c>
      <c r="B47" s="39" t="s">
        <v>167</v>
      </c>
    </row>
    <row r="48" spans="1:2" ht="17.25">
      <c r="A48" s="34" t="s">
        <v>129</v>
      </c>
      <c r="B48" s="39" t="s">
        <v>139</v>
      </c>
    </row>
    <row r="49" spans="1:2" ht="17.25">
      <c r="A49" s="34" t="s">
        <v>130</v>
      </c>
      <c r="B49" s="39" t="s">
        <v>140</v>
      </c>
    </row>
    <row r="50" spans="1:2" ht="17.25">
      <c r="A50" s="34" t="s">
        <v>131</v>
      </c>
      <c r="B50" s="39" t="s">
        <v>69</v>
      </c>
    </row>
    <row r="52" spans="1:2" ht="17.25">
      <c r="A52" s="34" t="s">
        <v>58</v>
      </c>
      <c r="B52" s="39" t="s">
        <v>141</v>
      </c>
    </row>
    <row r="53" spans="1:2" ht="17.25">
      <c r="A53" s="34">
        <v>161128</v>
      </c>
      <c r="B53" s="39" t="s">
        <v>142</v>
      </c>
    </row>
    <row r="54" spans="1:2" ht="17.25">
      <c r="A54" s="34" t="s">
        <v>133</v>
      </c>
      <c r="B54" s="39" t="s">
        <v>143</v>
      </c>
    </row>
    <row r="55" spans="1:2" ht="17.25">
      <c r="A55" s="34" t="s">
        <v>134</v>
      </c>
      <c r="B55" s="39" t="s">
        <v>144</v>
      </c>
    </row>
    <row r="56" spans="1:2" ht="17.25">
      <c r="A56" s="34" t="s">
        <v>135</v>
      </c>
      <c r="B56" s="39" t="s">
        <v>145</v>
      </c>
    </row>
    <row r="57" spans="1:2" ht="17.25">
      <c r="A57" s="34" t="s">
        <v>136</v>
      </c>
      <c r="B57" s="39" t="s">
        <v>146</v>
      </c>
    </row>
    <row r="58" spans="1:2" ht="17.25">
      <c r="A58" s="34" t="s">
        <v>105</v>
      </c>
      <c r="B58" s="39" t="s">
        <v>147</v>
      </c>
    </row>
    <row r="59" spans="1:2" ht="17.25">
      <c r="A59" s="34" t="s">
        <v>51</v>
      </c>
      <c r="B59" s="39" t="s">
        <v>148</v>
      </c>
    </row>
    <row r="60" spans="1:2" ht="17.25">
      <c r="A60" s="34" t="s">
        <v>195</v>
      </c>
      <c r="B60" s="39" t="s">
        <v>149</v>
      </c>
    </row>
    <row r="61" spans="1:2" ht="17.25">
      <c r="A61" s="34" t="s">
        <v>56</v>
      </c>
      <c r="B61" s="39" t="s">
        <v>192</v>
      </c>
    </row>
    <row r="62" spans="1:2" ht="17.25">
      <c r="A62" s="34" t="s">
        <v>88</v>
      </c>
      <c r="B62" s="39" t="s">
        <v>89</v>
      </c>
    </row>
    <row r="63" spans="1:2" ht="17.25">
      <c r="A63" s="34" t="s">
        <v>196</v>
      </c>
      <c r="B63" s="39" t="s">
        <v>193</v>
      </c>
    </row>
    <row r="64" spans="1:2" ht="17.25">
      <c r="A64" s="34" t="s">
        <v>197</v>
      </c>
      <c r="B64" s="39" t="s">
        <v>194</v>
      </c>
    </row>
    <row r="65" spans="1:2" ht="17.25">
      <c r="A65" s="34" t="s">
        <v>199</v>
      </c>
      <c r="B65" s="39" t="s">
        <v>198</v>
      </c>
    </row>
    <row r="66" spans="1:2" ht="17.25">
      <c r="A66" s="34" t="s">
        <v>201</v>
      </c>
      <c r="B66" s="39" t="s">
        <v>200</v>
      </c>
    </row>
    <row r="67" spans="1:2" ht="17.25">
      <c r="A67" s="34" t="s">
        <v>203</v>
      </c>
      <c r="B67" s="39" t="s">
        <v>202</v>
      </c>
    </row>
    <row r="68" spans="1:2" ht="17.25">
      <c r="A68" s="34" t="s">
        <v>205</v>
      </c>
      <c r="B68" s="39" t="s">
        <v>204</v>
      </c>
    </row>
    <row r="69" spans="1:2" ht="17.25">
      <c r="A69" s="34"/>
      <c r="B69" s="39"/>
    </row>
    <row r="70" spans="1:2" ht="17.25">
      <c r="A70" s="34" t="s">
        <v>228</v>
      </c>
      <c r="B70" s="39" t="s">
        <v>227</v>
      </c>
    </row>
    <row r="71" spans="1:2" ht="17.25">
      <c r="A71" s="34" t="s">
        <v>230</v>
      </c>
      <c r="B71" s="39" t="s">
        <v>229</v>
      </c>
    </row>
    <row r="72" spans="1:2" ht="17.25">
      <c r="A72" s="34" t="s">
        <v>231</v>
      </c>
      <c r="B72" s="39" t="s">
        <v>232</v>
      </c>
    </row>
    <row r="73" spans="1:2" ht="17.25">
      <c r="A73" s="34" t="s">
        <v>238</v>
      </c>
      <c r="B73" s="39" t="s">
        <v>239</v>
      </c>
    </row>
    <row r="74" spans="1:2" ht="17.25">
      <c r="A74" s="34" t="s">
        <v>241</v>
      </c>
      <c r="B74" s="39" t="s">
        <v>242</v>
      </c>
    </row>
    <row r="75" spans="1:2" ht="17.25">
      <c r="A75" s="34" t="s">
        <v>132</v>
      </c>
      <c r="B75" s="39" t="s">
        <v>54</v>
      </c>
    </row>
    <row r="76" spans="1:2" ht="17.25">
      <c r="A76" s="34"/>
      <c r="B76" s="39"/>
    </row>
    <row r="77" spans="1:2" ht="17.25">
      <c r="A77" s="34"/>
      <c r="B77" s="39"/>
    </row>
    <row r="78" spans="1:2" ht="17.25">
      <c r="A78" s="34"/>
      <c r="B78" s="39"/>
    </row>
    <row r="79" spans="1:2" ht="17.25">
      <c r="A79" s="34"/>
      <c r="B79" s="39"/>
    </row>
    <row r="80" spans="1:2" ht="17.25">
      <c r="A80" s="34"/>
      <c r="B80" s="39"/>
    </row>
    <row r="81" spans="1:2" ht="17.25">
      <c r="A81" s="34"/>
      <c r="B81" s="39"/>
    </row>
    <row r="82" spans="1:2" ht="17.25">
      <c r="A82" s="34"/>
      <c r="B82" s="39"/>
    </row>
    <row r="83" spans="1:2" ht="17.25">
      <c r="A83" s="34"/>
      <c r="B83" s="39"/>
    </row>
    <row r="84" spans="1:2" ht="17.25">
      <c r="A84" s="34"/>
      <c r="B84" s="39"/>
    </row>
  </sheetData>
  <sortState ref="A2:B87">
    <sortCondition ref="A1"/>
  </sortState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2020-09-17T05:21:30Z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