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780" tabRatio="702" activeTab="1"/>
  </bookViews>
  <sheets>
    <sheet name="项目总体情况" sheetId="1" r:id="rId1"/>
    <sheet name="冷站（多个冷站请分开多个sheet填写）" sheetId="9" r:id="rId2"/>
    <sheet name="附图" sheetId="4" r:id="rId3"/>
    <sheet name="冷冻站铭牌" sheetId="10" r:id="rId4"/>
    <sheet name="风柜及冷冻水阀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2810F3D5B26F4BEC85113063DCCFBF8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774305" y="4497705"/>
          <a:ext cx="9496425" cy="151066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" name="ID_231AC368BE1545B19761EEDCF97468CC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7774305" y="209550"/>
          <a:ext cx="9496425" cy="151066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9" name="ID_B3688DDD0676458E884885B8E73E3D88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0210800" y="5744845"/>
          <a:ext cx="18288000" cy="24384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7" name="ID_EB94A688408E4D63B217A53D9D5AD61C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7774305" y="6007100"/>
          <a:ext cx="9496425" cy="151066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" name="ID_AD095FAE90C145A189D9081749D4A274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10210800" y="3731895"/>
          <a:ext cx="9496425" cy="151066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8" name="ID_989821F6CA01428A98A3F886C7A02F8D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7774305" y="7516495"/>
          <a:ext cx="9496425" cy="151066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" name="ID_8DECE783799949229481847F6A7BF9A3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7774305" y="1718945"/>
          <a:ext cx="9496425" cy="1510665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<sst xmlns="http://schemas.openxmlformats.org/spreadsheetml/2006/main" count="658" uniqueCount="323">
  <si>
    <t>项目名称</t>
  </si>
  <si>
    <t>XXXX</t>
  </si>
  <si>
    <t>项目地址</t>
  </si>
  <si>
    <r>
      <rPr>
        <sz val="11"/>
        <color theme="2" tint="-0.499984740745262"/>
        <rFont val="宋体"/>
        <charset val="134"/>
      </rPr>
      <t>填写格式：省</t>
    </r>
    <r>
      <rPr>
        <sz val="11"/>
        <color theme="2" tint="-0.499984740745262"/>
        <rFont val="Times New Roman"/>
        <charset val="134"/>
      </rPr>
      <t>+</t>
    </r>
    <r>
      <rPr>
        <sz val="11"/>
        <color theme="2" tint="-0.499984740745262"/>
        <rFont val="宋体"/>
        <charset val="134"/>
      </rPr>
      <t>市</t>
    </r>
  </si>
  <si>
    <t>填表日期</t>
  </si>
  <si>
    <t>填表人/联系方式</t>
  </si>
  <si>
    <r>
      <rPr>
        <u/>
        <sz val="11"/>
        <color theme="2" tint="-0.499984740745262"/>
        <rFont val="宋体-简"/>
        <charset val="134"/>
      </rPr>
      <t>许睦</t>
    </r>
    <r>
      <rPr>
        <u/>
        <sz val="11"/>
        <color theme="2" tint="-0.499984740745262"/>
        <rFont val="Times New Roman"/>
        <charset val="134"/>
      </rPr>
      <t>/18607201355</t>
    </r>
  </si>
  <si>
    <t>整体情况概述</t>
  </si>
  <si>
    <r>
      <rPr>
        <sz val="11"/>
        <color theme="2" tint="-0.499984740745262"/>
        <rFont val="宋体"/>
        <charset val="134"/>
      </rPr>
      <t>该项目涉及</t>
    </r>
    <r>
      <rPr>
        <b/>
        <sz val="11"/>
        <color rgb="FFC00000"/>
        <rFont val="宋体"/>
        <charset val="134"/>
      </rPr>
      <t>1</t>
    </r>
    <r>
      <rPr>
        <sz val="11"/>
        <color theme="2" tint="-0.499984740745262"/>
        <rFont val="宋体"/>
        <charset val="134"/>
      </rPr>
      <t>个制冷站，共包括</t>
    </r>
    <r>
      <rPr>
        <b/>
        <sz val="12"/>
        <color rgb="FFC00000"/>
        <rFont val="宋体"/>
        <charset val="134"/>
      </rPr>
      <t>7</t>
    </r>
    <r>
      <rPr>
        <sz val="11"/>
        <color theme="2" tint="-0.499984740745262"/>
        <rFont val="宋体"/>
        <charset val="134"/>
      </rPr>
      <t>台冷水机组，</t>
    </r>
    <r>
      <rPr>
        <b/>
        <sz val="11"/>
        <color rgb="FFC00000"/>
        <rFont val="宋体"/>
        <charset val="134"/>
      </rPr>
      <t>6</t>
    </r>
    <r>
      <rPr>
        <sz val="11"/>
        <color theme="2" tint="-0.499984740745262"/>
        <rFont val="宋体"/>
        <charset val="134"/>
      </rPr>
      <t>台冷却泵，</t>
    </r>
    <r>
      <rPr>
        <b/>
        <sz val="11"/>
        <color rgb="FFC00000"/>
        <rFont val="宋体"/>
        <charset val="134"/>
      </rPr>
      <t>6</t>
    </r>
    <r>
      <rPr>
        <sz val="11"/>
        <color theme="2" tint="-0.499984740745262"/>
        <rFont val="宋体"/>
        <charset val="134"/>
      </rPr>
      <t>台冷冻泵，</t>
    </r>
    <r>
      <rPr>
        <b/>
        <sz val="11"/>
        <color rgb="FFC00000"/>
        <rFont val="宋体"/>
        <charset val="134"/>
      </rPr>
      <t>5</t>
    </r>
    <r>
      <rPr>
        <sz val="11"/>
        <color theme="2" tint="-0.499984740745262"/>
        <rFont val="宋体"/>
        <charset val="134"/>
      </rPr>
      <t>台冷却塔，全年耗电量约1047.7347万</t>
    </r>
    <r>
      <rPr>
        <sz val="11"/>
        <color theme="2" tint="-0.499984740745262"/>
        <rFont val="Times New Roman"/>
        <charset val="134"/>
      </rPr>
      <t>kWh</t>
    </r>
    <r>
      <rPr>
        <sz val="11"/>
        <color theme="2" tint="-0.499984740745262"/>
        <rFont val="宋体"/>
        <charset val="134"/>
      </rPr>
      <t>。</t>
    </r>
  </si>
  <si>
    <r>
      <rPr>
        <b/>
        <sz val="11"/>
        <color rgb="FF000000"/>
        <rFont val="微软雅黑"/>
        <charset val="134"/>
      </rPr>
      <t>特殊情况说明</t>
    </r>
    <r>
      <rPr>
        <sz val="11"/>
        <color rgb="FFC00000"/>
        <rFont val="微软雅黑"/>
        <charset val="134"/>
      </rPr>
      <t>（选填）</t>
    </r>
  </si>
  <si>
    <r>
      <rPr>
        <b/>
        <sz val="11"/>
        <color rgb="FFC00000"/>
        <rFont val="宋体"/>
        <charset val="134"/>
      </rPr>
      <t>例如：</t>
    </r>
    <r>
      <rPr>
        <sz val="11"/>
        <color theme="0" tint="-0.5"/>
        <rFont val="宋体"/>
        <charset val="134"/>
      </rPr>
      <t>描述一下制冷站房的需要特殊注意的地方，比如主机运行规律/末端的温湿度要求等。举例如下：
1、冷冻水主要是用来除湿，客户要求7-9℃（因为这个范围除湿效果好），先除湿再通过蒸汽加热到环境温度27℃。末端有转轮除湿机。
2、3月-11月开2台机，其余时间不开。白天9点开机，晚上9点关机。
3、水泵冷却塔配置了变频器，但未使用，目前人工进行手动调频。</t>
    </r>
  </si>
  <si>
    <t>调研指引：</t>
  </si>
  <si>
    <t>1、各设备的铭牌参数，水泵是否变频？冷却塔是否变频？要注意变频的设备都有哪几个。若配置有变频器，需询问一下目前的变频调节是人工调频？还是有变频控制逻辑，是怎样调频的？实际运行的频率范围？</t>
  </si>
  <si>
    <t>2、现场是否有上位机系统？站房有没有群控柜？柜内是PLC还是DDC？请提供对应控制器的系列型号（拍照）、需要让运维人员把冷机冷冻侧、冷却侧进出水温度调出来拍照。如有上位机系统的，要调看上位机系统上机房的组态图，确定上面供回水主管的传感器、流量计等分布情况；</t>
  </si>
  <si>
    <t>3、询问运维人员，夏季、冬季、过渡性季节都是怎么开关机的，开哪几台机、每天开多少小时。举例：当开2台主机时，水泵怎么开？冷却塔怎么开？</t>
  </si>
  <si>
    <t>4、要到过去一年当中的逐月耗电量数据，用于节能评估分析；注意，一定要拿到的整个制冷站房的耗电量，不要含空调末端的耗电量！</t>
  </si>
  <si>
    <t>5、冷却塔主要看内部填料是否结垢严重、塔和塔之间有没有连通管，是在什么位置设置了电动阀门？阀门目前有没有做联动控制？</t>
  </si>
  <si>
    <t>6、冷机的冷冻侧进出水、冷却侧进出管上面是否有电动阀门？阀门目前有没有做联动控制？</t>
  </si>
  <si>
    <t>7、现阶段机房制冷系统是否存在什么运行的问题需要解决？末端的车间环境温湿度是否有特殊要求？温度要控制在多少？湿度要控制在多少？即了解一下空调在生产上的工艺要求。另外，末端的空调形式是风机盘管还是组合式空调箱，还是其他？</t>
  </si>
  <si>
    <t>8、详细内容，请查见下一附表“冷站”！</t>
  </si>
  <si>
    <t>8、冷机的冷冻水1-12月的出水</t>
  </si>
  <si>
    <t>系统为二次泵系统，冷机由螺杆机和离心机组成，冷冻水一次泵、冷却水泵75kW系列已变频，其他冷冻泵、冷却水泵、冷塔均未变频、变频水泵根据末端供水压力由管理人员手动设定。
机房建设是分批建设的，冷却塔按批次分为三组互不联通；冷冻水一次泵汇流管、二次泵汇流管、回水管联通。
机房群控系统只能实现简单的远程启停操作，不具备对冷站设备自动调节供能。
冷站主要供能给末端风柜和PCW（设备）用</t>
  </si>
  <si>
    <t>站房名称</t>
  </si>
  <si>
    <t>填写说明</t>
  </si>
  <si>
    <t>除标注“选填” 的内容外，需完整填写该表格</t>
  </si>
  <si>
    <t>一、基本情况</t>
  </si>
  <si>
    <r>
      <rPr>
        <b/>
        <sz val="12"/>
        <color rgb="FF000000"/>
        <rFont val="微软雅黑"/>
        <charset val="134"/>
      </rPr>
      <t xml:space="preserve">空调用途
</t>
    </r>
    <r>
      <rPr>
        <sz val="12"/>
        <color rgb="FFC00000"/>
        <rFont val="微软雅黑"/>
        <charset val="134"/>
      </rPr>
      <t>（选框勾选）</t>
    </r>
  </si>
  <si>
    <r>
      <rPr>
        <b/>
        <sz val="12"/>
        <color rgb="FF000000"/>
        <rFont val="微软雅黑"/>
        <charset val="134"/>
      </rPr>
      <t xml:space="preserve">空调保障类型
</t>
    </r>
    <r>
      <rPr>
        <sz val="12"/>
        <color rgb="FFC00000"/>
        <rFont val="微软雅黑"/>
        <charset val="134"/>
      </rPr>
      <t>（选框勾选）</t>
    </r>
  </si>
  <si>
    <t>其他情况：</t>
  </si>
  <si>
    <t>其他类型：</t>
  </si>
  <si>
    <t>车间环境要求</t>
  </si>
  <si>
    <r>
      <rPr>
        <sz val="11"/>
        <color theme="2" tint="-0.499984740745262"/>
        <rFont val="宋体"/>
        <charset val="134"/>
      </rPr>
      <t>温度</t>
    </r>
    <r>
      <rPr>
        <b/>
        <sz val="11"/>
        <color rgb="FFC00000"/>
        <rFont val="宋体"/>
        <charset val="134"/>
      </rPr>
      <t>？？</t>
    </r>
    <r>
      <rPr>
        <sz val="11"/>
        <color theme="2" tint="-0.499984740745262"/>
        <rFont val="宋体"/>
        <charset val="134"/>
      </rPr>
      <t>，湿度</t>
    </r>
    <r>
      <rPr>
        <b/>
        <sz val="11"/>
        <color rgb="FFC00000"/>
        <rFont val="宋体"/>
        <charset val="134"/>
      </rPr>
      <t>？？没具体要求，对机组的出水温度做了设定，超过就报警</t>
    </r>
  </si>
  <si>
    <r>
      <rPr>
        <b/>
        <sz val="12"/>
        <rFont val="微软雅黑"/>
        <charset val="134"/>
      </rPr>
      <t>工艺冷却水要求</t>
    </r>
    <r>
      <rPr>
        <sz val="11"/>
        <color rgb="FFC00000"/>
        <rFont val="微软雅黑"/>
        <charset val="134"/>
      </rPr>
      <t>（选填）</t>
    </r>
  </si>
  <si>
    <r>
      <rPr>
        <sz val="11"/>
        <color theme="2" tint="-0.499984740745262"/>
        <rFont val="宋体"/>
        <charset val="134"/>
      </rPr>
      <t>冬天供水温度25，回水温度</t>
    </r>
    <r>
      <rPr>
        <b/>
        <sz val="11"/>
        <color rgb="FFC00000"/>
        <rFont val="宋体"/>
        <charset val="134"/>
      </rPr>
      <t>28-29，夏天供水温度32-33，回水温度36-37</t>
    </r>
  </si>
  <si>
    <t>是</t>
  </si>
  <si>
    <t>二、设备清单</t>
  </si>
  <si>
    <t>否</t>
  </si>
  <si>
    <t>冷机</t>
  </si>
  <si>
    <t>类型</t>
  </si>
  <si>
    <t>品牌</t>
  </si>
  <si>
    <t>型号</t>
  </si>
  <si>
    <t>台数</t>
  </si>
  <si>
    <t>制冷量/kW</t>
  </si>
  <si>
    <t>功率/kW</t>
  </si>
  <si>
    <t>COP</t>
  </si>
  <si>
    <t>制造年份</t>
  </si>
  <si>
    <t>备注</t>
  </si>
  <si>
    <t>螺杆</t>
  </si>
  <si>
    <t>约克</t>
  </si>
  <si>
    <t>YEWS170HA50E</t>
  </si>
  <si>
    <t>4#</t>
  </si>
  <si>
    <t>离心机</t>
  </si>
  <si>
    <t>YKGDEVP95CSG/RU22</t>
  </si>
  <si>
    <t>7#</t>
  </si>
  <si>
    <t>YSEAEXS45CIE/22</t>
  </si>
  <si>
    <t>2013.10</t>
  </si>
  <si>
    <t>8#</t>
  </si>
  <si>
    <t>9#</t>
  </si>
  <si>
    <t>YKFBFAH65CTF</t>
  </si>
  <si>
    <t>10#</t>
  </si>
  <si>
    <t>YKGDEVP95CSG/BC22BER</t>
  </si>
  <si>
    <t>2018.07</t>
  </si>
  <si>
    <t>11#</t>
  </si>
  <si>
    <t>变频离心机</t>
  </si>
  <si>
    <t>克莱门特</t>
  </si>
  <si>
    <t>CCS 0800-INV</t>
  </si>
  <si>
    <t>2021.02</t>
  </si>
  <si>
    <t>12#</t>
  </si>
  <si>
    <t>冷却泵</t>
  </si>
  <si>
    <r>
      <rPr>
        <sz val="11"/>
        <rFont val="微软雅黑"/>
        <charset val="134"/>
      </rPr>
      <t>型号</t>
    </r>
    <r>
      <rPr>
        <sz val="11"/>
        <color rgb="FFC00000"/>
        <rFont val="微软雅黑"/>
        <charset val="134"/>
      </rPr>
      <t>（选填）</t>
    </r>
  </si>
  <si>
    <t>流量m³/h</t>
  </si>
  <si>
    <t>扬程/m</t>
  </si>
  <si>
    <t>变频/工频</t>
  </si>
  <si>
    <t>93m³/h</t>
  </si>
  <si>
    <t>11kw</t>
  </si>
  <si>
    <t>28m</t>
  </si>
  <si>
    <t>工频</t>
  </si>
  <si>
    <t>600m³/h</t>
  </si>
  <si>
    <t>55kw</t>
  </si>
  <si>
    <t>262m³/h</t>
  </si>
  <si>
    <t>30KW</t>
  </si>
  <si>
    <t>660m³/h</t>
  </si>
  <si>
    <t>75KW</t>
  </si>
  <si>
    <t>冷冻泵</t>
  </si>
  <si>
    <t>72m³/h</t>
  </si>
  <si>
    <t>7.5KW</t>
  </si>
  <si>
    <t>18m</t>
  </si>
  <si>
    <t>500m³/h</t>
  </si>
  <si>
    <t>37KW</t>
  </si>
  <si>
    <t>16m</t>
  </si>
  <si>
    <t>230m³/h</t>
  </si>
  <si>
    <t>18.5KW</t>
  </si>
  <si>
    <t>550m³/h</t>
  </si>
  <si>
    <t>45KW</t>
  </si>
  <si>
    <t>20m</t>
  </si>
  <si>
    <t>格兰富</t>
  </si>
  <si>
    <t xml:space="preserve"> 32m</t>
  </si>
  <si>
    <t>1#冷冻2次泵</t>
  </si>
  <si>
    <t>2#冷冻2次泵</t>
  </si>
  <si>
    <t>冷冻水二次泵</t>
  </si>
  <si>
    <t>浙江中龙</t>
  </si>
  <si>
    <t>160m³/h</t>
  </si>
  <si>
    <t>22KW</t>
  </si>
  <si>
    <t>3#冷冻2次泵</t>
  </si>
  <si>
    <t>4#冷冻2次泵</t>
  </si>
  <si>
    <t>5#冷冻2次泵</t>
  </si>
  <si>
    <t>六安江淮</t>
  </si>
  <si>
    <t>6#冷冻2次泵</t>
  </si>
  <si>
    <t>上海凯泉</t>
  </si>
  <si>
    <t>7#冷冻2次泵</t>
  </si>
  <si>
    <t>冷却塔</t>
  </si>
  <si>
    <t>序号</t>
  </si>
  <si>
    <t>冷却风量m³/h</t>
  </si>
  <si>
    <t>每台冷却塔
风机数量</t>
  </si>
  <si>
    <t>单台风机
功率/kW</t>
  </si>
  <si>
    <t>处理水量</t>
  </si>
  <si>
    <t>1#冷却塔</t>
  </si>
  <si>
    <t>港康明</t>
  </si>
  <si>
    <t>MK-600BIL</t>
  </si>
  <si>
    <t>7.5KW×2</t>
  </si>
  <si>
    <t>4、7、8、9#冷水机用</t>
  </si>
  <si>
    <t>2#冷却塔</t>
  </si>
  <si>
    <t>MK-1400BIL</t>
  </si>
  <si>
    <t>22KW×2</t>
  </si>
  <si>
    <t>1400m³/h</t>
  </si>
  <si>
    <t>3#冷却塔</t>
  </si>
  <si>
    <t>广康明</t>
  </si>
  <si>
    <t>HMKIV-800L</t>
  </si>
  <si>
    <t>5.5KW×4</t>
  </si>
  <si>
    <t>10、11#冷水机用</t>
  </si>
  <si>
    <t>800m³/h</t>
  </si>
  <si>
    <t>4#冷却塔</t>
  </si>
  <si>
    <t>5#冷却塔</t>
  </si>
  <si>
    <t>君菱</t>
  </si>
  <si>
    <t>RT-750L/3A</t>
  </si>
  <si>
    <t>7.5KW×3</t>
  </si>
  <si>
    <t>12#冷水机用</t>
  </si>
  <si>
    <t>750m³/h</t>
  </si>
  <si>
    <t>6#冷却塔</t>
  </si>
  <si>
    <t>MK-375BIL</t>
  </si>
  <si>
    <t>4KW×3</t>
  </si>
  <si>
    <t>空压机</t>
  </si>
  <si>
    <t>375m³/h</t>
  </si>
  <si>
    <t>电动阀门</t>
  </si>
  <si>
    <t>电动阀位置</t>
  </si>
  <si>
    <t>是否有电动阀</t>
  </si>
  <si>
    <t>电动阀门数量</t>
  </si>
  <si>
    <t>可正常运行的数量</t>
  </si>
  <si>
    <t>详细情况描述</t>
  </si>
  <si>
    <t>冷机冷却侧</t>
  </si>
  <si>
    <r>
      <rPr>
        <sz val="11"/>
        <color rgb="FFC00000"/>
        <rFont val="宋体"/>
        <charset val="134"/>
      </rPr>
      <t>示例</t>
    </r>
    <r>
      <rPr>
        <sz val="11"/>
        <color theme="2" tint="-0.499984740745262"/>
        <rFont val="宋体"/>
        <charset val="134"/>
      </rPr>
      <t>:冷机冷却水入口管路处安装有电动阀</t>
    </r>
  </si>
  <si>
    <t>冷机冷冻侧</t>
  </si>
  <si>
    <r>
      <rPr>
        <sz val="11"/>
        <color rgb="FFC00000"/>
        <rFont val="宋体"/>
        <charset val="134"/>
      </rPr>
      <t>示例</t>
    </r>
    <r>
      <rPr>
        <sz val="11"/>
        <color theme="2" tint="-0.499984740745262"/>
        <rFont val="宋体"/>
        <charset val="134"/>
      </rPr>
      <t>:冷机冷冻水入口管路处安装有电动阀</t>
    </r>
  </si>
  <si>
    <r>
      <rPr>
        <sz val="11"/>
        <color rgb="FFC00000"/>
        <rFont val="宋体"/>
        <charset val="134"/>
      </rPr>
      <t>示例</t>
    </r>
    <r>
      <rPr>
        <sz val="11"/>
        <color theme="2" tint="-0.499984740745262"/>
        <rFont val="宋体"/>
        <charset val="134"/>
      </rPr>
      <t>:每组冷却塔进水管路处有2个支路，每个支路1个电动阀</t>
    </r>
  </si>
  <si>
    <t>三、冷站运行情况</t>
  </si>
  <si>
    <r>
      <rPr>
        <b/>
        <sz val="12"/>
        <color rgb="FF000000"/>
        <rFont val="微软雅黑"/>
        <charset val="134"/>
      </rPr>
      <t xml:space="preserve">冷站功能现状
</t>
    </r>
    <r>
      <rPr>
        <sz val="12"/>
        <color rgb="FFC00000"/>
        <rFont val="微软雅黑"/>
        <charset val="134"/>
      </rPr>
      <t>（选框勾选）</t>
    </r>
  </si>
  <si>
    <r>
      <rPr>
        <b/>
        <sz val="12"/>
        <color rgb="FF000000"/>
        <rFont val="微软雅黑"/>
        <charset val="134"/>
      </rPr>
      <t xml:space="preserve">设备启停方式
</t>
    </r>
    <r>
      <rPr>
        <sz val="12"/>
        <color rgb="FFC00000"/>
        <rFont val="微软雅黑"/>
        <charset val="134"/>
      </rPr>
      <t>（选框勾选）</t>
    </r>
  </si>
  <si>
    <t>水泵</t>
  </si>
  <si>
    <r>
      <rPr>
        <b/>
        <sz val="12"/>
        <color rgb="FF000000"/>
        <rFont val="微软雅黑"/>
        <charset val="134"/>
      </rPr>
      <t xml:space="preserve">冷机通讯接口
</t>
    </r>
    <r>
      <rPr>
        <sz val="12"/>
        <color rgb="FFC00000"/>
        <rFont val="微软雅黑"/>
        <charset val="134"/>
      </rPr>
      <t>（选框勾选）</t>
    </r>
  </si>
  <si>
    <r>
      <rPr>
        <b/>
        <sz val="12"/>
        <color rgb="FF000000"/>
        <rFont val="微软雅黑"/>
        <charset val="134"/>
      </rPr>
      <t xml:space="preserve">末端设备数量
</t>
    </r>
    <r>
      <rPr>
        <sz val="12"/>
        <color rgb="FFC00000"/>
        <rFont val="微软雅黑"/>
        <charset val="134"/>
      </rPr>
      <t>（选框勾选）</t>
    </r>
  </si>
  <si>
    <t>台</t>
  </si>
  <si>
    <t>车间温湿度已采集到上位机</t>
  </si>
  <si>
    <t>送回风温湿度已采集到上位机</t>
  </si>
  <si>
    <t>有回水温度采集</t>
  </si>
  <si>
    <t>四、设备运行规律</t>
  </si>
  <si>
    <t>月份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</si>
  <si>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</si>
  <si>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</si>
  <si>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</si>
  <si>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</si>
  <si>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</si>
  <si>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</si>
  <si>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</si>
  <si>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</si>
  <si>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</si>
  <si>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</si>
  <si>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</si>
  <si>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</si>
  <si>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冷机运行台数</t>
  </si>
  <si>
    <t>/</t>
  </si>
  <si>
    <r>
      <rPr>
        <b/>
        <sz val="11"/>
        <color theme="2" tint="-0.499984740745262"/>
        <rFont val="Times New Roman"/>
        <charset val="134"/>
      </rPr>
      <t>4</t>
    </r>
    <r>
      <rPr>
        <b/>
        <sz val="11"/>
        <color theme="2" tint="-0.499984740745262"/>
        <rFont val="宋体"/>
        <charset val="134"/>
      </rPr>
      <t>、</t>
    </r>
    <r>
      <rPr>
        <b/>
        <sz val="11"/>
        <color theme="2" tint="-0.499984740745262"/>
        <rFont val="Times New Roman"/>
        <charset val="134"/>
      </rPr>
      <t>12</t>
    </r>
  </si>
  <si>
    <r>
      <rPr>
        <b/>
        <sz val="11"/>
        <color theme="2" tint="-0.499984740745262"/>
        <rFont val="Times New Roman"/>
        <charset val="134"/>
      </rPr>
      <t>8</t>
    </r>
    <r>
      <rPr>
        <b/>
        <sz val="11"/>
        <color theme="2" tint="-0.499984740745262"/>
        <rFont val="宋体"/>
        <charset val="134"/>
      </rPr>
      <t>、</t>
    </r>
    <r>
      <rPr>
        <b/>
        <sz val="11"/>
        <color theme="2" tint="-0.499984740745262"/>
        <rFont val="Times New Roman"/>
        <charset val="134"/>
      </rPr>
      <t>12</t>
    </r>
  </si>
  <si>
    <r>
      <rPr>
        <b/>
        <sz val="11"/>
        <color theme="2" tint="-0.499984740745262"/>
        <rFont val="Times New Roman"/>
        <charset val="134"/>
      </rPr>
      <t>7</t>
    </r>
    <r>
      <rPr>
        <b/>
        <sz val="11"/>
        <color theme="2" tint="-0.499984740745262"/>
        <rFont val="宋体"/>
        <charset val="134"/>
      </rPr>
      <t>、</t>
    </r>
    <r>
      <rPr>
        <b/>
        <sz val="11"/>
        <color theme="2" tint="-0.499984740745262"/>
        <rFont val="Times New Roman"/>
        <charset val="134"/>
      </rPr>
      <t>12</t>
    </r>
  </si>
  <si>
    <r>
      <rPr>
        <b/>
        <sz val="11"/>
        <color theme="2" tint="-0.499984740745262"/>
        <rFont val="Times New Roman"/>
        <charset val="134"/>
      </rPr>
      <t>7</t>
    </r>
    <r>
      <rPr>
        <b/>
        <sz val="11"/>
        <color theme="2" tint="-0.499984740745262"/>
        <rFont val="宋体"/>
        <charset val="134"/>
      </rPr>
      <t>、</t>
    </r>
    <r>
      <rPr>
        <b/>
        <sz val="11"/>
        <color theme="2" tint="-0.499984740745262"/>
        <rFont val="Times New Roman"/>
        <charset val="134"/>
      </rPr>
      <t>8</t>
    </r>
    <r>
      <rPr>
        <b/>
        <sz val="11"/>
        <color theme="2" tint="-0.499984740745262"/>
        <rFont val="宋体"/>
        <charset val="134"/>
      </rPr>
      <t>、</t>
    </r>
    <r>
      <rPr>
        <b/>
        <sz val="11"/>
        <color theme="2" tint="-0.499984740745262"/>
        <rFont val="Times New Roman"/>
        <charset val="134"/>
      </rPr>
      <t>12</t>
    </r>
  </si>
  <si>
    <r>
      <rPr>
        <b/>
        <sz val="11"/>
        <color theme="2" tint="-0.499984740745262"/>
        <rFont val="Times New Roman"/>
        <charset val="134"/>
      </rPr>
      <t>7</t>
    </r>
    <r>
      <rPr>
        <b/>
        <sz val="11"/>
        <color theme="2" tint="-0.499984740745262"/>
        <rFont val="宋体"/>
        <charset val="134"/>
      </rPr>
      <t>、</t>
    </r>
    <r>
      <rPr>
        <b/>
        <sz val="11"/>
        <color theme="2" tint="-0.499984740745262"/>
        <rFont val="Times New Roman"/>
        <charset val="134"/>
      </rPr>
      <t>8</t>
    </r>
    <r>
      <rPr>
        <b/>
        <sz val="11"/>
        <color theme="2" tint="-0.499984740745262"/>
        <rFont val="宋体"/>
        <charset val="134"/>
      </rPr>
      <t>、</t>
    </r>
    <r>
      <rPr>
        <b/>
        <sz val="11"/>
        <color theme="2" tint="-0.499984740745262"/>
        <rFont val="Times New Roman"/>
        <charset val="134"/>
      </rPr>
      <t>11</t>
    </r>
    <r>
      <rPr>
        <b/>
        <sz val="11"/>
        <color theme="2" tint="-0.499984740745262"/>
        <rFont val="宋体"/>
        <charset val="134"/>
      </rPr>
      <t>、</t>
    </r>
    <r>
      <rPr>
        <b/>
        <sz val="11"/>
        <color theme="2" tint="-0.499984740745262"/>
        <rFont val="Times New Roman"/>
        <charset val="134"/>
      </rPr>
      <t>12</t>
    </r>
    <r>
      <rPr>
        <b/>
        <sz val="11"/>
        <color theme="2" tint="-0.499984740745262"/>
        <rFont val="宋体"/>
        <charset val="134"/>
      </rPr>
      <t>、</t>
    </r>
  </si>
  <si>
    <r>
      <rPr>
        <b/>
        <sz val="11"/>
        <color theme="2" tint="-0.499984740745262"/>
        <rFont val="Times New Roman"/>
        <charset val="134"/>
      </rPr>
      <t>7</t>
    </r>
    <r>
      <rPr>
        <b/>
        <sz val="11"/>
        <color theme="2" tint="-0.499984740745262"/>
        <rFont val="宋体"/>
        <charset val="134"/>
      </rPr>
      <t>、</t>
    </r>
    <r>
      <rPr>
        <b/>
        <sz val="11"/>
        <color theme="2" tint="-0.499984740745262"/>
        <rFont val="Times New Roman"/>
        <charset val="134"/>
      </rPr>
      <t>8</t>
    </r>
    <r>
      <rPr>
        <b/>
        <sz val="11"/>
        <color theme="2" tint="-0.499984740745262"/>
        <rFont val="宋体"/>
        <charset val="134"/>
      </rPr>
      <t>、</t>
    </r>
    <r>
      <rPr>
        <b/>
        <sz val="11"/>
        <color theme="2" tint="-0.499984740745262"/>
        <rFont val="Times New Roman"/>
        <charset val="134"/>
      </rPr>
      <t>9</t>
    </r>
    <r>
      <rPr>
        <b/>
        <sz val="11"/>
        <color theme="2" tint="-0.499984740745262"/>
        <rFont val="宋体"/>
        <charset val="134"/>
      </rPr>
      <t>、</t>
    </r>
    <r>
      <rPr>
        <b/>
        <sz val="11"/>
        <color theme="2" tint="-0.499984740745262"/>
        <rFont val="Times New Roman"/>
        <charset val="134"/>
      </rPr>
      <t>11</t>
    </r>
    <r>
      <rPr>
        <b/>
        <sz val="11"/>
        <color theme="2" tint="-0.499984740745262"/>
        <rFont val="宋体"/>
        <charset val="134"/>
      </rPr>
      <t>、</t>
    </r>
    <r>
      <rPr>
        <b/>
        <sz val="11"/>
        <color theme="2" tint="-0.499984740745262"/>
        <rFont val="Times New Roman"/>
        <charset val="134"/>
      </rPr>
      <t>12</t>
    </r>
    <r>
      <rPr>
        <b/>
        <sz val="11"/>
        <color theme="2" tint="-0.499984740745262"/>
        <rFont val="宋体"/>
        <charset val="134"/>
      </rPr>
      <t>、</t>
    </r>
  </si>
  <si>
    <r>
      <rPr>
        <b/>
        <sz val="11"/>
        <color theme="2" tint="-0.499984740745262"/>
        <rFont val="Times New Roman"/>
        <charset val="134"/>
      </rPr>
      <t>7</t>
    </r>
    <r>
      <rPr>
        <b/>
        <sz val="11"/>
        <color theme="2" tint="-0.499984740745262"/>
        <rFont val="宋体"/>
        <charset val="134"/>
      </rPr>
      <t>、</t>
    </r>
    <r>
      <rPr>
        <b/>
        <sz val="11"/>
        <color theme="2" tint="-0.499984740745262"/>
        <rFont val="Times New Roman"/>
        <charset val="134"/>
      </rPr>
      <t>9</t>
    </r>
    <r>
      <rPr>
        <b/>
        <sz val="11"/>
        <color theme="2" tint="-0.499984740745262"/>
        <rFont val="宋体"/>
        <charset val="134"/>
      </rPr>
      <t>、</t>
    </r>
    <r>
      <rPr>
        <b/>
        <sz val="11"/>
        <color theme="2" tint="-0.499984740745262"/>
        <rFont val="Times New Roman"/>
        <charset val="134"/>
      </rPr>
      <t>12</t>
    </r>
  </si>
  <si>
    <t>冷机供水温度/°C</t>
  </si>
  <si>
    <t>9℃</t>
  </si>
  <si>
    <t>冷却泵运行频率/Hz</t>
  </si>
  <si>
    <r>
      <rPr>
        <sz val="11"/>
        <color rgb="FFC00000"/>
        <rFont val="宋体"/>
        <charset val="134"/>
      </rPr>
      <t>工频运行则为</t>
    </r>
    <r>
      <rPr>
        <sz val="11"/>
        <color rgb="FFC00000"/>
        <rFont val="Times New Roman"/>
        <charset val="134"/>
      </rPr>
      <t xml:space="preserve">50Hz
</t>
    </r>
    <r>
      <rPr>
        <sz val="11"/>
        <color rgb="FFC00000"/>
        <rFont val="宋体"/>
        <charset val="134"/>
      </rPr>
      <t>变频运行可填写频率范围及常开频率值</t>
    </r>
  </si>
  <si>
    <r>
      <t>工频</t>
    </r>
    <r>
      <rPr>
        <b/>
        <sz val="11"/>
        <color theme="2" tint="-0.499984740745262"/>
        <rFont val="Times New Roman"/>
        <charset val="134"/>
      </rPr>
      <t xml:space="preserve">50HZ
</t>
    </r>
  </si>
  <si>
    <r>
      <rPr>
        <b/>
        <sz val="11"/>
        <color theme="2" tint="-0.499984740745262"/>
        <rFont val="宋体"/>
        <charset val="134"/>
      </rPr>
      <t>工频</t>
    </r>
    <r>
      <rPr>
        <b/>
        <sz val="11"/>
        <color theme="2" tint="-0.499984740745262"/>
        <rFont val="Times New Roman"/>
        <charset val="134"/>
      </rPr>
      <t xml:space="preserve">50HZ
</t>
    </r>
  </si>
  <si>
    <t>冷却侧供回水温差/℃</t>
  </si>
  <si>
    <t>填写大致的范围及常值</t>
  </si>
  <si>
    <t>28℃-32℃</t>
  </si>
  <si>
    <t>32℃-36℃</t>
  </si>
  <si>
    <t>冷冻泵运行频率/Hz</t>
  </si>
  <si>
    <t>冷冻侧供回水温差/℃</t>
  </si>
  <si>
    <t>9℃-13.2℃</t>
  </si>
  <si>
    <t>冷却塔运行频率/Hz</t>
  </si>
  <si>
    <t>冷却塔出水温度/℃</t>
  </si>
  <si>
    <t>填写大致的范围及常开值</t>
  </si>
  <si>
    <t>五、用电情况统计</t>
  </si>
  <si>
    <t>综合
电单价：0.6967元/度</t>
  </si>
  <si>
    <r>
      <rPr>
        <b/>
        <sz val="12"/>
        <color theme="1"/>
        <rFont val="微软雅黑"/>
        <charset val="134"/>
      </rPr>
      <t xml:space="preserve">整个冷站/万kWh
</t>
    </r>
    <r>
      <rPr>
        <b/>
        <sz val="8"/>
        <color rgb="FFC00000"/>
        <rFont val="微软雅黑"/>
        <charset val="134"/>
      </rPr>
      <t>（冷机+冷冻泵+冷却泵+冷却塔）</t>
    </r>
  </si>
  <si>
    <t>冷冻机</t>
  </si>
  <si>
    <t>冷冻水泵</t>
  </si>
  <si>
    <t>冷却水泵</t>
  </si>
  <si>
    <t>中温水泵</t>
  </si>
  <si>
    <t>六、照片、图纸、运行数据清单</t>
  </si>
  <si>
    <t>描述</t>
  </si>
  <si>
    <t>要求</t>
  </si>
  <si>
    <t>系统界面照片（上位机组态图 or 触摸屏组态图）</t>
  </si>
  <si>
    <t>须提供</t>
  </si>
  <si>
    <t>若无上位机和集控柜，可不提供</t>
  </si>
  <si>
    <t>各设备铭牌照片</t>
  </si>
  <si>
    <t>冷机、水泵、冷却塔</t>
  </si>
  <si>
    <t>制冷系统流程图</t>
  </si>
  <si>
    <t>用于分析站房各设备的流程关系</t>
  </si>
  <si>
    <t>1、系统界面照片（上位机 or 触摸屏）</t>
  </si>
  <si>
    <t>2、冷水站房整体照片</t>
  </si>
  <si>
    <t>3、是否有管路系统图或者站房的设计施工图等</t>
  </si>
  <si>
    <t>安装区域</t>
  </si>
  <si>
    <t>制冷设备类型</t>
  </si>
  <si>
    <t>制冷剂类型</t>
  </si>
  <si>
    <t>额定充注量（kg）</t>
  </si>
  <si>
    <t>铭牌照片</t>
  </si>
  <si>
    <t>动力站</t>
  </si>
  <si>
    <t>冷水机组</t>
  </si>
  <si>
    <t>R134a</t>
  </si>
  <si>
    <t>R135a</t>
  </si>
  <si>
    <t>R22</t>
  </si>
  <si>
    <t>YSEAEXS45CIE/23</t>
  </si>
  <si>
    <t>R23</t>
  </si>
  <si>
    <t xml:space="preserve">         风柜冷冻水阀开度统计表 -2025.12</t>
  </si>
  <si>
    <t>序</t>
  </si>
  <si>
    <t>厂房</t>
  </si>
  <si>
    <t>风柜编号</t>
  </si>
  <si>
    <t>功率
（KW）</t>
  </si>
  <si>
    <t>对应区域</t>
  </si>
  <si>
    <t>风柜安装位置</t>
  </si>
  <si>
    <t>级别</t>
  </si>
  <si>
    <t>风机频率（HZ）</t>
  </si>
  <si>
    <t>冷冻水阀门开度（%）</t>
  </si>
  <si>
    <t>备 注</t>
  </si>
  <si>
    <t>厂房一</t>
  </si>
  <si>
    <t>1#</t>
  </si>
  <si>
    <t>麦克维尔</t>
  </si>
  <si>
    <t>万级镀膜2线+靶材存放区域</t>
  </si>
  <si>
    <t>厂房一2楼大风柜房</t>
  </si>
  <si>
    <t>万级</t>
  </si>
  <si>
    <t>2#</t>
  </si>
  <si>
    <t>百级镀膜1-7线区域。</t>
  </si>
  <si>
    <t>百级</t>
  </si>
  <si>
    <t>自动调节</t>
  </si>
  <si>
    <t>参数未调整</t>
  </si>
  <si>
    <t>3#</t>
  </si>
  <si>
    <t>万级镀膜3/4线区域( 停机)</t>
  </si>
  <si>
    <t>停机</t>
  </si>
  <si>
    <t>万级镀膜5线区域</t>
  </si>
  <si>
    <t>5#</t>
  </si>
  <si>
    <t>万级镀膜6/7线区域</t>
  </si>
  <si>
    <t>6#</t>
  </si>
  <si>
    <t>中央物流7线至反洗1线清洗机过道区域。</t>
  </si>
  <si>
    <t>模组</t>
  </si>
  <si>
    <t>万级镀膜1/8/9线区域</t>
  </si>
  <si>
    <t>厂房一2楼小风柜房</t>
  </si>
  <si>
    <t>根据现场生产情况开关</t>
  </si>
  <si>
    <t>镀膜8、9线(未启用)</t>
  </si>
  <si>
    <t>镀膜10、11线</t>
  </si>
  <si>
    <t>13#</t>
  </si>
  <si>
    <t>中央物流5线至2线清洗机区域+镀膜8线清洗机区域+更衣室</t>
  </si>
  <si>
    <t>14#</t>
  </si>
  <si>
    <t>钢化质检室+8线超声波+切磨质检室</t>
  </si>
  <si>
    <t>15#</t>
  </si>
  <si>
    <t>镀膜百级(8.9线百级)</t>
  </si>
  <si>
    <t>厂房二</t>
  </si>
  <si>
    <t>16#</t>
  </si>
  <si>
    <t>厂房二1楼</t>
  </si>
  <si>
    <t>厂房二2楼风柜房</t>
  </si>
  <si>
    <t>17#</t>
  </si>
  <si>
    <t>厂房二2楼</t>
  </si>
  <si>
    <t>玻璃黄光</t>
  </si>
  <si>
    <t>18#</t>
  </si>
  <si>
    <t>黄光1-6线、9、10线，玻璃黄光（停运）</t>
  </si>
  <si>
    <t>19#</t>
  </si>
  <si>
    <t>黄光7、8线</t>
  </si>
  <si>
    <t>厂房一2楼 玻璃黄光厕所旁</t>
  </si>
  <si>
    <t>定时开关（7点开，19点关）</t>
  </si>
  <si>
    <t>20#</t>
  </si>
  <si>
    <t>刻蚀线区域（停机）</t>
  </si>
  <si>
    <t>厂房三
风柜</t>
  </si>
  <si>
    <t>21#</t>
  </si>
  <si>
    <t>AG出料区域（AG1）</t>
  </si>
  <si>
    <t>AG风柜房（靠污水站侧）</t>
  </si>
  <si>
    <t>千级</t>
  </si>
  <si>
    <t>22#</t>
  </si>
  <si>
    <t>上海特灵</t>
  </si>
  <si>
    <t>AG线中间段（AG2）停机</t>
  </si>
  <si>
    <t>23#</t>
  </si>
  <si>
    <t>AG线入料段（AG3）</t>
  </si>
  <si>
    <t>24#</t>
  </si>
  <si>
    <t>天加</t>
  </si>
  <si>
    <t>盖板、丝印区域</t>
  </si>
  <si>
    <t>盖板风柜房（厂方三气罐房）</t>
  </si>
  <si>
    <t>暂时无法关闭</t>
  </si>
  <si>
    <t>阀门故障，需要维修</t>
  </si>
  <si>
    <t>25#</t>
  </si>
  <si>
    <t>思科</t>
  </si>
  <si>
    <t>丝印二、三线（150K新车间丝印新车间）</t>
  </si>
  <si>
    <t>厂房3南门，风柜房</t>
  </si>
  <si>
    <t>26#</t>
  </si>
  <si>
    <t>AG三、四线</t>
  </si>
  <si>
    <t>AG三四线开时开启风柜，
开关前报备动力站</t>
  </si>
  <si>
    <t>厂房三
百级</t>
  </si>
  <si>
    <t>广发</t>
  </si>
  <si>
    <t>丝印一线百级区（50K丝印区域干盘管）</t>
  </si>
  <si>
    <t>厂房三</t>
  </si>
  <si>
    <t>设定23℃，冷冻水比例阀开度自动调节</t>
  </si>
  <si>
    <t>炬宏</t>
  </si>
  <si>
    <t>丝印二、三线百级区（150K丝印区域干盘管）</t>
  </si>
  <si>
    <t>冷冻水总阀手动关闭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</si>
</sst>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56">
    <font>
      <sz val="11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24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b/>
      <sz val="12"/>
      <color rgb="FF000000"/>
      <name val="微软雅黑"/>
      <charset val="134"/>
    </font>
    <font>
      <sz val="11"/>
      <color theme="2" tint="-0.499984740745262"/>
      <name val="Times New Roman"/>
      <charset val="134"/>
    </font>
    <font>
      <sz val="11"/>
      <color theme="2" tint="-0.499984740745262"/>
      <name val="宋体"/>
      <charset val="134"/>
    </font>
    <font>
      <sz val="11"/>
      <color theme="2" tint="-0.499984740745262"/>
      <name val="微软雅黑"/>
      <charset val="134"/>
    </font>
    <font>
      <b/>
      <sz val="12"/>
      <name val="微软雅黑"/>
      <charset val="134"/>
    </font>
    <font>
      <b/>
      <sz val="12"/>
      <color theme="1"/>
      <name val="微软雅黑"/>
      <charset val="134"/>
    </font>
    <font>
      <sz val="11"/>
      <name val="微软雅黑"/>
      <charset val="134"/>
    </font>
    <font>
      <sz val="11"/>
      <color rgb="FFFF0000"/>
      <name val="宋体"/>
      <charset val="134"/>
    </font>
    <font>
      <b/>
      <sz val="11"/>
      <color theme="2" tint="-0.499984740745262"/>
      <name val="Times New Roman"/>
      <charset val="134"/>
    </font>
    <font>
      <sz val="11"/>
      <color rgb="FFC00000"/>
      <name val="宋体"/>
      <charset val="134"/>
    </font>
    <font>
      <b/>
      <sz val="11"/>
      <color theme="2" tint="-0.499984740745262"/>
      <name val="宋体"/>
      <charset val="134"/>
    </font>
    <font>
      <b/>
      <sz val="11"/>
      <color rgb="FFC00000"/>
      <name val="宋体"/>
      <charset val="134"/>
    </font>
    <font>
      <sz val="12"/>
      <color rgb="FFC00000"/>
      <name val="宋体"/>
      <charset val="134"/>
    </font>
    <font>
      <b/>
      <sz val="11"/>
      <color rgb="FFC00000"/>
      <name val="微软雅黑"/>
      <charset val="134"/>
    </font>
    <font>
      <b/>
      <sz val="1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等线"/>
      <charset val="134"/>
      <scheme val="minor"/>
    </font>
    <font>
      <b/>
      <sz val="11"/>
      <color rgb="FFFF0000"/>
      <name val="宋体"/>
      <charset val="134"/>
    </font>
    <font>
      <b/>
      <sz val="11"/>
      <color rgb="FF000000"/>
      <name val="微软雅黑"/>
      <charset val="134"/>
    </font>
    <font>
      <sz val="11"/>
      <color rgb="FFC00000"/>
      <name val="等线"/>
      <charset val="134"/>
      <scheme val="minor"/>
    </font>
    <font>
      <u/>
      <sz val="11"/>
      <color theme="2" tint="-0.499984740745262"/>
      <name val="宋体-简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12"/>
      <color rgb="FFC00000"/>
      <name val="微软雅黑"/>
      <charset val="134"/>
    </font>
    <font>
      <u/>
      <sz val="11"/>
      <color theme="2" tint="-0.499984740745262"/>
      <name val="Times New Roman"/>
      <charset val="134"/>
    </font>
    <font>
      <sz val="11"/>
      <color rgb="FFC00000"/>
      <name val="微软雅黑"/>
      <charset val="134"/>
    </font>
    <font>
      <b/>
      <sz val="12"/>
      <color rgb="FFC00000"/>
      <name val="宋体"/>
      <charset val="134"/>
    </font>
    <font>
      <b/>
      <sz val="8"/>
      <color rgb="FFC00000"/>
      <name val="微软雅黑"/>
      <charset val="134"/>
    </font>
    <font>
      <sz val="11"/>
      <color theme="0" tint="-0.5"/>
      <name val="宋体"/>
      <charset val="134"/>
    </font>
    <font>
      <sz val="11"/>
      <color rgb="FFC00000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6" borderId="18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7" borderId="21" applyNumberFormat="0" applyAlignment="0" applyProtection="0">
      <alignment vertical="center"/>
    </xf>
    <xf numFmtId="0" fontId="38" fillId="8" borderId="22" applyNumberFormat="0" applyAlignment="0" applyProtection="0">
      <alignment vertical="center"/>
    </xf>
    <xf numFmtId="0" fontId="39" fillId="8" borderId="21" applyNumberFormat="0" applyAlignment="0" applyProtection="0">
      <alignment vertical="center"/>
    </xf>
    <xf numFmtId="0" fontId="40" fillId="9" borderId="23" applyNumberFormat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</cellStyleXfs>
  <cellXfs count="1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9" fontId="0" fillId="0" borderId="5" xfId="0" applyNumberFormat="1" applyFill="1" applyBorder="1" applyAlignment="1">
      <alignment horizontal="center" vertical="center"/>
    </xf>
    <xf numFmtId="9" fontId="0" fillId="0" borderId="6" xfId="0" applyNumberFormat="1" applyFill="1" applyBorder="1" applyAlignment="1">
      <alignment horizontal="center" vertical="center"/>
    </xf>
    <xf numFmtId="9" fontId="0" fillId="0" borderId="7" xfId="0" applyNumberForma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3" borderId="7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3" borderId="3" xfId="0" applyFont="1" applyFill="1" applyBorder="1" applyAlignment="1">
      <alignment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center" vertical="center" wrapText="1"/>
    </xf>
    <xf numFmtId="0" fontId="0" fillId="0" borderId="1" xfId="0" applyBorder="1"/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4" fillId="0" borderId="0" xfId="0" applyFont="1"/>
    <xf numFmtId="0" fontId="0" fillId="0" borderId="0" xfId="0" applyAlignment="1">
      <alignment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176" fontId="13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0" fontId="10" fillId="0" borderId="1" xfId="0" applyFont="1" applyBorder="1" applyAlignment="1">
      <alignment vertical="center" wrapText="1"/>
    </xf>
    <xf numFmtId="0" fontId="28" fillId="0" borderId="1" xfId="0" applyFont="1" applyBorder="1" applyAlignment="1">
      <alignment horizontal="center" vertical="center" wrapText="1"/>
    </xf>
    <xf numFmtId="0" fontId="0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7" Type="http://schemas.openxmlformats.org/officeDocument/2006/relationships/image" Target="media/image8.jpeg"/><Relationship Id="rId6" Type="http://schemas.openxmlformats.org/officeDocument/2006/relationships/image" Target="media/image7.jpeg"/><Relationship Id="rId5" Type="http://schemas.openxmlformats.org/officeDocument/2006/relationships/image" Target="media/image6.jpeg"/><Relationship Id="rId4" Type="http://schemas.openxmlformats.org/officeDocument/2006/relationships/image" Target="media/image5.jpeg"/><Relationship Id="rId3" Type="http://schemas.openxmlformats.org/officeDocument/2006/relationships/image" Target="media/image4.jpeg"/><Relationship Id="rId2" Type="http://schemas.openxmlformats.org/officeDocument/2006/relationships/image" Target="NULL" TargetMode="External"/><Relationship Id="rId1" Type="http://schemas.openxmlformats.org/officeDocument/2006/relationships/image" Target="media/image3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checked="Checked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checked="Checked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checked="Checked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checked="Checked" noThreeD="1" val="0"/>
</file>

<file path=xl/ctrlProps/ctrlProp13.xml><?xml version="1.0" encoding="utf-8"?>
<formControlPr xmlns="http://schemas.microsoft.com/office/spreadsheetml/2009/9/main" objectType="CheckBox" noThreeD="1" val="0"/>
</file>

<file path=xl/ctrlProps/ctrlProp14.xml><?xml version="1.0" encoding="utf-8"?>
<formControlPr xmlns="http://schemas.microsoft.com/office/spreadsheetml/2009/9/main" objectType="CheckBox" noThreeD="1" val="0"/>
</file>

<file path=xl/ctrlProps/ctrlProp15.xml><?xml version="1.0" encoding="utf-8"?>
<formControlPr xmlns="http://schemas.microsoft.com/office/spreadsheetml/2009/9/main" objectType="CheckBox" checked="Checked" noThreeD="1" val="0"/>
</file>

<file path=xl/ctrlProps/ctrlProp16.xml><?xml version="1.0" encoding="utf-8"?>
<formControlPr xmlns="http://schemas.microsoft.com/office/spreadsheetml/2009/9/main" objectType="CheckBox" noThreeD="1" val="0"/>
</file>

<file path=xl/ctrlProps/ctrlProp17.xml><?xml version="1.0" encoding="utf-8"?>
<formControlPr xmlns="http://schemas.microsoft.com/office/spreadsheetml/2009/9/main" objectType="CheckBox" checked="Checked" noThreeD="1" val="0"/>
</file>

<file path=xl/ctrlProps/ctrlProp18.xml><?xml version="1.0" encoding="utf-8"?>
<formControlPr xmlns="http://schemas.microsoft.com/office/spreadsheetml/2009/9/main" objectType="CheckBox" noThreeD="1" val="0"/>
</file>

<file path=xl/ctrlProps/ctrlProp19.xml><?xml version="1.0" encoding="utf-8"?>
<formControlPr xmlns="http://schemas.microsoft.com/office/spreadsheetml/2009/9/main" objectType="CheckBox" noThreeD="1" val="0"/>
</file>

<file path=xl/ctrlProps/ctrlProp20.xml><?xml version="1.0" encoding="utf-8"?>
<formControlPr xmlns="http://schemas.microsoft.com/office/spreadsheetml/2009/9/main" objectType="CheckBox" checked="Checked" noThreeD="1" val="0"/>
</file>

<file path=xl/ctrlProps/ctrlProp21.xml><?xml version="1.0" encoding="utf-8"?>
<formControlPr xmlns="http://schemas.microsoft.com/office/spreadsheetml/2009/9/main" objectType="CheckBox" noThreeD="1" val="0"/>
</file>

<file path=xl/ctrlProps/ctrlProp22.xml><?xml version="1.0" encoding="utf-8"?>
<formControlPr xmlns="http://schemas.microsoft.com/office/spreadsheetml/2009/9/main" objectType="CheckBox" noThreeD="1" val="0"/>
</file>

<file path=xl/ctrlProps/ctrlProp23.xml><?xml version="1.0" encoding="utf-8"?>
<formControlPr xmlns="http://schemas.microsoft.com/office/spreadsheetml/2009/9/main" objectType="CheckBox" noThreeD="1" val="0"/>
</file>

<file path=xl/ctrlProps/ctrlProp24.xml><?xml version="1.0" encoding="utf-8"?>
<formControlPr xmlns="http://schemas.microsoft.com/office/spreadsheetml/2009/9/main" objectType="CheckBox" noThreeD="1" val="0"/>
</file>

<file path=xl/ctrlProps/ctrlProp25.xml><?xml version="1.0" encoding="utf-8"?>
<formControlPr xmlns="http://schemas.microsoft.com/office/spreadsheetml/2009/9/main" objectType="CheckBox" checked="Checked" noThreeD="1" val="0"/>
</file>

<file path=xl/ctrlProps/ctrlProp26.xml><?xml version="1.0" encoding="utf-8"?>
<formControlPr xmlns="http://schemas.microsoft.com/office/spreadsheetml/2009/9/main" objectType="CheckBox" noThreeD="1" val="0"/>
</file>

<file path=xl/ctrlProps/ctrlProp27.xml><?xml version="1.0" encoding="utf-8"?>
<formControlPr xmlns="http://schemas.microsoft.com/office/spreadsheetml/2009/9/main" objectType="CheckBox" checked="Checked" noThreeD="1" val="0"/>
</file>

<file path=xl/customStorage/customStorage.xml><?xml version="1.0" encoding="utf-8"?>
<customStorage xmlns="https://web.wps.cn/et/2018/main">
  <book/>
  <sheets/>
</customStorag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69850</xdr:colOff>
          <xdr:row>3</xdr:row>
          <xdr:rowOff>69850</xdr:rowOff>
        </xdr:from>
        <xdr:to>
          <xdr:col>2</xdr:col>
          <xdr:colOff>1536700</xdr:colOff>
          <xdr:row>3</xdr:row>
          <xdr:rowOff>336550</xdr:rowOff>
        </xdr:to>
        <xdr:sp>
          <xdr:nvSpPr>
            <xdr:cNvPr id="10241" name="Check Box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>
            <a:xfrm>
              <a:off x="1906905" y="810260"/>
              <a:ext cx="146685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用于生产车间供冷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69850</xdr:colOff>
          <xdr:row>3</xdr:row>
          <xdr:rowOff>298450</xdr:rowOff>
        </xdr:from>
        <xdr:to>
          <xdr:col>2</xdr:col>
          <xdr:colOff>1536700</xdr:colOff>
          <xdr:row>3</xdr:row>
          <xdr:rowOff>565150</xdr:rowOff>
        </xdr:to>
        <xdr:sp>
          <xdr:nvSpPr>
            <xdr:cNvPr id="10242" name="Check Box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>
            <a:xfrm>
              <a:off x="1906905" y="1038860"/>
              <a:ext cx="146685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用于办公楼供冷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69850</xdr:colOff>
          <xdr:row>3</xdr:row>
          <xdr:rowOff>533400</xdr:rowOff>
        </xdr:from>
        <xdr:to>
          <xdr:col>2</xdr:col>
          <xdr:colOff>1536700</xdr:colOff>
          <xdr:row>3</xdr:row>
          <xdr:rowOff>800100</xdr:rowOff>
        </xdr:to>
        <xdr:sp>
          <xdr:nvSpPr>
            <xdr:cNvPr id="10243" name="Check Box 3" hidden="1">
              <a:extLst>
                <a:ext uri="{63B3BB69-23CF-44E3-9099-C40C66FF867C}">
                  <a14:compatExt spid="_x0000_s10243"/>
                </a:ext>
              </a:extLst>
            </xdr:cNvPr>
            <xdr:cNvSpPr/>
          </xdr:nvSpPr>
          <xdr:spPr>
            <a:xfrm>
              <a:off x="1906905" y="1273810"/>
              <a:ext cx="146685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其他情况（请说明）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88900</xdr:colOff>
          <xdr:row>3</xdr:row>
          <xdr:rowOff>50800</xdr:rowOff>
        </xdr:from>
        <xdr:to>
          <xdr:col>10</xdr:col>
          <xdr:colOff>83185</xdr:colOff>
          <xdr:row>3</xdr:row>
          <xdr:rowOff>317500</xdr:rowOff>
        </xdr:to>
        <xdr:sp>
          <xdr:nvSpPr>
            <xdr:cNvPr id="10244" name="Check Box 4" hidden="1">
              <a:extLst>
                <a:ext uri="{63B3BB69-23CF-44E3-9099-C40C66FF867C}">
                  <a14:compatExt spid="_x0000_s10244"/>
                </a:ext>
              </a:extLst>
            </xdr:cNvPr>
            <xdr:cNvSpPr/>
          </xdr:nvSpPr>
          <xdr:spPr>
            <a:xfrm>
              <a:off x="8629650" y="791210"/>
              <a:ext cx="1697355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保障生产工艺（水冷却）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88900</xdr:colOff>
          <xdr:row>3</xdr:row>
          <xdr:rowOff>298450</xdr:rowOff>
        </xdr:from>
        <xdr:to>
          <xdr:col>10</xdr:col>
          <xdr:colOff>83185</xdr:colOff>
          <xdr:row>3</xdr:row>
          <xdr:rowOff>565150</xdr:rowOff>
        </xdr:to>
        <xdr:sp>
          <xdr:nvSpPr>
            <xdr:cNvPr id="10245" name="Check Box 5" hidden="1">
              <a:extLst>
                <a:ext uri="{63B3BB69-23CF-44E3-9099-C40C66FF867C}">
                  <a14:compatExt spid="_x0000_s10245"/>
                </a:ext>
              </a:extLst>
            </xdr:cNvPr>
            <xdr:cNvSpPr/>
          </xdr:nvSpPr>
          <xdr:spPr>
            <a:xfrm>
              <a:off x="8629650" y="1038860"/>
              <a:ext cx="1697355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保障环境舒适（空气温度）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</xdr:row>
          <xdr:rowOff>533400</xdr:rowOff>
        </xdr:from>
        <xdr:to>
          <xdr:col>9</xdr:col>
          <xdr:colOff>426085</xdr:colOff>
          <xdr:row>3</xdr:row>
          <xdr:rowOff>800100</xdr:rowOff>
        </xdr:to>
        <xdr:sp>
          <xdr:nvSpPr>
            <xdr:cNvPr id="10246" name="Check Box 6" hidden="1">
              <a:extLst>
                <a:ext uri="{63B3BB69-23CF-44E3-9099-C40C66FF867C}">
                  <a14:compatExt spid="_x0000_s10246"/>
                </a:ext>
              </a:extLst>
            </xdr:cNvPr>
            <xdr:cNvSpPr/>
          </xdr:nvSpPr>
          <xdr:spPr>
            <a:xfrm>
              <a:off x="8616950" y="1273810"/>
              <a:ext cx="1203325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其他类型（请说明）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49</xdr:row>
          <xdr:rowOff>138430</xdr:rowOff>
        </xdr:from>
        <xdr:to>
          <xdr:col>3</xdr:col>
          <xdr:colOff>49530</xdr:colOff>
          <xdr:row>49</xdr:row>
          <xdr:rowOff>424180</xdr:rowOff>
        </xdr:to>
        <xdr:sp>
          <xdr:nvSpPr>
            <xdr:cNvPr id="10247" name="Check Box 7" hidden="1">
              <a:extLst>
                <a:ext uri="{63B3BB69-23CF-44E3-9099-C40C66FF867C}">
                  <a14:compatExt spid="_x0000_s10247"/>
                </a:ext>
              </a:extLst>
            </xdr:cNvPr>
            <xdr:cNvSpPr/>
          </xdr:nvSpPr>
          <xdr:spPr>
            <a:xfrm>
              <a:off x="1974215" y="14322425"/>
              <a:ext cx="1587500" cy="28575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有上位机（电脑远程监控）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49</xdr:row>
          <xdr:rowOff>403860</xdr:rowOff>
        </xdr:from>
        <xdr:to>
          <xdr:col>3</xdr:col>
          <xdr:colOff>570865</xdr:colOff>
          <xdr:row>50</xdr:row>
          <xdr:rowOff>111760</xdr:rowOff>
        </xdr:to>
        <xdr:sp>
          <xdr:nvSpPr>
            <xdr:cNvPr id="10248" name="Check Box 8" hidden="1">
              <a:extLst>
                <a:ext uri="{63B3BB69-23CF-44E3-9099-C40C66FF867C}">
                  <a14:compatExt spid="_x0000_s10248"/>
                </a:ext>
              </a:extLst>
            </xdr:cNvPr>
            <xdr:cNvSpPr/>
          </xdr:nvSpPr>
          <xdr:spPr>
            <a:xfrm>
              <a:off x="1974215" y="14587855"/>
              <a:ext cx="2108835" cy="2794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无上位机但有集控柜触摸屏画面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129540</xdr:colOff>
          <xdr:row>50</xdr:row>
          <xdr:rowOff>114300</xdr:rowOff>
        </xdr:from>
        <xdr:to>
          <xdr:col>3</xdr:col>
          <xdr:colOff>435610</xdr:colOff>
          <xdr:row>50</xdr:row>
          <xdr:rowOff>431800</xdr:rowOff>
        </xdr:to>
        <xdr:sp>
          <xdr:nvSpPr>
            <xdr:cNvPr id="10249" name="Check Box 9" hidden="1">
              <a:extLst>
                <a:ext uri="{63B3BB69-23CF-44E3-9099-C40C66FF867C}">
                  <a14:compatExt spid="_x0000_s10249"/>
                </a:ext>
              </a:extLst>
            </xdr:cNvPr>
            <xdr:cNvSpPr/>
          </xdr:nvSpPr>
          <xdr:spPr>
            <a:xfrm>
              <a:off x="1966595" y="14869795"/>
              <a:ext cx="1981200" cy="3175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无上位机、无集控柜触摸屏画面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88900</xdr:colOff>
          <xdr:row>49</xdr:row>
          <xdr:rowOff>241300</xdr:rowOff>
        </xdr:from>
        <xdr:to>
          <xdr:col>8</xdr:col>
          <xdr:colOff>717550</xdr:colOff>
          <xdr:row>49</xdr:row>
          <xdr:rowOff>508000</xdr:rowOff>
        </xdr:to>
        <xdr:sp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</a:extLst>
            </xdr:cNvPr>
            <xdr:cNvSpPr/>
          </xdr:nvSpPr>
          <xdr:spPr>
            <a:xfrm>
              <a:off x="7594600" y="14425295"/>
              <a:ext cx="166370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集控柜触摸屏开关机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419100</xdr:colOff>
          <xdr:row>49</xdr:row>
          <xdr:rowOff>0</xdr:rowOff>
        </xdr:from>
        <xdr:to>
          <xdr:col>10</xdr:col>
          <xdr:colOff>344170</xdr:colOff>
          <xdr:row>49</xdr:row>
          <xdr:rowOff>285750</xdr:rowOff>
        </xdr:to>
        <xdr:sp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</a:extLst>
            </xdr:cNvPr>
            <xdr:cNvSpPr/>
          </xdr:nvSpPr>
          <xdr:spPr>
            <a:xfrm>
              <a:off x="8959850" y="14183995"/>
              <a:ext cx="1628140" cy="28575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远程上位机开关机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88900</xdr:colOff>
          <xdr:row>49</xdr:row>
          <xdr:rowOff>0</xdr:rowOff>
        </xdr:from>
        <xdr:to>
          <xdr:col>8</xdr:col>
          <xdr:colOff>742950</xdr:colOff>
          <xdr:row>49</xdr:row>
          <xdr:rowOff>279400</xdr:rowOff>
        </xdr:to>
        <xdr:sp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</a:extLst>
            </xdr:cNvPr>
            <xdr:cNvSpPr/>
          </xdr:nvSpPr>
          <xdr:spPr>
            <a:xfrm>
              <a:off x="7594600" y="14183995"/>
              <a:ext cx="1689100" cy="2794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本地开关机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88900</xdr:colOff>
          <xdr:row>50</xdr:row>
          <xdr:rowOff>241300</xdr:rowOff>
        </xdr:from>
        <xdr:to>
          <xdr:col>8</xdr:col>
          <xdr:colOff>717550</xdr:colOff>
          <xdr:row>50</xdr:row>
          <xdr:rowOff>508000</xdr:rowOff>
        </xdr:to>
        <xdr:sp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</a:extLst>
            </xdr:cNvPr>
            <xdr:cNvSpPr/>
          </xdr:nvSpPr>
          <xdr:spPr>
            <a:xfrm>
              <a:off x="7594600" y="14996795"/>
              <a:ext cx="166370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集控柜触摸屏开关机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419100</xdr:colOff>
          <xdr:row>50</xdr:row>
          <xdr:rowOff>0</xdr:rowOff>
        </xdr:from>
        <xdr:to>
          <xdr:col>10</xdr:col>
          <xdr:colOff>344170</xdr:colOff>
          <xdr:row>50</xdr:row>
          <xdr:rowOff>285750</xdr:rowOff>
        </xdr:to>
        <xdr:sp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</a:extLst>
            </xdr:cNvPr>
            <xdr:cNvSpPr/>
          </xdr:nvSpPr>
          <xdr:spPr>
            <a:xfrm>
              <a:off x="8959850" y="14755495"/>
              <a:ext cx="1628140" cy="28575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远程上位机开关机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88900</xdr:colOff>
          <xdr:row>50</xdr:row>
          <xdr:rowOff>0</xdr:rowOff>
        </xdr:from>
        <xdr:to>
          <xdr:col>8</xdr:col>
          <xdr:colOff>723900</xdr:colOff>
          <xdr:row>50</xdr:row>
          <xdr:rowOff>279400</xdr:rowOff>
        </xdr:to>
        <xdr:sp>
          <xdr:nvSpPr>
            <xdr:cNvPr id="10255" name="Check Box 15" hidden="1">
              <a:extLst>
                <a:ext uri="{63B3BB69-23CF-44E3-9099-C40C66FF867C}">
                  <a14:compatExt spid="_x0000_s10255"/>
                </a:ext>
              </a:extLst>
            </xdr:cNvPr>
            <xdr:cNvSpPr/>
          </xdr:nvSpPr>
          <xdr:spPr>
            <a:xfrm>
              <a:off x="7594600" y="14755495"/>
              <a:ext cx="1670050" cy="2794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本地开关机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107315</xdr:colOff>
          <xdr:row>51</xdr:row>
          <xdr:rowOff>56515</xdr:rowOff>
        </xdr:from>
        <xdr:to>
          <xdr:col>3</xdr:col>
          <xdr:colOff>563880</xdr:colOff>
          <xdr:row>52</xdr:row>
          <xdr:rowOff>64135</xdr:rowOff>
        </xdr:to>
        <xdr:sp>
          <xdr:nvSpPr>
            <xdr:cNvPr id="10259" name="Check Box 19" hidden="1">
              <a:extLst>
                <a:ext uri="{63B3BB69-23CF-44E3-9099-C40C66FF867C}">
                  <a14:compatExt spid="_x0000_s10259"/>
                </a:ext>
              </a:extLst>
            </xdr:cNvPr>
            <xdr:cNvSpPr/>
          </xdr:nvSpPr>
          <xdr:spPr>
            <a:xfrm>
              <a:off x="1944370" y="15345410"/>
              <a:ext cx="2131695" cy="27432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冷机无通讯接口，没法远程控制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107315</xdr:colOff>
          <xdr:row>52</xdr:row>
          <xdr:rowOff>41275</xdr:rowOff>
        </xdr:from>
        <xdr:to>
          <xdr:col>3</xdr:col>
          <xdr:colOff>571500</xdr:colOff>
          <xdr:row>53</xdr:row>
          <xdr:rowOff>48895</xdr:rowOff>
        </xdr:to>
        <xdr:sp>
          <xdr:nvSpPr>
            <xdr:cNvPr id="10260" name="Check Box 20" hidden="1">
              <a:extLst>
                <a:ext uri="{63B3BB69-23CF-44E3-9099-C40C66FF867C}">
                  <a14:compatExt spid="_x0000_s10260"/>
                </a:ext>
              </a:extLst>
            </xdr:cNvPr>
            <xdr:cNvSpPr/>
          </xdr:nvSpPr>
          <xdr:spPr>
            <a:xfrm>
              <a:off x="1944370" y="15596870"/>
              <a:ext cx="2139315" cy="27432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冷机有通讯接口，但是没装通讯卡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107315</xdr:colOff>
          <xdr:row>53</xdr:row>
          <xdr:rowOff>255905</xdr:rowOff>
        </xdr:from>
        <xdr:to>
          <xdr:col>4</xdr:col>
          <xdr:colOff>213995</xdr:colOff>
          <xdr:row>54</xdr:row>
          <xdr:rowOff>259715</xdr:rowOff>
        </xdr:to>
        <xdr:sp>
          <xdr:nvSpPr>
            <xdr:cNvPr id="10262" name="Check Box 22" hidden="1">
              <a:extLst>
                <a:ext uri="{63B3BB69-23CF-44E3-9099-C40C66FF867C}">
                  <a14:compatExt spid="_x0000_s10262"/>
                </a:ext>
              </a:extLst>
            </xdr:cNvPr>
            <xdr:cNvSpPr/>
          </xdr:nvSpPr>
          <xdr:spPr>
            <a:xfrm>
              <a:off x="1944370" y="16078200"/>
              <a:ext cx="3148965" cy="27051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冷机有通讯接口，已安装通讯卡（但是被占用了）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99695</xdr:colOff>
          <xdr:row>53</xdr:row>
          <xdr:rowOff>26035</xdr:rowOff>
        </xdr:from>
        <xdr:to>
          <xdr:col>3</xdr:col>
          <xdr:colOff>891540</xdr:colOff>
          <xdr:row>54</xdr:row>
          <xdr:rowOff>33655</xdr:rowOff>
        </xdr:to>
        <xdr:sp>
          <xdr:nvSpPr>
            <xdr:cNvPr id="10269" name="Check Box 29" hidden="1">
              <a:extLst>
                <a:ext uri="{63B3BB69-23CF-44E3-9099-C40C66FF867C}">
                  <a14:compatExt spid="_x0000_s10269"/>
                </a:ext>
              </a:extLst>
            </xdr:cNvPr>
            <xdr:cNvSpPr/>
          </xdr:nvSpPr>
          <xdr:spPr>
            <a:xfrm>
              <a:off x="1936750" y="15848330"/>
              <a:ext cx="2466975" cy="27432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冷机有通讯接口，接口自带有通讯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51</xdr:row>
          <xdr:rowOff>15240</xdr:rowOff>
        </xdr:from>
        <xdr:to>
          <xdr:col>8</xdr:col>
          <xdr:colOff>37465</xdr:colOff>
          <xdr:row>52</xdr:row>
          <xdr:rowOff>22860</xdr:rowOff>
        </xdr:to>
        <xdr:sp>
          <xdr:nvSpPr>
            <xdr:cNvPr id="10271" name="Check Box 31" hidden="1">
              <a:extLst>
                <a:ext uri="{63B3BB69-23CF-44E3-9099-C40C66FF867C}">
                  <a14:compatExt spid="_x0000_s10271"/>
                </a:ext>
              </a:extLst>
            </xdr:cNvPr>
            <xdr:cNvSpPr/>
          </xdr:nvSpPr>
          <xdr:spPr>
            <a:xfrm>
              <a:off x="6847205" y="15304135"/>
              <a:ext cx="1731010" cy="27432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AHU（空气处理机组/风柜）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52</xdr:row>
          <xdr:rowOff>15240</xdr:rowOff>
        </xdr:from>
        <xdr:to>
          <xdr:col>7</xdr:col>
          <xdr:colOff>655320</xdr:colOff>
          <xdr:row>53</xdr:row>
          <xdr:rowOff>30480</xdr:rowOff>
        </xdr:to>
        <xdr:sp>
          <xdr:nvSpPr>
            <xdr:cNvPr id="10274" name="Check Box 34" hidden="1">
              <a:extLst>
                <a:ext uri="{63B3BB69-23CF-44E3-9099-C40C66FF867C}">
                  <a14:compatExt spid="_x0000_s10274"/>
                </a:ext>
              </a:extLst>
            </xdr:cNvPr>
            <xdr:cNvSpPr/>
          </xdr:nvSpPr>
          <xdr:spPr>
            <a:xfrm>
              <a:off x="6862445" y="15570835"/>
              <a:ext cx="1298575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FCU（风机盘管）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81280</xdr:colOff>
          <xdr:row>54</xdr:row>
          <xdr:rowOff>12700</xdr:rowOff>
        </xdr:from>
        <xdr:to>
          <xdr:col>7</xdr:col>
          <xdr:colOff>645160</xdr:colOff>
          <xdr:row>55</xdr:row>
          <xdr:rowOff>27940</xdr:rowOff>
        </xdr:to>
        <xdr:sp>
          <xdr:nvSpPr>
            <xdr:cNvPr id="10277" name="Check Box 37" hidden="1">
              <a:extLst>
                <a:ext uri="{63B3BB69-23CF-44E3-9099-C40C66FF867C}">
                  <a14:compatExt spid="_x0000_s10277"/>
                </a:ext>
              </a:extLst>
            </xdr:cNvPr>
            <xdr:cNvSpPr/>
          </xdr:nvSpPr>
          <xdr:spPr>
            <a:xfrm>
              <a:off x="6852285" y="16101695"/>
              <a:ext cx="1298575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转轮除湿机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96520</xdr:colOff>
          <xdr:row>53</xdr:row>
          <xdr:rowOff>27940</xdr:rowOff>
        </xdr:from>
        <xdr:to>
          <xdr:col>7</xdr:col>
          <xdr:colOff>660400</xdr:colOff>
          <xdr:row>54</xdr:row>
          <xdr:rowOff>43180</xdr:rowOff>
        </xdr:to>
        <xdr:sp>
          <xdr:nvSpPr>
            <xdr:cNvPr id="10279" name="Check Box 39" hidden="1">
              <a:extLst>
                <a:ext uri="{63B3BB69-23CF-44E3-9099-C40C66FF867C}">
                  <a14:compatExt spid="_x0000_s10279"/>
                </a:ext>
              </a:extLst>
            </xdr:cNvPr>
            <xdr:cNvSpPr/>
          </xdr:nvSpPr>
          <xdr:spPr>
            <a:xfrm>
              <a:off x="6867525" y="15850235"/>
              <a:ext cx="1298575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FFU+干盘管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213360</xdr:colOff>
          <xdr:row>50</xdr:row>
          <xdr:rowOff>525780</xdr:rowOff>
        </xdr:from>
        <xdr:to>
          <xdr:col>11</xdr:col>
          <xdr:colOff>624840</xdr:colOff>
          <xdr:row>52</xdr:row>
          <xdr:rowOff>7620</xdr:rowOff>
        </xdr:to>
        <xdr:sp>
          <xdr:nvSpPr>
            <xdr:cNvPr id="10280" name="Check Box 40" hidden="1">
              <a:extLst>
                <a:ext uri="{63B3BB69-23CF-44E3-9099-C40C66FF867C}">
                  <a14:compatExt spid="_x0000_s10280"/>
                </a:ext>
              </a:extLst>
            </xdr:cNvPr>
            <xdr:cNvSpPr/>
          </xdr:nvSpPr>
          <xdr:spPr>
            <a:xfrm>
              <a:off x="11557635" y="15281275"/>
              <a:ext cx="411480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是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218440</xdr:colOff>
          <xdr:row>52</xdr:row>
          <xdr:rowOff>12700</xdr:rowOff>
        </xdr:from>
        <xdr:to>
          <xdr:col>11</xdr:col>
          <xdr:colOff>629920</xdr:colOff>
          <xdr:row>53</xdr:row>
          <xdr:rowOff>27940</xdr:rowOff>
        </xdr:to>
        <xdr:sp>
          <xdr:nvSpPr>
            <xdr:cNvPr id="10281" name="Check Box 41" hidden="1">
              <a:extLst>
                <a:ext uri="{63B3BB69-23CF-44E3-9099-C40C66FF867C}">
                  <a14:compatExt spid="_x0000_s10281"/>
                </a:ext>
              </a:extLst>
            </xdr:cNvPr>
            <xdr:cNvSpPr/>
          </xdr:nvSpPr>
          <xdr:spPr>
            <a:xfrm>
              <a:off x="11562715" y="15568295"/>
              <a:ext cx="411480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否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220980</xdr:colOff>
          <xdr:row>53</xdr:row>
          <xdr:rowOff>0</xdr:rowOff>
        </xdr:from>
        <xdr:to>
          <xdr:col>11</xdr:col>
          <xdr:colOff>632460</xdr:colOff>
          <xdr:row>54</xdr:row>
          <xdr:rowOff>15240</xdr:rowOff>
        </xdr:to>
        <xdr:sp>
          <xdr:nvSpPr>
            <xdr:cNvPr id="10282" name="Check Box 42" hidden="1">
              <a:extLst>
                <a:ext uri="{63B3BB69-23CF-44E3-9099-C40C66FF867C}">
                  <a14:compatExt spid="_x0000_s10282"/>
                </a:ext>
              </a:extLst>
            </xdr:cNvPr>
            <xdr:cNvSpPr/>
          </xdr:nvSpPr>
          <xdr:spPr>
            <a:xfrm>
              <a:off x="11565255" y="15822295"/>
              <a:ext cx="411480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是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226695</xdr:colOff>
          <xdr:row>53</xdr:row>
          <xdr:rowOff>251460</xdr:rowOff>
        </xdr:from>
        <xdr:to>
          <xdr:col>11</xdr:col>
          <xdr:colOff>638175</xdr:colOff>
          <xdr:row>55</xdr:row>
          <xdr:rowOff>0</xdr:rowOff>
        </xdr:to>
        <xdr:sp>
          <xdr:nvSpPr>
            <xdr:cNvPr id="10283" name="Check Box 43" hidden="1">
              <a:extLst>
                <a:ext uri="{63B3BB69-23CF-44E3-9099-C40C66FF867C}">
                  <a14:compatExt spid="_x0000_s10283"/>
                </a:ext>
              </a:extLst>
            </xdr:cNvPr>
            <xdr:cNvSpPr/>
          </xdr:nvSpPr>
          <xdr:spPr>
            <a:xfrm>
              <a:off x="11570970" y="16073755"/>
              <a:ext cx="411480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否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603250</xdr:colOff>
      <xdr:row>6</xdr:row>
      <xdr:rowOff>31750</xdr:rowOff>
    </xdr:from>
    <xdr:to>
      <xdr:col>28</xdr:col>
      <xdr:colOff>236220</xdr:colOff>
      <xdr:row>43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3250" y="7390765"/>
          <a:ext cx="17555210" cy="10563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64770</xdr:colOff>
      <xdr:row>0</xdr:row>
      <xdr:rowOff>198755</xdr:rowOff>
    </xdr:from>
    <xdr:to>
      <xdr:col>31</xdr:col>
      <xdr:colOff>624205</xdr:colOff>
      <xdr:row>4</xdr:row>
      <xdr:rowOff>2263775</xdr:rowOff>
    </xdr:to>
    <xdr:pic>
      <xdr:nvPicPr>
        <xdr:cNvPr id="3" name="图片 2" descr="f83de0f215bfe2181c3222404ff1368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25890" y="198755"/>
          <a:ext cx="11440795" cy="6162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9" Type="http://schemas.openxmlformats.org/officeDocument/2006/relationships/ctrlProp" Target="../ctrlProps/ctrlProp27.xml"/><Relationship Id="rId28" Type="http://schemas.openxmlformats.org/officeDocument/2006/relationships/ctrlProp" Target="../ctrlProps/ctrlProp26.xml"/><Relationship Id="rId27" Type="http://schemas.openxmlformats.org/officeDocument/2006/relationships/ctrlProp" Target="../ctrlProps/ctrlProp25.xml"/><Relationship Id="rId26" Type="http://schemas.openxmlformats.org/officeDocument/2006/relationships/ctrlProp" Target="../ctrlProps/ctrlProp24.xml"/><Relationship Id="rId25" Type="http://schemas.openxmlformats.org/officeDocument/2006/relationships/ctrlProp" Target="../ctrlProps/ctrlProp23.xml"/><Relationship Id="rId24" Type="http://schemas.openxmlformats.org/officeDocument/2006/relationships/ctrlProp" Target="../ctrlProps/ctrlProp22.xml"/><Relationship Id="rId23" Type="http://schemas.openxmlformats.org/officeDocument/2006/relationships/ctrlProp" Target="../ctrlProps/ctrlProp21.xml"/><Relationship Id="rId22" Type="http://schemas.openxmlformats.org/officeDocument/2006/relationships/ctrlProp" Target="../ctrlProps/ctrlProp20.xml"/><Relationship Id="rId21" Type="http://schemas.openxmlformats.org/officeDocument/2006/relationships/ctrlProp" Target="../ctrlProps/ctrlProp19.xml"/><Relationship Id="rId20" Type="http://schemas.openxmlformats.org/officeDocument/2006/relationships/ctrlProp" Target="../ctrlProps/ctrlProp18.xml"/><Relationship Id="rId2" Type="http://schemas.openxmlformats.org/officeDocument/2006/relationships/vmlDrawing" Target="../drawings/vmlDrawing1.vml"/><Relationship Id="rId19" Type="http://schemas.openxmlformats.org/officeDocument/2006/relationships/ctrlProp" Target="../ctrlProps/ctrlProp17.xml"/><Relationship Id="rId18" Type="http://schemas.openxmlformats.org/officeDocument/2006/relationships/ctrlProp" Target="../ctrlProps/ctrlProp16.xml"/><Relationship Id="rId17" Type="http://schemas.openxmlformats.org/officeDocument/2006/relationships/ctrlProp" Target="../ctrlProps/ctrlProp15.xml"/><Relationship Id="rId16" Type="http://schemas.openxmlformats.org/officeDocument/2006/relationships/ctrlProp" Target="../ctrlProps/ctrlProp14.xml"/><Relationship Id="rId15" Type="http://schemas.openxmlformats.org/officeDocument/2006/relationships/ctrlProp" Target="../ctrlProps/ctrlProp13.xml"/><Relationship Id="rId14" Type="http://schemas.openxmlformats.org/officeDocument/2006/relationships/ctrlProp" Target="../ctrlProps/ctrlProp12.xml"/><Relationship Id="rId13" Type="http://schemas.openxmlformats.org/officeDocument/2006/relationships/ctrlProp" Target="../ctrlProps/ctrlProp1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2:P18"/>
  <sheetViews>
    <sheetView showGridLines="0" workbookViewId="0">
      <selection activeCell="B18" sqref="B18:L18"/>
    </sheetView>
  </sheetViews>
  <sheetFormatPr defaultColWidth="9" defaultRowHeight="20.15" customHeight="1"/>
  <cols>
    <col min="2" max="5" width="24.5803571428571" customWidth="1"/>
  </cols>
  <sheetData>
    <row r="2" customHeight="1" spans="2:5">
      <c r="B2" s="126" t="s">
        <v>0</v>
      </c>
      <c r="C2" s="51" t="s">
        <v>1</v>
      </c>
      <c r="D2" s="126" t="s">
        <v>2</v>
      </c>
      <c r="E2" s="136" t="s">
        <v>3</v>
      </c>
    </row>
    <row r="3" customHeight="1" spans="2:5">
      <c r="B3" s="126" t="s">
        <v>4</v>
      </c>
      <c r="C3" s="127">
        <v>46154</v>
      </c>
      <c r="D3" s="126" t="s">
        <v>5</v>
      </c>
      <c r="E3" s="137" t="s">
        <v>6</v>
      </c>
    </row>
    <row r="4" ht="80.25" customHeight="1" spans="2:5">
      <c r="B4" s="126" t="s">
        <v>7</v>
      </c>
      <c r="C4" s="44" t="s">
        <v>8</v>
      </c>
      <c r="D4" s="128"/>
      <c r="E4" s="128"/>
    </row>
    <row r="5" ht="99" customHeight="1" spans="2:5">
      <c r="B5" s="126" t="s">
        <v>9</v>
      </c>
      <c r="C5" s="129" t="s">
        <v>10</v>
      </c>
      <c r="D5" s="128"/>
      <c r="E5" s="128"/>
    </row>
    <row r="7" customHeight="1" spans="2:5">
      <c r="B7" s="130" t="s">
        <v>11</v>
      </c>
      <c r="C7" s="130"/>
      <c r="D7" s="130"/>
      <c r="E7" s="130"/>
    </row>
    <row r="8" customHeight="1" spans="2:16">
      <c r="B8" s="131" t="s">
        <v>12</v>
      </c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</row>
    <row r="9" ht="40" customHeight="1" spans="2:16">
      <c r="B9" s="132" t="s">
        <v>13</v>
      </c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8"/>
    </row>
    <row r="10" customHeight="1" spans="2:16">
      <c r="B10" s="131" t="s">
        <v>14</v>
      </c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8"/>
    </row>
    <row r="11" customHeight="1" spans="2:16">
      <c r="B11" s="131" t="s">
        <v>15</v>
      </c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8"/>
    </row>
    <row r="12" customHeight="1" spans="2:16">
      <c r="B12" s="131" t="s">
        <v>16</v>
      </c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</row>
    <row r="13" customHeight="1" spans="2:16">
      <c r="B13" s="131" t="s">
        <v>17</v>
      </c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8"/>
    </row>
    <row r="14" ht="39" customHeight="1" spans="2:16">
      <c r="B14" s="133" t="s">
        <v>18</v>
      </c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8"/>
    </row>
    <row r="15" hidden="1" customHeight="1" spans="2:15">
      <c r="B15" s="130" t="s">
        <v>19</v>
      </c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</row>
    <row r="16" customHeight="1" spans="2:2">
      <c r="B16" t="s">
        <v>20</v>
      </c>
    </row>
    <row r="18" ht="91" customHeight="1" spans="2:12">
      <c r="B18" s="134" t="s">
        <v>21</v>
      </c>
      <c r="C18" s="135"/>
      <c r="D18" s="135"/>
      <c r="E18" s="135"/>
      <c r="F18" s="135"/>
      <c r="G18" s="135"/>
      <c r="H18" s="135"/>
      <c r="I18" s="135"/>
      <c r="J18" s="135"/>
      <c r="K18" s="135"/>
      <c r="L18" s="135"/>
    </row>
  </sheetData>
  <mergeCells count="12">
    <mergeCell ref="C4:E4"/>
    <mergeCell ref="C5:E5"/>
    <mergeCell ref="B7:E7"/>
    <mergeCell ref="B8:P8"/>
    <mergeCell ref="B9:O9"/>
    <mergeCell ref="B10:O10"/>
    <mergeCell ref="B11:O11"/>
    <mergeCell ref="B12:P12"/>
    <mergeCell ref="B13:O13"/>
    <mergeCell ref="B14:O14"/>
    <mergeCell ref="B15:O15"/>
    <mergeCell ref="B18:L1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S78"/>
  <sheetViews>
    <sheetView showGridLines="0" tabSelected="1" zoomScale="110" zoomScaleNormal="110" workbookViewId="0">
      <selection activeCell="E62" sqref="E62"/>
    </sheetView>
  </sheetViews>
  <sheetFormatPr defaultColWidth="9" defaultRowHeight="20.15" customHeight="1"/>
  <cols>
    <col min="1" max="1" width="1.75" customWidth="1"/>
    <col min="2" max="2" width="24.0803571428571" customWidth="1"/>
    <col min="3" max="3" width="23.5535714285714" customWidth="1"/>
    <col min="4" max="4" width="19.2232142857143" customWidth="1"/>
    <col min="5" max="5" width="10.5" customWidth="1"/>
    <col min="6" max="6" width="16.0982142857143" customWidth="1"/>
    <col min="7" max="7" width="10.3303571428571" customWidth="1"/>
    <col min="8" max="8" width="14.5535714285714" customWidth="1"/>
    <col min="9" max="9" width="12" customWidth="1"/>
    <col min="10" max="10" width="11.9464285714286" customWidth="1"/>
    <col min="11" max="11" width="15.4732142857143" customWidth="1"/>
    <col min="12" max="12" width="24.2142857142857" customWidth="1"/>
    <col min="13" max="13" width="10.0803571428571" customWidth="1"/>
    <col min="14" max="14" width="9.89285714285714" customWidth="1"/>
    <col min="15" max="15" width="18.9375" customWidth="1"/>
    <col min="16" max="16" width="14.8303571428571" hidden="1" customWidth="1"/>
    <col min="17" max="17" width="15.5" hidden="1" customWidth="1"/>
    <col min="18" max="18" width="18.5803571428571" customWidth="1"/>
    <col min="19" max="19" width="9" hidden="1" customWidth="1"/>
    <col min="20" max="20" width="39.5803571428571" customWidth="1"/>
  </cols>
  <sheetData>
    <row r="2" customHeight="1" spans="2:12">
      <c r="B2" s="40" t="s">
        <v>22</v>
      </c>
      <c r="C2" s="40"/>
      <c r="D2" s="41"/>
      <c r="E2" s="75"/>
      <c r="F2" s="76"/>
      <c r="G2" s="40" t="s">
        <v>23</v>
      </c>
      <c r="H2" s="77" t="s">
        <v>24</v>
      </c>
      <c r="I2" s="89"/>
      <c r="J2" s="89"/>
      <c r="K2" s="89"/>
      <c r="L2" s="90"/>
    </row>
    <row r="3" ht="18" customHeight="1" spans="2:12">
      <c r="B3" s="42" t="s">
        <v>25</v>
      </c>
      <c r="C3" s="42"/>
      <c r="D3" s="42"/>
      <c r="E3" s="42"/>
      <c r="F3" s="42"/>
      <c r="G3" s="42"/>
      <c r="H3" s="42"/>
      <c r="I3" s="42"/>
      <c r="J3" s="42"/>
      <c r="K3" s="42"/>
      <c r="L3" s="42"/>
    </row>
    <row r="4" ht="66.75" customHeight="1" spans="2:12">
      <c r="B4" s="40" t="s">
        <v>26</v>
      </c>
      <c r="C4" s="43"/>
      <c r="D4" s="43"/>
      <c r="E4" s="43"/>
      <c r="F4" s="43"/>
      <c r="G4" s="40" t="s">
        <v>27</v>
      </c>
      <c r="H4" s="40"/>
      <c r="I4" s="88"/>
      <c r="J4" s="88"/>
      <c r="K4" s="88"/>
      <c r="L4" s="88"/>
    </row>
    <row r="5" ht="22.5" customHeight="1" spans="2:12">
      <c r="B5" s="40"/>
      <c r="C5" s="44" t="s">
        <v>28</v>
      </c>
      <c r="D5" s="45"/>
      <c r="E5" s="45"/>
      <c r="F5" s="45"/>
      <c r="G5" s="40"/>
      <c r="H5" s="40"/>
      <c r="I5" s="44" t="s">
        <v>29</v>
      </c>
      <c r="J5" s="45"/>
      <c r="K5" s="45"/>
      <c r="L5" s="45"/>
    </row>
    <row r="6" ht="34" customHeight="1" spans="2:19">
      <c r="B6" s="46" t="s">
        <v>30</v>
      </c>
      <c r="C6" s="44" t="s">
        <v>31</v>
      </c>
      <c r="D6" s="47"/>
      <c r="E6" s="47"/>
      <c r="F6" s="47"/>
      <c r="G6" s="46" t="s">
        <v>32</v>
      </c>
      <c r="H6" s="78"/>
      <c r="I6" s="44" t="s">
        <v>33</v>
      </c>
      <c r="J6" s="47"/>
      <c r="K6" s="47"/>
      <c r="L6" s="47"/>
      <c r="S6" t="s">
        <v>34</v>
      </c>
    </row>
    <row r="7" customHeight="1" spans="2:19">
      <c r="B7" s="42" t="s">
        <v>35</v>
      </c>
      <c r="C7" s="42"/>
      <c r="D7" s="42"/>
      <c r="E7" s="42"/>
      <c r="F7" s="42"/>
      <c r="G7" s="42"/>
      <c r="H7" s="42"/>
      <c r="I7" s="42"/>
      <c r="J7" s="42"/>
      <c r="K7" s="42"/>
      <c r="L7" s="42"/>
      <c r="S7" t="s">
        <v>36</v>
      </c>
    </row>
    <row r="8" customHeight="1" spans="2:12">
      <c r="B8" s="48" t="s">
        <v>37</v>
      </c>
      <c r="C8" s="49" t="s">
        <v>38</v>
      </c>
      <c r="D8" s="49" t="s">
        <v>39</v>
      </c>
      <c r="E8" s="49" t="s">
        <v>40</v>
      </c>
      <c r="F8" s="49"/>
      <c r="G8" s="49" t="s">
        <v>41</v>
      </c>
      <c r="H8" s="49" t="s">
        <v>42</v>
      </c>
      <c r="I8" s="49" t="s">
        <v>43</v>
      </c>
      <c r="J8" s="49" t="s">
        <v>44</v>
      </c>
      <c r="K8" s="49" t="s">
        <v>45</v>
      </c>
      <c r="L8" s="49" t="s">
        <v>46</v>
      </c>
    </row>
    <row r="9" customHeight="1" spans="2:12">
      <c r="B9" s="50"/>
      <c r="C9" s="25" t="s">
        <v>47</v>
      </c>
      <c r="D9" s="51" t="s">
        <v>48</v>
      </c>
      <c r="E9" s="43" t="s">
        <v>49</v>
      </c>
      <c r="F9" s="43"/>
      <c r="G9" s="43">
        <v>1</v>
      </c>
      <c r="H9" s="43">
        <v>584</v>
      </c>
      <c r="I9" s="43">
        <v>106.4</v>
      </c>
      <c r="J9" s="43"/>
      <c r="K9" s="43">
        <v>2012.8</v>
      </c>
      <c r="L9" s="91" t="s">
        <v>50</v>
      </c>
    </row>
    <row r="10" customHeight="1" spans="2:12">
      <c r="B10" s="50"/>
      <c r="C10" s="25" t="s">
        <v>51</v>
      </c>
      <c r="D10" s="25" t="s">
        <v>48</v>
      </c>
      <c r="E10" s="43" t="s">
        <v>52</v>
      </c>
      <c r="F10" s="43"/>
      <c r="G10" s="43">
        <v>1</v>
      </c>
      <c r="H10" s="43">
        <v>2814</v>
      </c>
      <c r="I10" s="43">
        <v>512.2</v>
      </c>
      <c r="J10" s="43"/>
      <c r="K10" s="43">
        <v>2013.09</v>
      </c>
      <c r="L10" s="51" t="s">
        <v>53</v>
      </c>
    </row>
    <row r="11" customHeight="1" spans="2:12">
      <c r="B11" s="50"/>
      <c r="C11" s="25" t="s">
        <v>47</v>
      </c>
      <c r="D11" s="25" t="s">
        <v>48</v>
      </c>
      <c r="E11" s="79" t="s">
        <v>54</v>
      </c>
      <c r="F11" s="31"/>
      <c r="G11" s="43">
        <v>1</v>
      </c>
      <c r="H11" s="25">
        <v>1230</v>
      </c>
      <c r="I11" s="25">
        <v>228</v>
      </c>
      <c r="J11" s="43"/>
      <c r="K11" s="92" t="s">
        <v>55</v>
      </c>
      <c r="L11" s="51" t="s">
        <v>56</v>
      </c>
    </row>
    <row r="12" customHeight="1" spans="2:12">
      <c r="B12" s="50"/>
      <c r="C12" s="25" t="s">
        <v>47</v>
      </c>
      <c r="D12" s="25" t="s">
        <v>48</v>
      </c>
      <c r="E12" s="79" t="s">
        <v>54</v>
      </c>
      <c r="F12" s="31"/>
      <c r="G12" s="43">
        <v>1</v>
      </c>
      <c r="H12" s="25">
        <v>1230</v>
      </c>
      <c r="I12" s="25">
        <v>228</v>
      </c>
      <c r="J12" s="43"/>
      <c r="K12" s="92" t="s">
        <v>55</v>
      </c>
      <c r="L12" s="51" t="s">
        <v>57</v>
      </c>
    </row>
    <row r="13" customHeight="1" spans="2:12">
      <c r="B13" s="50"/>
      <c r="C13" s="25" t="s">
        <v>51</v>
      </c>
      <c r="D13" s="25" t="s">
        <v>48</v>
      </c>
      <c r="E13" s="79" t="s">
        <v>58</v>
      </c>
      <c r="F13" s="31"/>
      <c r="G13" s="43">
        <v>1</v>
      </c>
      <c r="H13" s="25">
        <v>2814</v>
      </c>
      <c r="I13" s="25">
        <v>512.2</v>
      </c>
      <c r="J13" s="43"/>
      <c r="K13" s="92">
        <v>2003.12</v>
      </c>
      <c r="L13" s="51" t="s">
        <v>59</v>
      </c>
    </row>
    <row r="14" customHeight="1" spans="2:12">
      <c r="B14" s="50"/>
      <c r="C14" s="25" t="s">
        <v>51</v>
      </c>
      <c r="D14" s="25" t="s">
        <v>48</v>
      </c>
      <c r="E14" s="79" t="s">
        <v>60</v>
      </c>
      <c r="F14" s="31"/>
      <c r="G14" s="43">
        <v>1</v>
      </c>
      <c r="H14" s="25">
        <v>2812</v>
      </c>
      <c r="I14" s="25">
        <v>512.2</v>
      </c>
      <c r="J14" s="43"/>
      <c r="K14" s="92" t="s">
        <v>61</v>
      </c>
      <c r="L14" s="51" t="s">
        <v>62</v>
      </c>
    </row>
    <row r="15" customHeight="1" spans="2:12">
      <c r="B15" s="50"/>
      <c r="C15" s="25" t="s">
        <v>63</v>
      </c>
      <c r="D15" s="25" t="s">
        <v>64</v>
      </c>
      <c r="E15" s="79" t="s">
        <v>65</v>
      </c>
      <c r="F15" s="31"/>
      <c r="G15" s="43">
        <v>1</v>
      </c>
      <c r="H15" s="25">
        <v>2812</v>
      </c>
      <c r="I15" s="25">
        <v>512</v>
      </c>
      <c r="J15" s="43"/>
      <c r="K15" s="92" t="s">
        <v>66</v>
      </c>
      <c r="L15" s="51" t="s">
        <v>67</v>
      </c>
    </row>
    <row r="16" customFormat="1" customHeight="1" spans="2:12">
      <c r="B16" s="48" t="s">
        <v>68</v>
      </c>
      <c r="C16" s="49" t="s">
        <v>38</v>
      </c>
      <c r="D16" s="49" t="s">
        <v>39</v>
      </c>
      <c r="E16" s="49" t="s">
        <v>69</v>
      </c>
      <c r="F16" s="49"/>
      <c r="G16" s="49" t="s">
        <v>41</v>
      </c>
      <c r="H16" s="49" t="s">
        <v>70</v>
      </c>
      <c r="I16" s="49" t="s">
        <v>43</v>
      </c>
      <c r="J16" s="49" t="s">
        <v>71</v>
      </c>
      <c r="K16" s="49" t="s">
        <v>72</v>
      </c>
      <c r="L16" s="49" t="s">
        <v>46</v>
      </c>
    </row>
    <row r="17" customFormat="1" customHeight="1" spans="2:12">
      <c r="B17" s="50"/>
      <c r="C17" s="25"/>
      <c r="D17" s="51"/>
      <c r="E17" s="43"/>
      <c r="F17" s="43"/>
      <c r="G17" s="43">
        <v>1</v>
      </c>
      <c r="H17" s="25" t="s">
        <v>73</v>
      </c>
      <c r="I17" s="25" t="s">
        <v>74</v>
      </c>
      <c r="J17" s="43" t="s">
        <v>75</v>
      </c>
      <c r="K17" s="93" t="s">
        <v>76</v>
      </c>
      <c r="L17" s="91" t="s">
        <v>50</v>
      </c>
    </row>
    <row r="18" customFormat="1" customHeight="1" spans="2:12">
      <c r="B18" s="50"/>
      <c r="C18" s="25"/>
      <c r="D18" s="25"/>
      <c r="E18" s="80"/>
      <c r="F18" s="81"/>
      <c r="G18" s="43">
        <v>1</v>
      </c>
      <c r="H18" s="25" t="s">
        <v>77</v>
      </c>
      <c r="I18" s="25" t="s">
        <v>78</v>
      </c>
      <c r="J18" s="43" t="s">
        <v>75</v>
      </c>
      <c r="K18" s="93" t="s">
        <v>76</v>
      </c>
      <c r="L18" s="51" t="s">
        <v>53</v>
      </c>
    </row>
    <row r="19" customFormat="1" customHeight="1" spans="2:12">
      <c r="B19" s="50"/>
      <c r="C19" s="25"/>
      <c r="D19" s="25"/>
      <c r="E19" s="80"/>
      <c r="F19" s="81"/>
      <c r="G19" s="43">
        <v>1</v>
      </c>
      <c r="H19" s="25" t="s">
        <v>79</v>
      </c>
      <c r="I19" s="25" t="s">
        <v>80</v>
      </c>
      <c r="J19" s="43" t="s">
        <v>75</v>
      </c>
      <c r="K19" s="93" t="s">
        <v>76</v>
      </c>
      <c r="L19" s="51" t="s">
        <v>56</v>
      </c>
    </row>
    <row r="20" customFormat="1" customHeight="1" spans="2:12">
      <c r="B20" s="50"/>
      <c r="C20" s="25"/>
      <c r="D20" s="25"/>
      <c r="E20" s="80"/>
      <c r="F20" s="81"/>
      <c r="G20" s="43">
        <v>1</v>
      </c>
      <c r="H20" s="25" t="s">
        <v>79</v>
      </c>
      <c r="I20" s="25" t="s">
        <v>80</v>
      </c>
      <c r="J20" s="43" t="s">
        <v>75</v>
      </c>
      <c r="K20" s="93" t="s">
        <v>76</v>
      </c>
      <c r="L20" s="51" t="s">
        <v>57</v>
      </c>
    </row>
    <row r="21" customFormat="1" customHeight="1" spans="2:12">
      <c r="B21" s="50"/>
      <c r="C21" s="25"/>
      <c r="D21" s="25"/>
      <c r="E21" s="80"/>
      <c r="F21" s="81"/>
      <c r="G21" s="43">
        <v>1</v>
      </c>
      <c r="H21" s="25" t="s">
        <v>81</v>
      </c>
      <c r="I21" s="25" t="s">
        <v>82</v>
      </c>
      <c r="J21" s="43" t="s">
        <v>75</v>
      </c>
      <c r="K21" s="93" t="s">
        <v>76</v>
      </c>
      <c r="L21" s="51" t="s">
        <v>59</v>
      </c>
    </row>
    <row r="22" customFormat="1" customHeight="1" spans="2:12">
      <c r="B22" s="50"/>
      <c r="C22" s="25"/>
      <c r="D22" s="25"/>
      <c r="E22" s="80"/>
      <c r="F22" s="81"/>
      <c r="G22" s="43">
        <v>1</v>
      </c>
      <c r="H22" s="25" t="s">
        <v>81</v>
      </c>
      <c r="I22" s="25" t="s">
        <v>82</v>
      </c>
      <c r="J22" s="43" t="s">
        <v>75</v>
      </c>
      <c r="K22" s="93" t="s">
        <v>76</v>
      </c>
      <c r="L22" s="51" t="s">
        <v>62</v>
      </c>
    </row>
    <row r="23" customFormat="1" customHeight="1" spans="2:12">
      <c r="B23" s="48" t="s">
        <v>83</v>
      </c>
      <c r="C23" s="49" t="s">
        <v>38</v>
      </c>
      <c r="D23" s="49" t="s">
        <v>39</v>
      </c>
      <c r="E23" s="49" t="s">
        <v>69</v>
      </c>
      <c r="F23" s="49"/>
      <c r="G23" s="49" t="s">
        <v>41</v>
      </c>
      <c r="H23" s="49" t="s">
        <v>70</v>
      </c>
      <c r="I23" s="49" t="s">
        <v>43</v>
      </c>
      <c r="J23" s="49" t="s">
        <v>71</v>
      </c>
      <c r="K23" s="49" t="s">
        <v>72</v>
      </c>
      <c r="L23" s="49" t="s">
        <v>46</v>
      </c>
    </row>
    <row r="24" customFormat="1" customHeight="1" spans="2:12">
      <c r="B24" s="48"/>
      <c r="C24" s="52"/>
      <c r="D24" s="51"/>
      <c r="E24" s="43"/>
      <c r="F24" s="43"/>
      <c r="G24" s="43">
        <v>1</v>
      </c>
      <c r="H24" s="25" t="s">
        <v>84</v>
      </c>
      <c r="I24" s="25" t="s">
        <v>85</v>
      </c>
      <c r="J24" s="43" t="s">
        <v>86</v>
      </c>
      <c r="K24" s="93" t="s">
        <v>76</v>
      </c>
      <c r="L24" s="91" t="s">
        <v>50</v>
      </c>
    </row>
    <row r="25" customFormat="1" customHeight="1" spans="2:12">
      <c r="B25" s="48"/>
      <c r="C25" s="52"/>
      <c r="D25" s="51"/>
      <c r="E25" s="80"/>
      <c r="F25" s="81"/>
      <c r="G25" s="43">
        <v>1</v>
      </c>
      <c r="H25" s="25" t="s">
        <v>87</v>
      </c>
      <c r="I25" s="25" t="s">
        <v>88</v>
      </c>
      <c r="J25" s="43" t="s">
        <v>89</v>
      </c>
      <c r="K25" s="93" t="s">
        <v>76</v>
      </c>
      <c r="L25" s="51" t="s">
        <v>53</v>
      </c>
    </row>
    <row r="26" customFormat="1" customHeight="1" spans="2:12">
      <c r="B26" s="48"/>
      <c r="C26" s="52"/>
      <c r="D26" s="51"/>
      <c r="E26" s="80"/>
      <c r="F26" s="81"/>
      <c r="G26" s="43">
        <v>1</v>
      </c>
      <c r="H26" s="25" t="s">
        <v>90</v>
      </c>
      <c r="I26" s="25" t="s">
        <v>91</v>
      </c>
      <c r="J26" s="43" t="s">
        <v>86</v>
      </c>
      <c r="K26" s="93" t="s">
        <v>76</v>
      </c>
      <c r="L26" s="51" t="s">
        <v>56</v>
      </c>
    </row>
    <row r="27" customFormat="1" customHeight="1" spans="2:12">
      <c r="B27" s="48"/>
      <c r="C27" s="52"/>
      <c r="D27" s="51"/>
      <c r="E27" s="80"/>
      <c r="F27" s="81"/>
      <c r="G27" s="43">
        <v>1</v>
      </c>
      <c r="H27" s="25" t="s">
        <v>90</v>
      </c>
      <c r="I27" s="25" t="s">
        <v>91</v>
      </c>
      <c r="J27" s="43" t="s">
        <v>86</v>
      </c>
      <c r="K27" s="93" t="s">
        <v>76</v>
      </c>
      <c r="L27" s="51" t="s">
        <v>57</v>
      </c>
    </row>
    <row r="28" customFormat="1" customHeight="1" spans="2:12">
      <c r="B28" s="48"/>
      <c r="C28" s="52"/>
      <c r="D28" s="51"/>
      <c r="E28" s="80"/>
      <c r="F28" s="81"/>
      <c r="G28" s="43">
        <v>1</v>
      </c>
      <c r="H28" s="25" t="s">
        <v>92</v>
      </c>
      <c r="I28" s="25" t="s">
        <v>93</v>
      </c>
      <c r="J28" s="43" t="s">
        <v>94</v>
      </c>
      <c r="K28" s="93" t="s">
        <v>76</v>
      </c>
      <c r="L28" s="51" t="s">
        <v>59</v>
      </c>
    </row>
    <row r="29" customFormat="1" customHeight="1" spans="2:12">
      <c r="B29" s="48"/>
      <c r="C29" s="52"/>
      <c r="D29" s="51"/>
      <c r="E29" s="80"/>
      <c r="F29" s="81"/>
      <c r="G29" s="43">
        <v>1</v>
      </c>
      <c r="H29" s="25" t="s">
        <v>92</v>
      </c>
      <c r="I29" s="25" t="s">
        <v>93</v>
      </c>
      <c r="J29" s="43" t="s">
        <v>94</v>
      </c>
      <c r="K29" s="93" t="s">
        <v>76</v>
      </c>
      <c r="L29" s="51" t="s">
        <v>62</v>
      </c>
    </row>
    <row r="30" customFormat="1" customHeight="1" spans="2:12">
      <c r="B30" s="53"/>
      <c r="C30" s="49" t="s">
        <v>38</v>
      </c>
      <c r="D30" s="49" t="s">
        <v>39</v>
      </c>
      <c r="E30" s="49" t="s">
        <v>69</v>
      </c>
      <c r="F30" s="49"/>
      <c r="G30" s="49" t="s">
        <v>41</v>
      </c>
      <c r="H30" s="49" t="s">
        <v>70</v>
      </c>
      <c r="I30" s="49" t="s">
        <v>43</v>
      </c>
      <c r="J30" s="49" t="s">
        <v>71</v>
      </c>
      <c r="K30" s="49" t="s">
        <v>72</v>
      </c>
      <c r="L30" s="49" t="s">
        <v>46</v>
      </c>
    </row>
    <row r="31" customFormat="1" customHeight="1" spans="2:12">
      <c r="B31" s="53"/>
      <c r="C31" s="52"/>
      <c r="D31" s="25" t="s">
        <v>95</v>
      </c>
      <c r="E31" s="80"/>
      <c r="F31" s="81"/>
      <c r="G31" s="43">
        <v>1</v>
      </c>
      <c r="H31" s="25" t="s">
        <v>92</v>
      </c>
      <c r="I31" s="25" t="s">
        <v>82</v>
      </c>
      <c r="J31" s="43" t="s">
        <v>96</v>
      </c>
      <c r="K31" s="93" t="s">
        <v>76</v>
      </c>
      <c r="L31" s="94" t="s">
        <v>97</v>
      </c>
    </row>
    <row r="32" customFormat="1" customHeight="1" spans="2:12">
      <c r="B32" s="53"/>
      <c r="C32" s="52"/>
      <c r="D32" s="25" t="s">
        <v>95</v>
      </c>
      <c r="E32" s="80"/>
      <c r="F32" s="81"/>
      <c r="G32" s="43">
        <v>1</v>
      </c>
      <c r="H32" s="25" t="s">
        <v>92</v>
      </c>
      <c r="I32" s="25" t="s">
        <v>82</v>
      </c>
      <c r="J32" s="43" t="s">
        <v>96</v>
      </c>
      <c r="K32" s="93" t="s">
        <v>76</v>
      </c>
      <c r="L32" s="94" t="s">
        <v>98</v>
      </c>
    </row>
    <row r="33" customFormat="1" customHeight="1" spans="2:12">
      <c r="B33" s="54" t="s">
        <v>99</v>
      </c>
      <c r="C33" s="52"/>
      <c r="D33" s="25" t="s">
        <v>100</v>
      </c>
      <c r="E33" s="80"/>
      <c r="F33" s="81"/>
      <c r="G33" s="43">
        <v>1</v>
      </c>
      <c r="H33" s="25" t="s">
        <v>101</v>
      </c>
      <c r="I33" s="25" t="s">
        <v>102</v>
      </c>
      <c r="J33" s="43" t="s">
        <v>96</v>
      </c>
      <c r="K33" s="93" t="s">
        <v>76</v>
      </c>
      <c r="L33" s="94" t="s">
        <v>103</v>
      </c>
    </row>
    <row r="34" customFormat="1" customHeight="1" spans="2:12">
      <c r="B34" s="53"/>
      <c r="C34" s="51"/>
      <c r="D34" s="25" t="s">
        <v>100</v>
      </c>
      <c r="E34" s="51"/>
      <c r="F34" s="43"/>
      <c r="G34" s="43">
        <v>1</v>
      </c>
      <c r="H34" s="25" t="s">
        <v>101</v>
      </c>
      <c r="I34" s="25" t="s">
        <v>102</v>
      </c>
      <c r="J34" s="43" t="s">
        <v>96</v>
      </c>
      <c r="K34" s="93" t="s">
        <v>76</v>
      </c>
      <c r="L34" s="94" t="s">
        <v>104</v>
      </c>
    </row>
    <row r="35" customFormat="1" customHeight="1" spans="2:12">
      <c r="B35" s="53"/>
      <c r="C35" s="51"/>
      <c r="D35" s="25" t="s">
        <v>100</v>
      </c>
      <c r="E35" s="82"/>
      <c r="F35" s="83"/>
      <c r="G35" s="43">
        <v>1</v>
      </c>
      <c r="H35" s="25" t="s">
        <v>101</v>
      </c>
      <c r="I35" s="25" t="s">
        <v>102</v>
      </c>
      <c r="J35" s="43" t="s">
        <v>96</v>
      </c>
      <c r="K35" s="93" t="s">
        <v>76</v>
      </c>
      <c r="L35" s="94" t="s">
        <v>105</v>
      </c>
    </row>
    <row r="36" customFormat="1" customHeight="1" spans="2:12">
      <c r="B36" s="53"/>
      <c r="C36" s="51"/>
      <c r="D36" s="25" t="s">
        <v>106</v>
      </c>
      <c r="E36" s="82"/>
      <c r="F36" s="83"/>
      <c r="G36" s="43">
        <v>1</v>
      </c>
      <c r="H36" s="25" t="s">
        <v>92</v>
      </c>
      <c r="I36" s="25" t="s">
        <v>82</v>
      </c>
      <c r="J36" s="43" t="s">
        <v>96</v>
      </c>
      <c r="K36" s="93" t="s">
        <v>76</v>
      </c>
      <c r="L36" s="94" t="s">
        <v>107</v>
      </c>
    </row>
    <row r="37" customFormat="1" customHeight="1" spans="2:12">
      <c r="B37" s="55"/>
      <c r="C37" s="51"/>
      <c r="D37" s="25" t="s">
        <v>108</v>
      </c>
      <c r="E37" s="43"/>
      <c r="F37" s="43"/>
      <c r="G37" s="43">
        <v>1</v>
      </c>
      <c r="H37" s="25" t="s">
        <v>92</v>
      </c>
      <c r="I37" s="25" t="s">
        <v>82</v>
      </c>
      <c r="J37" s="43" t="s">
        <v>96</v>
      </c>
      <c r="K37" s="93" t="s">
        <v>76</v>
      </c>
      <c r="L37" s="94" t="s">
        <v>109</v>
      </c>
    </row>
    <row r="38" customFormat="1" ht="38.25" customHeight="1" spans="2:13">
      <c r="B38" s="48" t="s">
        <v>110</v>
      </c>
      <c r="C38" s="49" t="s">
        <v>111</v>
      </c>
      <c r="D38" s="49" t="s">
        <v>39</v>
      </c>
      <c r="E38" s="49" t="s">
        <v>69</v>
      </c>
      <c r="F38" s="49"/>
      <c r="G38" s="49" t="s">
        <v>41</v>
      </c>
      <c r="H38" s="49" t="s">
        <v>112</v>
      </c>
      <c r="I38" s="49" t="s">
        <v>113</v>
      </c>
      <c r="J38" s="49" t="s">
        <v>114</v>
      </c>
      <c r="K38" s="49" t="s">
        <v>72</v>
      </c>
      <c r="L38" s="49" t="s">
        <v>46</v>
      </c>
      <c r="M38" s="104" t="s">
        <v>115</v>
      </c>
    </row>
    <row r="39" customFormat="1" customHeight="1" spans="2:13">
      <c r="B39" s="50"/>
      <c r="C39" s="51" t="s">
        <v>116</v>
      </c>
      <c r="D39" s="56" t="s">
        <v>117</v>
      </c>
      <c r="E39" s="43" t="s">
        <v>118</v>
      </c>
      <c r="F39" s="43"/>
      <c r="G39" s="43">
        <v>1</v>
      </c>
      <c r="H39" s="43"/>
      <c r="I39" s="43"/>
      <c r="J39" s="43" t="s">
        <v>119</v>
      </c>
      <c r="K39" s="93" t="s">
        <v>76</v>
      </c>
      <c r="L39" s="56" t="s">
        <v>120</v>
      </c>
      <c r="M39" s="105" t="s">
        <v>77</v>
      </c>
    </row>
    <row r="40" customFormat="1" customHeight="1" spans="2:13">
      <c r="B40" s="50"/>
      <c r="C40" s="51" t="s">
        <v>121</v>
      </c>
      <c r="D40" s="56" t="s">
        <v>117</v>
      </c>
      <c r="E40" s="43" t="s">
        <v>122</v>
      </c>
      <c r="F40" s="43"/>
      <c r="G40" s="43">
        <v>1</v>
      </c>
      <c r="H40" s="43"/>
      <c r="I40" s="43"/>
      <c r="J40" s="43" t="s">
        <v>123</v>
      </c>
      <c r="K40" s="93" t="s">
        <v>76</v>
      </c>
      <c r="L40" s="56"/>
      <c r="M40" s="105" t="s">
        <v>124</v>
      </c>
    </row>
    <row r="41" customFormat="1" customHeight="1" spans="2:13">
      <c r="B41" s="50"/>
      <c r="C41" s="51" t="s">
        <v>125</v>
      </c>
      <c r="D41" s="56" t="s">
        <v>126</v>
      </c>
      <c r="E41" s="43" t="s">
        <v>127</v>
      </c>
      <c r="F41" s="43"/>
      <c r="G41" s="43">
        <v>1</v>
      </c>
      <c r="H41" s="43"/>
      <c r="I41" s="43"/>
      <c r="J41" s="43" t="s">
        <v>128</v>
      </c>
      <c r="K41" s="93" t="s">
        <v>76</v>
      </c>
      <c r="L41" s="56" t="s">
        <v>129</v>
      </c>
      <c r="M41" s="105" t="s">
        <v>130</v>
      </c>
    </row>
    <row r="42" customFormat="1" customHeight="1" spans="2:13">
      <c r="B42" s="50"/>
      <c r="C42" s="51" t="s">
        <v>131</v>
      </c>
      <c r="D42" s="56" t="s">
        <v>126</v>
      </c>
      <c r="E42" s="43" t="s">
        <v>127</v>
      </c>
      <c r="F42" s="43"/>
      <c r="G42" s="43">
        <v>1</v>
      </c>
      <c r="H42" s="43"/>
      <c r="I42" s="43"/>
      <c r="J42" s="43" t="s">
        <v>128</v>
      </c>
      <c r="K42" s="93" t="s">
        <v>76</v>
      </c>
      <c r="L42" s="56"/>
      <c r="M42" s="105" t="s">
        <v>130</v>
      </c>
    </row>
    <row r="43" customFormat="1" customHeight="1" spans="2:13">
      <c r="B43" s="50"/>
      <c r="C43" s="51" t="s">
        <v>132</v>
      </c>
      <c r="D43" s="56" t="s">
        <v>133</v>
      </c>
      <c r="E43" s="43" t="s">
        <v>134</v>
      </c>
      <c r="F43" s="43"/>
      <c r="G43" s="43">
        <v>1</v>
      </c>
      <c r="H43" s="43"/>
      <c r="I43" s="43"/>
      <c r="J43" s="43" t="s">
        <v>135</v>
      </c>
      <c r="K43" s="93" t="s">
        <v>76</v>
      </c>
      <c r="L43" s="56" t="s">
        <v>136</v>
      </c>
      <c r="M43" s="105" t="s">
        <v>137</v>
      </c>
    </row>
    <row r="44" customFormat="1" customHeight="1" spans="2:13">
      <c r="B44" s="50"/>
      <c r="C44" s="51" t="s">
        <v>138</v>
      </c>
      <c r="D44" s="56" t="s">
        <v>117</v>
      </c>
      <c r="E44" s="43" t="s">
        <v>139</v>
      </c>
      <c r="F44" s="43"/>
      <c r="G44" s="43">
        <v>1</v>
      </c>
      <c r="H44" s="43"/>
      <c r="I44" s="43"/>
      <c r="J44" s="43" t="s">
        <v>140</v>
      </c>
      <c r="K44" s="93" t="s">
        <v>76</v>
      </c>
      <c r="L44" s="56" t="s">
        <v>141</v>
      </c>
      <c r="M44" s="105" t="s">
        <v>142</v>
      </c>
    </row>
    <row r="45" ht="19.5" customHeight="1" spans="2:12">
      <c r="B45" s="48" t="s">
        <v>143</v>
      </c>
      <c r="C45" s="49" t="s">
        <v>144</v>
      </c>
      <c r="D45" s="49" t="s">
        <v>145</v>
      </c>
      <c r="E45" s="49" t="s">
        <v>146</v>
      </c>
      <c r="F45" s="49"/>
      <c r="G45" s="84" t="s">
        <v>147</v>
      </c>
      <c r="H45" s="85"/>
      <c r="I45" s="84" t="s">
        <v>148</v>
      </c>
      <c r="J45" s="95"/>
      <c r="K45" s="95"/>
      <c r="L45" s="85"/>
    </row>
    <row r="46" ht="37.5" customHeight="1" spans="2:18">
      <c r="B46" s="50"/>
      <c r="C46" s="51" t="s">
        <v>149</v>
      </c>
      <c r="D46" s="51" t="s">
        <v>34</v>
      </c>
      <c r="E46" s="43"/>
      <c r="F46" s="43"/>
      <c r="G46" s="82"/>
      <c r="H46" s="81"/>
      <c r="I46" s="96" t="s">
        <v>150</v>
      </c>
      <c r="J46" s="97"/>
      <c r="K46" s="97"/>
      <c r="L46" s="98"/>
      <c r="R46" s="107"/>
    </row>
    <row r="47" ht="33.75" customHeight="1" spans="2:18">
      <c r="B47" s="50"/>
      <c r="C47" s="51" t="s">
        <v>151</v>
      </c>
      <c r="D47" s="51" t="s">
        <v>34</v>
      </c>
      <c r="E47" s="43"/>
      <c r="F47" s="43"/>
      <c r="G47" s="82"/>
      <c r="H47" s="81"/>
      <c r="I47" s="96" t="s">
        <v>152</v>
      </c>
      <c r="J47" s="97"/>
      <c r="K47" s="97"/>
      <c r="L47" s="98"/>
      <c r="R47" s="107"/>
    </row>
    <row r="48" ht="33" customHeight="1" spans="2:14">
      <c r="B48" s="50"/>
      <c r="C48" s="51" t="s">
        <v>110</v>
      </c>
      <c r="D48" s="51" t="s">
        <v>34</v>
      </c>
      <c r="E48" s="43"/>
      <c r="F48" s="43"/>
      <c r="G48" s="80"/>
      <c r="H48" s="81"/>
      <c r="I48" s="99" t="s">
        <v>153</v>
      </c>
      <c r="J48" s="97"/>
      <c r="K48" s="97"/>
      <c r="L48" s="98"/>
      <c r="M48" s="106"/>
      <c r="N48" s="106"/>
    </row>
    <row r="49" ht="27.75" customHeight="1" spans="2:12">
      <c r="B49" s="42" t="s">
        <v>154</v>
      </c>
      <c r="C49" s="42"/>
      <c r="D49" s="42"/>
      <c r="E49" s="86"/>
      <c r="F49" s="86"/>
      <c r="G49" s="86"/>
      <c r="H49" s="86"/>
      <c r="I49" s="86"/>
      <c r="J49" s="86"/>
      <c r="K49" s="86"/>
      <c r="L49" s="86"/>
    </row>
    <row r="50" ht="45" customHeight="1" spans="2:12">
      <c r="B50" s="57" t="s">
        <v>155</v>
      </c>
      <c r="C50" s="58"/>
      <c r="D50" s="59"/>
      <c r="E50" s="40" t="s">
        <v>156</v>
      </c>
      <c r="F50" s="40"/>
      <c r="G50" s="87" t="s">
        <v>37</v>
      </c>
      <c r="H50" s="43"/>
      <c r="I50" s="43"/>
      <c r="J50" s="43"/>
      <c r="K50" s="43"/>
      <c r="L50" s="43"/>
    </row>
    <row r="51" ht="42" customHeight="1" spans="2:12">
      <c r="B51" s="60"/>
      <c r="C51" s="61"/>
      <c r="D51" s="62"/>
      <c r="E51" s="40"/>
      <c r="F51" s="40"/>
      <c r="G51" s="87" t="s">
        <v>157</v>
      </c>
      <c r="H51" s="43"/>
      <c r="I51" s="43"/>
      <c r="J51" s="43"/>
      <c r="K51" s="43"/>
      <c r="L51" s="43"/>
    </row>
    <row r="52" ht="21" customHeight="1" spans="2:12">
      <c r="B52" s="57" t="s">
        <v>158</v>
      </c>
      <c r="C52" s="63"/>
      <c r="D52" s="64"/>
      <c r="E52" s="40" t="s">
        <v>159</v>
      </c>
      <c r="F52" s="40"/>
      <c r="G52" s="88"/>
      <c r="H52" s="88"/>
      <c r="I52" s="43"/>
      <c r="J52" s="49" t="s">
        <v>160</v>
      </c>
      <c r="K52" s="100" t="s">
        <v>161</v>
      </c>
      <c r="L52" s="101"/>
    </row>
    <row r="53" ht="21" customHeight="1" spans="2:12">
      <c r="B53" s="65"/>
      <c r="C53" s="66"/>
      <c r="D53" s="67"/>
      <c r="E53" s="40"/>
      <c r="F53" s="40"/>
      <c r="G53" s="88"/>
      <c r="H53" s="88"/>
      <c r="I53" s="43"/>
      <c r="J53" s="49" t="s">
        <v>160</v>
      </c>
      <c r="K53" s="102"/>
      <c r="L53" s="101"/>
    </row>
    <row r="54" ht="21" customHeight="1" spans="2:12">
      <c r="B54" s="65"/>
      <c r="C54" s="66"/>
      <c r="D54" s="67"/>
      <c r="E54" s="40"/>
      <c r="F54" s="40"/>
      <c r="G54" s="88"/>
      <c r="H54" s="88"/>
      <c r="I54" s="43"/>
      <c r="J54" s="49" t="s">
        <v>160</v>
      </c>
      <c r="K54" s="100" t="s">
        <v>162</v>
      </c>
      <c r="L54" s="101"/>
    </row>
    <row r="55" ht="21" customHeight="1" spans="2:13">
      <c r="B55" s="60"/>
      <c r="C55" s="68"/>
      <c r="D55" s="69"/>
      <c r="E55" s="40"/>
      <c r="F55" s="40"/>
      <c r="G55" s="88"/>
      <c r="H55" s="88"/>
      <c r="I55" s="43"/>
      <c r="J55" s="49" t="s">
        <v>160</v>
      </c>
      <c r="K55" s="103"/>
      <c r="L55" s="101"/>
      <c r="M55" t="s">
        <v>163</v>
      </c>
    </row>
    <row r="56" ht="34.5" customHeight="1" spans="2:12">
      <c r="B56" s="42" t="s">
        <v>164</v>
      </c>
      <c r="C56" s="42"/>
      <c r="D56" s="42"/>
      <c r="E56" s="42"/>
      <c r="F56" s="42"/>
      <c r="G56" s="42"/>
      <c r="H56" s="42"/>
      <c r="I56" s="42"/>
      <c r="J56" s="42"/>
      <c r="K56" s="86"/>
      <c r="L56" s="86"/>
    </row>
    <row r="57" ht="27.75" customHeight="1" spans="2:18">
      <c r="B57" s="50" t="s">
        <v>165</v>
      </c>
      <c r="C57" s="50" t="s">
        <v>46</v>
      </c>
      <c r="D57" s="50" t="s">
        <v>166</v>
      </c>
      <c r="E57" s="50" t="s">
        <v>167</v>
      </c>
      <c r="F57" s="50" t="s">
        <v>168</v>
      </c>
      <c r="G57" s="50" t="s">
        <v>169</v>
      </c>
      <c r="H57" s="50" t="s">
        <v>170</v>
      </c>
      <c r="I57" s="50" t="s">
        <v>171</v>
      </c>
      <c r="J57" s="50" t="s">
        <v>172</v>
      </c>
      <c r="K57" s="50" t="s">
        <v>173</v>
      </c>
      <c r="L57" s="50" t="s">
        <v>174</v>
      </c>
      <c r="M57" s="50" t="s">
        <v>175</v>
      </c>
      <c r="N57" s="50" t="s">
        <v>176</v>
      </c>
      <c r="O57" s="50" t="s">
        <v>177</v>
      </c>
      <c r="R57" s="108"/>
    </row>
    <row r="58" ht="33.75" customHeight="1" spans="2:18">
      <c r="B58" s="50" t="s">
        <v>178</v>
      </c>
      <c r="C58" s="70" t="s">
        <v>179</v>
      </c>
      <c r="D58" s="71" t="s">
        <v>180</v>
      </c>
      <c r="E58" s="71" t="s">
        <v>180</v>
      </c>
      <c r="F58" s="71" t="s">
        <v>181</v>
      </c>
      <c r="G58" s="71" t="s">
        <v>182</v>
      </c>
      <c r="H58" s="71" t="s">
        <v>183</v>
      </c>
      <c r="I58" s="71" t="s">
        <v>184</v>
      </c>
      <c r="J58" s="71" t="s">
        <v>185</v>
      </c>
      <c r="K58" s="71" t="s">
        <v>185</v>
      </c>
      <c r="L58" s="71" t="s">
        <v>185</v>
      </c>
      <c r="M58" s="71" t="s">
        <v>186</v>
      </c>
      <c r="N58" s="71" t="s">
        <v>182</v>
      </c>
      <c r="O58" s="71" t="s">
        <v>181</v>
      </c>
      <c r="R58" s="109"/>
    </row>
    <row r="59" ht="27.75" customHeight="1" spans="2:15">
      <c r="B59" s="50" t="s">
        <v>187</v>
      </c>
      <c r="C59" s="70" t="s">
        <v>179</v>
      </c>
      <c r="D59" s="71" t="s">
        <v>188</v>
      </c>
      <c r="E59" s="71" t="s">
        <v>188</v>
      </c>
      <c r="F59" s="71" t="s">
        <v>188</v>
      </c>
      <c r="G59" s="71" t="s">
        <v>188</v>
      </c>
      <c r="H59" s="71" t="s">
        <v>188</v>
      </c>
      <c r="I59" s="71" t="s">
        <v>188</v>
      </c>
      <c r="J59" s="71" t="s">
        <v>188</v>
      </c>
      <c r="K59" s="71" t="s">
        <v>188</v>
      </c>
      <c r="L59" s="71" t="s">
        <v>188</v>
      </c>
      <c r="M59" s="71" t="s">
        <v>188</v>
      </c>
      <c r="N59" s="71" t="s">
        <v>188</v>
      </c>
      <c r="O59" s="71" t="s">
        <v>188</v>
      </c>
    </row>
    <row r="60" ht="51" spans="2:15">
      <c r="B60" s="50" t="s">
        <v>189</v>
      </c>
      <c r="C60" s="72" t="s">
        <v>190</v>
      </c>
      <c r="D60" s="73" t="s">
        <v>191</v>
      </c>
      <c r="E60" s="73" t="s">
        <v>191</v>
      </c>
      <c r="F60" s="73" t="s">
        <v>192</v>
      </c>
      <c r="G60" s="73" t="s">
        <v>192</v>
      </c>
      <c r="H60" s="73" t="s">
        <v>192</v>
      </c>
      <c r="I60" s="73" t="s">
        <v>192</v>
      </c>
      <c r="J60" s="73" t="s">
        <v>192</v>
      </c>
      <c r="K60" s="73" t="s">
        <v>192</v>
      </c>
      <c r="L60" s="73" t="s">
        <v>192</v>
      </c>
      <c r="M60" s="73" t="s">
        <v>192</v>
      </c>
      <c r="N60" s="73" t="s">
        <v>192</v>
      </c>
      <c r="O60" s="73" t="s">
        <v>192</v>
      </c>
    </row>
    <row r="61" ht="27.75" customHeight="1" spans="2:15">
      <c r="B61" s="50" t="s">
        <v>193</v>
      </c>
      <c r="C61" s="72" t="s">
        <v>194</v>
      </c>
      <c r="D61" s="71" t="s">
        <v>195</v>
      </c>
      <c r="E61" s="71" t="s">
        <v>195</v>
      </c>
      <c r="F61" s="71" t="s">
        <v>195</v>
      </c>
      <c r="G61" s="71" t="s">
        <v>196</v>
      </c>
      <c r="H61" s="71" t="s">
        <v>196</v>
      </c>
      <c r="I61" s="71" t="s">
        <v>196</v>
      </c>
      <c r="J61" s="71" t="s">
        <v>196</v>
      </c>
      <c r="K61" s="71" t="s">
        <v>196</v>
      </c>
      <c r="L61" s="71" t="s">
        <v>196</v>
      </c>
      <c r="M61" s="71" t="s">
        <v>196</v>
      </c>
      <c r="N61" s="71" t="s">
        <v>195</v>
      </c>
      <c r="O61" s="71" t="s">
        <v>195</v>
      </c>
    </row>
    <row r="62" ht="51" spans="2:15">
      <c r="B62" s="50" t="s">
        <v>197</v>
      </c>
      <c r="C62" s="72" t="s">
        <v>190</v>
      </c>
      <c r="D62" s="73" t="s">
        <v>76</v>
      </c>
      <c r="E62" s="73" t="s">
        <v>76</v>
      </c>
      <c r="F62" s="73" t="s">
        <v>76</v>
      </c>
      <c r="G62" s="73" t="s">
        <v>76</v>
      </c>
      <c r="H62" s="73" t="s">
        <v>76</v>
      </c>
      <c r="I62" s="73" t="s">
        <v>76</v>
      </c>
      <c r="J62" s="73" t="s">
        <v>76</v>
      </c>
      <c r="K62" s="73" t="s">
        <v>76</v>
      </c>
      <c r="L62" s="73" t="s">
        <v>76</v>
      </c>
      <c r="M62" s="73" t="s">
        <v>76</v>
      </c>
      <c r="N62" s="73" t="s">
        <v>76</v>
      </c>
      <c r="O62" s="73" t="s">
        <v>76</v>
      </c>
    </row>
    <row r="63" ht="24" customHeight="1" spans="2:15">
      <c r="B63" s="50" t="s">
        <v>198</v>
      </c>
      <c r="C63" s="72" t="s">
        <v>194</v>
      </c>
      <c r="D63" s="74" t="s">
        <v>199</v>
      </c>
      <c r="E63" s="74" t="s">
        <v>199</v>
      </c>
      <c r="F63" s="74" t="s">
        <v>199</v>
      </c>
      <c r="G63" s="74" t="s">
        <v>199</v>
      </c>
      <c r="H63" s="74" t="s">
        <v>199</v>
      </c>
      <c r="I63" s="74" t="s">
        <v>199</v>
      </c>
      <c r="J63" s="74" t="s">
        <v>199</v>
      </c>
      <c r="K63" s="74" t="s">
        <v>199</v>
      </c>
      <c r="L63" s="74" t="s">
        <v>199</v>
      </c>
      <c r="M63" s="74" t="s">
        <v>199</v>
      </c>
      <c r="N63" s="74" t="s">
        <v>199</v>
      </c>
      <c r="O63" s="74" t="s">
        <v>199</v>
      </c>
    </row>
    <row r="64" ht="51" spans="2:15">
      <c r="B64" s="50" t="s">
        <v>200</v>
      </c>
      <c r="C64" s="72" t="s">
        <v>190</v>
      </c>
      <c r="D64" s="73" t="s">
        <v>192</v>
      </c>
      <c r="E64" s="73" t="s">
        <v>192</v>
      </c>
      <c r="F64" s="73" t="s">
        <v>192</v>
      </c>
      <c r="G64" s="73" t="s">
        <v>192</v>
      </c>
      <c r="H64" s="73" t="s">
        <v>192</v>
      </c>
      <c r="I64" s="73" t="s">
        <v>192</v>
      </c>
      <c r="J64" s="73" t="s">
        <v>192</v>
      </c>
      <c r="K64" s="73" t="s">
        <v>192</v>
      </c>
      <c r="L64" s="73" t="s">
        <v>192</v>
      </c>
      <c r="M64" s="73" t="s">
        <v>192</v>
      </c>
      <c r="N64" s="73" t="s">
        <v>192</v>
      </c>
      <c r="O64" s="73" t="s">
        <v>192</v>
      </c>
    </row>
    <row r="65" ht="31" customHeight="1" spans="2:15">
      <c r="B65" s="50" t="s">
        <v>201</v>
      </c>
      <c r="C65" s="72" t="s">
        <v>202</v>
      </c>
      <c r="D65" s="71" t="s">
        <v>195</v>
      </c>
      <c r="E65" s="71" t="s">
        <v>195</v>
      </c>
      <c r="F65" s="71" t="s">
        <v>195</v>
      </c>
      <c r="G65" s="71" t="s">
        <v>196</v>
      </c>
      <c r="H65" s="71" t="s">
        <v>196</v>
      </c>
      <c r="I65" s="71" t="s">
        <v>196</v>
      </c>
      <c r="J65" s="71" t="s">
        <v>196</v>
      </c>
      <c r="K65" s="71" t="s">
        <v>196</v>
      </c>
      <c r="L65" s="71" t="s">
        <v>196</v>
      </c>
      <c r="M65" s="71" t="s">
        <v>196</v>
      </c>
      <c r="N65" s="71" t="s">
        <v>195</v>
      </c>
      <c r="O65" s="71" t="s">
        <v>195</v>
      </c>
    </row>
    <row r="66" ht="24" customHeight="1" spans="2:15">
      <c r="B66" s="110" t="s">
        <v>203</v>
      </c>
      <c r="C66" s="111"/>
      <c r="D66" s="111"/>
      <c r="E66" s="111"/>
      <c r="F66" s="111"/>
      <c r="G66" s="111"/>
      <c r="H66" s="111"/>
      <c r="I66" s="111"/>
      <c r="J66" s="111"/>
      <c r="K66" s="111"/>
      <c r="L66" s="117"/>
      <c r="O66" s="124"/>
    </row>
    <row r="67" ht="32" customHeight="1" spans="2:15">
      <c r="B67" s="50" t="s">
        <v>165</v>
      </c>
      <c r="C67" s="50" t="s">
        <v>166</v>
      </c>
      <c r="D67" s="50" t="s">
        <v>167</v>
      </c>
      <c r="E67" s="50" t="s">
        <v>168</v>
      </c>
      <c r="F67" s="50" t="s">
        <v>169</v>
      </c>
      <c r="G67" s="50" t="s">
        <v>170</v>
      </c>
      <c r="H67" s="50" t="s">
        <v>171</v>
      </c>
      <c r="I67" s="50" t="s">
        <v>172</v>
      </c>
      <c r="J67" s="50" t="s">
        <v>173</v>
      </c>
      <c r="K67" s="50" t="s">
        <v>174</v>
      </c>
      <c r="L67" s="50" t="s">
        <v>175</v>
      </c>
      <c r="M67" s="50" t="s">
        <v>176</v>
      </c>
      <c r="N67" s="50" t="s">
        <v>177</v>
      </c>
      <c r="O67" s="125" t="s">
        <v>204</v>
      </c>
    </row>
    <row r="68" ht="32" customHeight="1" spans="2:15">
      <c r="B68" s="48" t="s">
        <v>205</v>
      </c>
      <c r="C68" s="112">
        <v>497460.312471005</v>
      </c>
      <c r="D68" s="112">
        <v>409314.772761136</v>
      </c>
      <c r="E68" s="113">
        <v>694839.48685086</v>
      </c>
      <c r="F68" s="113">
        <v>770756.453596981</v>
      </c>
      <c r="G68" s="113">
        <v>868350.869241629</v>
      </c>
      <c r="H68" s="113">
        <v>1055347.91423315</v>
      </c>
      <c r="I68" s="113">
        <v>1446202.44502904</v>
      </c>
      <c r="J68" s="113">
        <v>1395368.84198338</v>
      </c>
      <c r="K68" s="113">
        <v>1105476.10775232</v>
      </c>
      <c r="L68" s="113">
        <v>808129.825711477</v>
      </c>
      <c r="M68" s="113">
        <v>757428.247519045</v>
      </c>
      <c r="N68" s="113">
        <v>668672.089862774</v>
      </c>
      <c r="O68" s="125">
        <v>10477347.3670128</v>
      </c>
    </row>
    <row r="69" ht="32" customHeight="1" spans="2:15">
      <c r="B69" s="48" t="s">
        <v>206</v>
      </c>
      <c r="C69" s="113">
        <v>316611</v>
      </c>
      <c r="D69" s="113">
        <v>257228</v>
      </c>
      <c r="E69" s="113">
        <v>462003</v>
      </c>
      <c r="F69" s="113">
        <v>511518</v>
      </c>
      <c r="G69" s="113">
        <v>574361</v>
      </c>
      <c r="H69" s="113">
        <v>706157</v>
      </c>
      <c r="I69" s="113">
        <v>974293</v>
      </c>
      <c r="J69" s="113">
        <v>952138</v>
      </c>
      <c r="K69" s="113">
        <v>741073</v>
      </c>
      <c r="L69" s="113">
        <v>518833</v>
      </c>
      <c r="M69" s="113">
        <v>475056</v>
      </c>
      <c r="N69" s="113">
        <v>411061.3</v>
      </c>
      <c r="O69" s="125">
        <v>6900332.3</v>
      </c>
    </row>
    <row r="70" ht="32" customHeight="1" spans="2:15">
      <c r="B70" s="48" t="s">
        <v>207</v>
      </c>
      <c r="C70" s="113">
        <v>118879</v>
      </c>
      <c r="D70" s="113">
        <v>97080</v>
      </c>
      <c r="E70" s="113">
        <v>124891</v>
      </c>
      <c r="F70" s="113">
        <v>115615</v>
      </c>
      <c r="G70" s="113">
        <v>116815</v>
      </c>
      <c r="H70" s="113">
        <v>150284</v>
      </c>
      <c r="I70" s="113">
        <v>200154</v>
      </c>
      <c r="J70" s="113">
        <v>179840</v>
      </c>
      <c r="K70" s="113">
        <v>154531</v>
      </c>
      <c r="L70" s="113">
        <v>143799</v>
      </c>
      <c r="M70" s="113">
        <v>147251</v>
      </c>
      <c r="N70" s="113">
        <v>129878.1</v>
      </c>
      <c r="O70" s="125">
        <v>1679017.1</v>
      </c>
    </row>
    <row r="71" ht="32" customHeight="1" spans="2:15">
      <c r="B71" s="48" t="s">
        <v>208</v>
      </c>
      <c r="C71" s="113">
        <v>52016</v>
      </c>
      <c r="D71" s="113">
        <v>44828</v>
      </c>
      <c r="E71" s="113">
        <v>90850</v>
      </c>
      <c r="F71" s="113">
        <v>108709</v>
      </c>
      <c r="G71" s="113">
        <v>131998</v>
      </c>
      <c r="H71" s="113">
        <v>157645</v>
      </c>
      <c r="I71" s="113">
        <v>223945</v>
      </c>
      <c r="J71" s="113">
        <v>213791</v>
      </c>
      <c r="K71" s="113">
        <v>166790</v>
      </c>
      <c r="L71" s="113">
        <v>105363</v>
      </c>
      <c r="M71" s="113">
        <v>105718</v>
      </c>
      <c r="N71" s="113">
        <v>104120.7</v>
      </c>
      <c r="O71" s="125">
        <v>1505773.7</v>
      </c>
    </row>
    <row r="72" ht="32" customHeight="1" spans="2:15">
      <c r="B72" s="48" t="s">
        <v>110</v>
      </c>
      <c r="C72" s="113">
        <v>2958</v>
      </c>
      <c r="D72" s="113">
        <v>2072</v>
      </c>
      <c r="E72" s="113">
        <v>4833</v>
      </c>
      <c r="F72" s="113">
        <v>14649</v>
      </c>
      <c r="G72" s="113">
        <v>18949</v>
      </c>
      <c r="H72" s="113">
        <v>17155</v>
      </c>
      <c r="I72" s="113">
        <v>18875</v>
      </c>
      <c r="J72" s="113">
        <v>18578</v>
      </c>
      <c r="K72" s="113">
        <v>15868</v>
      </c>
      <c r="L72" s="113">
        <v>10820</v>
      </c>
      <c r="M72" s="113">
        <v>6609</v>
      </c>
      <c r="N72" s="113">
        <v>2315</v>
      </c>
      <c r="O72" s="125">
        <v>133681</v>
      </c>
    </row>
    <row r="73" ht="32" customHeight="1" spans="2:15">
      <c r="B73" s="48" t="s">
        <v>209</v>
      </c>
      <c r="C73" s="113">
        <v>2260</v>
      </c>
      <c r="D73" s="113">
        <v>4234</v>
      </c>
      <c r="E73" s="113">
        <v>5689</v>
      </c>
      <c r="F73" s="113">
        <v>13123</v>
      </c>
      <c r="G73" s="113">
        <v>18244</v>
      </c>
      <c r="H73" s="113">
        <v>14263</v>
      </c>
      <c r="I73" s="113">
        <v>15594</v>
      </c>
      <c r="J73" s="113">
        <v>18004</v>
      </c>
      <c r="K73" s="113">
        <v>16664</v>
      </c>
      <c r="L73" s="113">
        <v>21535</v>
      </c>
      <c r="M73" s="113">
        <v>15582</v>
      </c>
      <c r="N73" s="113">
        <v>14883</v>
      </c>
      <c r="O73" s="125">
        <v>160075</v>
      </c>
    </row>
    <row r="74" ht="28" customHeight="1" spans="2:12">
      <c r="B74" s="110" t="s">
        <v>210</v>
      </c>
      <c r="C74" s="111"/>
      <c r="D74" s="111"/>
      <c r="E74" s="111"/>
      <c r="F74" s="111"/>
      <c r="G74" s="111"/>
      <c r="H74" s="111"/>
      <c r="I74" s="111"/>
      <c r="J74" s="111"/>
      <c r="K74" s="111"/>
      <c r="L74" s="117"/>
    </row>
    <row r="75" ht="28" customHeight="1" spans="2:12">
      <c r="B75" s="50" t="s">
        <v>111</v>
      </c>
      <c r="C75" s="50" t="s">
        <v>211</v>
      </c>
      <c r="D75" s="50"/>
      <c r="E75" s="50"/>
      <c r="F75" s="50"/>
      <c r="G75" s="50"/>
      <c r="H75" s="50" t="s">
        <v>212</v>
      </c>
      <c r="I75" s="118" t="s">
        <v>46</v>
      </c>
      <c r="J75" s="119"/>
      <c r="K75" s="119"/>
      <c r="L75" s="120"/>
    </row>
    <row r="76" ht="28" customHeight="1" spans="2:12">
      <c r="B76" s="114">
        <v>1</v>
      </c>
      <c r="C76" s="115" t="s">
        <v>213</v>
      </c>
      <c r="D76" s="115"/>
      <c r="E76" s="115"/>
      <c r="F76" s="115"/>
      <c r="G76" s="115"/>
      <c r="H76" s="116" t="s">
        <v>214</v>
      </c>
      <c r="I76" s="121" t="s">
        <v>215</v>
      </c>
      <c r="J76" s="122"/>
      <c r="K76" s="122"/>
      <c r="L76" s="123"/>
    </row>
    <row r="77" customHeight="1" spans="2:12">
      <c r="B77" s="114">
        <v>2</v>
      </c>
      <c r="C77" s="115" t="s">
        <v>216</v>
      </c>
      <c r="D77" s="115"/>
      <c r="E77" s="115"/>
      <c r="F77" s="115"/>
      <c r="G77" s="115"/>
      <c r="H77" s="116" t="s">
        <v>214</v>
      </c>
      <c r="I77" s="121" t="s">
        <v>217</v>
      </c>
      <c r="J77" s="122"/>
      <c r="K77" s="122"/>
      <c r="L77" s="123"/>
    </row>
    <row r="78" customHeight="1" spans="2:12">
      <c r="B78" s="114">
        <v>3</v>
      </c>
      <c r="C78" s="115" t="s">
        <v>218</v>
      </c>
      <c r="D78" s="115"/>
      <c r="E78" s="115"/>
      <c r="F78" s="115"/>
      <c r="G78" s="115"/>
      <c r="H78" s="116" t="s">
        <v>214</v>
      </c>
      <c r="I78" s="121" t="s">
        <v>219</v>
      </c>
      <c r="J78" s="122"/>
      <c r="K78" s="122"/>
      <c r="L78" s="123"/>
    </row>
  </sheetData>
  <mergeCells count="93">
    <mergeCell ref="B2:C2"/>
    <mergeCell ref="D2:F2"/>
    <mergeCell ref="H2:L2"/>
    <mergeCell ref="B3:L3"/>
    <mergeCell ref="C4:F4"/>
    <mergeCell ref="I4:L4"/>
    <mergeCell ref="C5:F5"/>
    <mergeCell ref="I5:L5"/>
    <mergeCell ref="C6:F6"/>
    <mergeCell ref="G6:H6"/>
    <mergeCell ref="I6:L6"/>
    <mergeCell ref="B7:L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G45:H45"/>
    <mergeCell ref="I45:L45"/>
    <mergeCell ref="E46:F46"/>
    <mergeCell ref="G46:H46"/>
    <mergeCell ref="I46:L46"/>
    <mergeCell ref="E47:F47"/>
    <mergeCell ref="G47:H47"/>
    <mergeCell ref="I47:L47"/>
    <mergeCell ref="E48:F48"/>
    <mergeCell ref="G48:H48"/>
    <mergeCell ref="I48:L48"/>
    <mergeCell ref="B49:L49"/>
    <mergeCell ref="H50:L50"/>
    <mergeCell ref="H51:L51"/>
    <mergeCell ref="G52:H52"/>
    <mergeCell ref="G53:H53"/>
    <mergeCell ref="G54:H54"/>
    <mergeCell ref="G55:H55"/>
    <mergeCell ref="B56:L56"/>
    <mergeCell ref="B66:L66"/>
    <mergeCell ref="B74:L74"/>
    <mergeCell ref="C75:G75"/>
    <mergeCell ref="I75:L75"/>
    <mergeCell ref="C76:G76"/>
    <mergeCell ref="I76:L76"/>
    <mergeCell ref="C77:G77"/>
    <mergeCell ref="I77:L77"/>
    <mergeCell ref="C78:G78"/>
    <mergeCell ref="I78:L78"/>
    <mergeCell ref="B4:B5"/>
    <mergeCell ref="B8:B15"/>
    <mergeCell ref="B16:B22"/>
    <mergeCell ref="B23:B29"/>
    <mergeCell ref="B38:B44"/>
    <mergeCell ref="B45:B48"/>
    <mergeCell ref="B50:B51"/>
    <mergeCell ref="B52:B55"/>
    <mergeCell ref="K52:K53"/>
    <mergeCell ref="K54:K55"/>
    <mergeCell ref="L39:L40"/>
    <mergeCell ref="L41:L42"/>
    <mergeCell ref="G4:H5"/>
    <mergeCell ref="C50:D51"/>
    <mergeCell ref="E50:F51"/>
    <mergeCell ref="C52:D55"/>
    <mergeCell ref="E52:F55"/>
  </mergeCells>
  <dataValidations count="1">
    <dataValidation type="list" allowBlank="1" showInputMessage="1" showErrorMessage="1" sqref="D46:D48">
      <formula1>$S$6:$S$7</formula1>
    </dataValidation>
  </dataValidations>
  <pageMargins left="0.7" right="0.7" top="0.75" bottom="0.75" header="0.3" footer="0.3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name="Check Box 1" r:id="rId3">
              <controlPr defaultSize="0">
                <anchor moveWithCells="1">
                  <from>
                    <xdr:col>2</xdr:col>
                    <xdr:colOff>69850</xdr:colOff>
                    <xdr:row>3</xdr:row>
                    <xdr:rowOff>69850</xdr:rowOff>
                  </from>
                  <to>
                    <xdr:col>2</xdr:col>
                    <xdr:colOff>1536700</xdr:colOff>
                    <xdr:row>3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name="Check Box 2" r:id="rId4">
              <controlPr defaultSize="0">
                <anchor moveWithCells="1">
                  <from>
                    <xdr:col>2</xdr:col>
                    <xdr:colOff>69850</xdr:colOff>
                    <xdr:row>3</xdr:row>
                    <xdr:rowOff>298450</xdr:rowOff>
                  </from>
                  <to>
                    <xdr:col>2</xdr:col>
                    <xdr:colOff>1536700</xdr:colOff>
                    <xdr:row>3</xdr:row>
                    <xdr:rowOff>565150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name="Check Box 3" r:id="rId5">
              <controlPr defaultSize="0">
                <anchor moveWithCells="1">
                  <from>
                    <xdr:col>2</xdr:col>
                    <xdr:colOff>69850</xdr:colOff>
                    <xdr:row>3</xdr:row>
                    <xdr:rowOff>533400</xdr:rowOff>
                  </from>
                  <to>
                    <xdr:col>2</xdr:col>
                    <xdr:colOff>1536700</xdr:colOff>
                    <xdr:row>3</xdr:row>
                    <xdr:rowOff>800100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name="Check Box 4" r:id="rId6">
              <controlPr defaultSize="0">
                <anchor moveWithCells="1">
                  <from>
                    <xdr:col>8</xdr:col>
                    <xdr:colOff>88900</xdr:colOff>
                    <xdr:row>3</xdr:row>
                    <xdr:rowOff>50800</xdr:rowOff>
                  </from>
                  <to>
                    <xdr:col>10</xdr:col>
                    <xdr:colOff>83185</xdr:colOff>
                    <xdr:row>3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name="Check Box 5" r:id="rId7">
              <controlPr defaultSize="0">
                <anchor moveWithCells="1">
                  <from>
                    <xdr:col>8</xdr:col>
                    <xdr:colOff>88900</xdr:colOff>
                    <xdr:row>3</xdr:row>
                    <xdr:rowOff>298450</xdr:rowOff>
                  </from>
                  <to>
                    <xdr:col>10</xdr:col>
                    <xdr:colOff>83185</xdr:colOff>
                    <xdr:row>3</xdr:row>
                    <xdr:rowOff>565150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name="Check Box 6" r:id="rId8">
              <controlPr defaultSize="0">
                <anchor moveWithCells="1">
                  <from>
                    <xdr:col>8</xdr:col>
                    <xdr:colOff>76200</xdr:colOff>
                    <xdr:row>3</xdr:row>
                    <xdr:rowOff>533400</xdr:rowOff>
                  </from>
                  <to>
                    <xdr:col>9</xdr:col>
                    <xdr:colOff>426085</xdr:colOff>
                    <xdr:row>3</xdr:row>
                    <xdr:rowOff>800100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name="Check Box 7" r:id="rId9">
              <controlPr defaultSize="0">
                <anchor moveWithCells="1">
                  <from>
                    <xdr:col>2</xdr:col>
                    <xdr:colOff>137160</xdr:colOff>
                    <xdr:row>49</xdr:row>
                    <xdr:rowOff>138430</xdr:rowOff>
                  </from>
                  <to>
                    <xdr:col>3</xdr:col>
                    <xdr:colOff>49530</xdr:colOff>
                    <xdr:row>49</xdr:row>
                    <xdr:rowOff>424180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name="Check Box 8" r:id="rId10">
              <controlPr defaultSize="0">
                <anchor moveWithCells="1">
                  <from>
                    <xdr:col>2</xdr:col>
                    <xdr:colOff>137160</xdr:colOff>
                    <xdr:row>49</xdr:row>
                    <xdr:rowOff>403860</xdr:rowOff>
                  </from>
                  <to>
                    <xdr:col>3</xdr:col>
                    <xdr:colOff>570865</xdr:colOff>
                    <xdr:row>50</xdr:row>
                    <xdr:rowOff>111760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name="Check Box 9" r:id="rId11">
              <controlPr defaultSize="0">
                <anchor moveWithCells="1">
                  <from>
                    <xdr:col>2</xdr:col>
                    <xdr:colOff>129540</xdr:colOff>
                    <xdr:row>50</xdr:row>
                    <xdr:rowOff>114300</xdr:rowOff>
                  </from>
                  <to>
                    <xdr:col>3</xdr:col>
                    <xdr:colOff>435610</xdr:colOff>
                    <xdr:row>50</xdr:row>
                    <xdr:rowOff>431800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name="Check Box 10" r:id="rId12">
              <controlPr defaultSize="0">
                <anchor moveWithCells="1">
                  <from>
                    <xdr:col>7</xdr:col>
                    <xdr:colOff>88900</xdr:colOff>
                    <xdr:row>49</xdr:row>
                    <xdr:rowOff>241300</xdr:rowOff>
                  </from>
                  <to>
                    <xdr:col>8</xdr:col>
                    <xdr:colOff>717550</xdr:colOff>
                    <xdr:row>49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name="Check Box 11" r:id="rId13">
              <controlPr defaultSize="0">
                <anchor moveWithCells="1">
                  <from>
                    <xdr:col>8</xdr:col>
                    <xdr:colOff>419100</xdr:colOff>
                    <xdr:row>49</xdr:row>
                    <xdr:rowOff>0</xdr:rowOff>
                  </from>
                  <to>
                    <xdr:col>10</xdr:col>
                    <xdr:colOff>344170</xdr:colOff>
                    <xdr:row>49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name="Check Box 12" r:id="rId14">
              <controlPr defaultSize="0">
                <anchor moveWithCells="1">
                  <from>
                    <xdr:col>7</xdr:col>
                    <xdr:colOff>88900</xdr:colOff>
                    <xdr:row>49</xdr:row>
                    <xdr:rowOff>0</xdr:rowOff>
                  </from>
                  <to>
                    <xdr:col>8</xdr:col>
                    <xdr:colOff>742950</xdr:colOff>
                    <xdr:row>49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name="Check Box 13" r:id="rId15">
              <controlPr defaultSize="0">
                <anchor moveWithCells="1">
                  <from>
                    <xdr:col>7</xdr:col>
                    <xdr:colOff>88900</xdr:colOff>
                    <xdr:row>50</xdr:row>
                    <xdr:rowOff>241300</xdr:rowOff>
                  </from>
                  <to>
                    <xdr:col>8</xdr:col>
                    <xdr:colOff>717550</xdr:colOff>
                    <xdr:row>50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name="Check Box 14" r:id="rId16">
              <controlPr defaultSize="0">
                <anchor moveWithCells="1">
                  <from>
                    <xdr:col>8</xdr:col>
                    <xdr:colOff>419100</xdr:colOff>
                    <xdr:row>50</xdr:row>
                    <xdr:rowOff>0</xdr:rowOff>
                  </from>
                  <to>
                    <xdr:col>10</xdr:col>
                    <xdr:colOff>344170</xdr:colOff>
                    <xdr:row>50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name="Check Box 15" r:id="rId17">
              <controlPr defaultSize="0">
                <anchor moveWithCells="1">
                  <from>
                    <xdr:col>7</xdr:col>
                    <xdr:colOff>88900</xdr:colOff>
                    <xdr:row>50</xdr:row>
                    <xdr:rowOff>0</xdr:rowOff>
                  </from>
                  <to>
                    <xdr:col>8</xdr:col>
                    <xdr:colOff>723900</xdr:colOff>
                    <xdr:row>50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9" name="Check Box 19" r:id="rId18">
              <controlPr defaultSize="0">
                <anchor moveWithCells="1">
                  <from>
                    <xdr:col>2</xdr:col>
                    <xdr:colOff>107315</xdr:colOff>
                    <xdr:row>51</xdr:row>
                    <xdr:rowOff>56515</xdr:rowOff>
                  </from>
                  <to>
                    <xdr:col>3</xdr:col>
                    <xdr:colOff>563880</xdr:colOff>
                    <xdr:row>52</xdr:row>
                    <xdr:rowOff>64135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0" name="Check Box 20" r:id="rId19">
              <controlPr defaultSize="0">
                <anchor moveWithCells="1">
                  <from>
                    <xdr:col>2</xdr:col>
                    <xdr:colOff>107315</xdr:colOff>
                    <xdr:row>52</xdr:row>
                    <xdr:rowOff>41275</xdr:rowOff>
                  </from>
                  <to>
                    <xdr:col>3</xdr:col>
                    <xdr:colOff>571500</xdr:colOff>
                    <xdr:row>53</xdr:row>
                    <xdr:rowOff>48895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2" name="Check Box 22" r:id="rId20">
              <controlPr defaultSize="0">
                <anchor moveWithCells="1">
                  <from>
                    <xdr:col>2</xdr:col>
                    <xdr:colOff>107315</xdr:colOff>
                    <xdr:row>53</xdr:row>
                    <xdr:rowOff>255905</xdr:rowOff>
                  </from>
                  <to>
                    <xdr:col>4</xdr:col>
                    <xdr:colOff>213995</xdr:colOff>
                    <xdr:row>54</xdr:row>
                    <xdr:rowOff>259715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9" name="Check Box 29" r:id="rId21">
              <controlPr defaultSize="0">
                <anchor moveWithCells="1">
                  <from>
                    <xdr:col>2</xdr:col>
                    <xdr:colOff>99695</xdr:colOff>
                    <xdr:row>53</xdr:row>
                    <xdr:rowOff>26035</xdr:rowOff>
                  </from>
                  <to>
                    <xdr:col>3</xdr:col>
                    <xdr:colOff>891540</xdr:colOff>
                    <xdr:row>54</xdr:row>
                    <xdr:rowOff>33655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1" name="Check Box 31" r:id="rId22">
              <controlPr defaultSize="0">
                <anchor moveWithCells="1">
                  <from>
                    <xdr:col>6</xdr:col>
                    <xdr:colOff>76200</xdr:colOff>
                    <xdr:row>51</xdr:row>
                    <xdr:rowOff>15240</xdr:rowOff>
                  </from>
                  <to>
                    <xdr:col>8</xdr:col>
                    <xdr:colOff>37465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4" name="Check Box 34" r:id="rId23">
              <controlPr defaultSize="0">
                <anchor moveWithCells="1">
                  <from>
                    <xdr:col>6</xdr:col>
                    <xdr:colOff>91440</xdr:colOff>
                    <xdr:row>52</xdr:row>
                    <xdr:rowOff>15240</xdr:rowOff>
                  </from>
                  <to>
                    <xdr:col>7</xdr:col>
                    <xdr:colOff>655320</xdr:colOff>
                    <xdr:row>53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7" name="Check Box 37" r:id="rId24">
              <controlPr defaultSize="0">
                <anchor moveWithCells="1">
                  <from>
                    <xdr:col>6</xdr:col>
                    <xdr:colOff>81280</xdr:colOff>
                    <xdr:row>54</xdr:row>
                    <xdr:rowOff>12700</xdr:rowOff>
                  </from>
                  <to>
                    <xdr:col>7</xdr:col>
                    <xdr:colOff>645160</xdr:colOff>
                    <xdr:row>55</xdr:row>
                    <xdr:rowOff>27940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9" name="Check Box 39" r:id="rId25">
              <controlPr defaultSize="0">
                <anchor moveWithCells="1">
                  <from>
                    <xdr:col>6</xdr:col>
                    <xdr:colOff>96520</xdr:colOff>
                    <xdr:row>53</xdr:row>
                    <xdr:rowOff>27940</xdr:rowOff>
                  </from>
                  <to>
                    <xdr:col>7</xdr:col>
                    <xdr:colOff>660400</xdr:colOff>
                    <xdr:row>54</xdr:row>
                    <xdr:rowOff>43180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0" name="Check Box 40" r:id="rId26">
              <controlPr defaultSize="0">
                <anchor moveWithCells="1">
                  <from>
                    <xdr:col>11</xdr:col>
                    <xdr:colOff>213360</xdr:colOff>
                    <xdr:row>50</xdr:row>
                    <xdr:rowOff>525780</xdr:rowOff>
                  </from>
                  <to>
                    <xdr:col>11</xdr:col>
                    <xdr:colOff>624840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1" name="Check Box 41" r:id="rId27">
              <controlPr defaultSize="0">
                <anchor moveWithCells="1">
                  <from>
                    <xdr:col>11</xdr:col>
                    <xdr:colOff>218440</xdr:colOff>
                    <xdr:row>52</xdr:row>
                    <xdr:rowOff>12700</xdr:rowOff>
                  </from>
                  <to>
                    <xdr:col>11</xdr:col>
                    <xdr:colOff>629920</xdr:colOff>
                    <xdr:row>53</xdr:row>
                    <xdr:rowOff>27940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2" name="Check Box 42" r:id="rId28">
              <controlPr defaultSize="0">
                <anchor moveWithCells="1">
                  <from>
                    <xdr:col>11</xdr:col>
                    <xdr:colOff>220980</xdr:colOff>
                    <xdr:row>53</xdr:row>
                    <xdr:rowOff>0</xdr:rowOff>
                  </from>
                  <to>
                    <xdr:col>11</xdr:col>
                    <xdr:colOff>632460</xdr:colOff>
                    <xdr:row>54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3" name="Check Box 43" r:id="rId29">
              <controlPr defaultSize="0">
                <anchor moveWithCells="1">
                  <from>
                    <xdr:col>11</xdr:col>
                    <xdr:colOff>226695</xdr:colOff>
                    <xdr:row>53</xdr:row>
                    <xdr:rowOff>251460</xdr:rowOff>
                  </from>
                  <to>
                    <xdr:col>11</xdr:col>
                    <xdr:colOff>638175</xdr:colOff>
                    <xdr:row>55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N7"/>
  <sheetViews>
    <sheetView zoomScale="90" zoomScaleNormal="90" topLeftCell="A6" workbookViewId="0">
      <selection activeCell="B7" sqref="B7:N7"/>
    </sheetView>
  </sheetViews>
  <sheetFormatPr defaultColWidth="9" defaultRowHeight="16.8" outlineLevelRow="6"/>
  <sheetData>
    <row r="2" spans="2:14">
      <c r="B2" s="36" t="s">
        <v>220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9"/>
    </row>
    <row r="3" ht="272.25" customHeight="1" spans="2:14"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2:14">
      <c r="B4" s="36" t="s">
        <v>221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9"/>
    </row>
    <row r="5" ht="240" customHeight="1" spans="2:14"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</row>
    <row r="6" spans="2:14">
      <c r="B6" s="36" t="s">
        <v>222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9"/>
    </row>
    <row r="7" ht="216.75" customHeight="1" spans="2:14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</row>
  </sheetData>
  <mergeCells count="6">
    <mergeCell ref="B2:N2"/>
    <mergeCell ref="B3:N3"/>
    <mergeCell ref="B4:N4"/>
    <mergeCell ref="B5:N5"/>
    <mergeCell ref="B6:N6"/>
    <mergeCell ref="B7:N7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K8" sqref="K8"/>
    </sheetView>
  </sheetViews>
  <sheetFormatPr defaultColWidth="9.14285714285714" defaultRowHeight="16.8" outlineLevelRow="7" outlineLevelCol="7"/>
  <sheetData>
    <row r="1" ht="17.6" spans="1:8">
      <c r="A1" s="25" t="s">
        <v>223</v>
      </c>
      <c r="B1" s="25"/>
      <c r="C1" s="25" t="s">
        <v>224</v>
      </c>
      <c r="D1" s="26" t="s">
        <v>40</v>
      </c>
      <c r="E1" s="26" t="s">
        <v>41</v>
      </c>
      <c r="F1" s="26" t="s">
        <v>225</v>
      </c>
      <c r="G1" s="26" t="s">
        <v>226</v>
      </c>
      <c r="H1" s="31" t="s">
        <v>227</v>
      </c>
    </row>
    <row r="2" ht="80.7" spans="1:8">
      <c r="A2" s="27" t="s">
        <v>228</v>
      </c>
      <c r="B2" s="28">
        <v>4</v>
      </c>
      <c r="C2" s="12" t="s">
        <v>229</v>
      </c>
      <c r="D2" s="25" t="s">
        <v>49</v>
      </c>
      <c r="E2" s="25">
        <v>1</v>
      </c>
      <c r="F2" s="25" t="s">
        <v>230</v>
      </c>
      <c r="G2" s="25">
        <v>130</v>
      </c>
      <c r="H2" s="32" t="str">
        <f>_xlfn.DISPIMG("ID_231AC368BE1545B19761EEDCF97468CC",1)</f>
        <v>=DISPIMG("ID_231AC368BE1545B19761EEDCF97468CC",1)</v>
      </c>
    </row>
    <row r="3" ht="80.7" spans="1:8">
      <c r="A3" s="27" t="s">
        <v>228</v>
      </c>
      <c r="B3" s="28">
        <v>7</v>
      </c>
      <c r="C3" s="12" t="s">
        <v>229</v>
      </c>
      <c r="D3" s="25" t="s">
        <v>52</v>
      </c>
      <c r="E3" s="25">
        <v>1</v>
      </c>
      <c r="F3" s="25" t="s">
        <v>231</v>
      </c>
      <c r="G3" s="25">
        <v>575</v>
      </c>
      <c r="H3" s="32" t="str">
        <f>_xlfn.DISPIMG("ID_8DECE783799949229481847F6A7BF9A3",1)</f>
        <v>=DISPIMG("ID_8DECE783799949229481847F6A7BF9A3",1)</v>
      </c>
    </row>
    <row r="4" ht="80.7" spans="1:8">
      <c r="A4" s="27" t="s">
        <v>228</v>
      </c>
      <c r="B4" s="28">
        <v>8</v>
      </c>
      <c r="C4" s="12" t="s">
        <v>229</v>
      </c>
      <c r="D4" s="25" t="s">
        <v>54</v>
      </c>
      <c r="E4" s="25">
        <v>1</v>
      </c>
      <c r="F4" s="25" t="s">
        <v>232</v>
      </c>
      <c r="G4" s="25">
        <v>735</v>
      </c>
      <c r="H4" s="33" t="str">
        <f>_xlfn.DISPIMG("ID_AD095FAE90C145A189D9081749D4A274",1)</f>
        <v>=DISPIMG("ID_AD095FAE90C145A189D9081749D4A274",1)</v>
      </c>
    </row>
    <row r="5" ht="67.85" spans="1:8">
      <c r="A5" s="27" t="s">
        <v>228</v>
      </c>
      <c r="B5" s="28">
        <v>9</v>
      </c>
      <c r="C5" s="12" t="s">
        <v>229</v>
      </c>
      <c r="D5" s="25" t="s">
        <v>233</v>
      </c>
      <c r="E5" s="25">
        <v>1</v>
      </c>
      <c r="F5" s="25" t="s">
        <v>234</v>
      </c>
      <c r="G5" s="25">
        <v>735</v>
      </c>
      <c r="H5" s="33" t="str">
        <f>_xlfn.DISPIMG("ID_B3688DDD0676458E884885B8E73E3D88",1)</f>
        <v>=DISPIMG("ID_B3688DDD0676458E884885B8E73E3D88",1)</v>
      </c>
    </row>
    <row r="6" ht="80.7" spans="1:8">
      <c r="A6" s="27" t="s">
        <v>228</v>
      </c>
      <c r="B6" s="28">
        <v>10</v>
      </c>
      <c r="C6" s="12" t="s">
        <v>229</v>
      </c>
      <c r="D6" s="25" t="s">
        <v>58</v>
      </c>
      <c r="E6" s="25">
        <v>1</v>
      </c>
      <c r="F6" s="25" t="s">
        <v>231</v>
      </c>
      <c r="G6" s="25">
        <v>916</v>
      </c>
      <c r="H6" s="32" t="str">
        <f>_xlfn.DISPIMG("ID_2810F3D5B26F4BEC85113063DCCFBF88",1)</f>
        <v>=DISPIMG("ID_2810F3D5B26F4BEC85113063DCCFBF88",1)</v>
      </c>
    </row>
    <row r="7" ht="80.7" spans="1:8">
      <c r="A7" s="27" t="s">
        <v>228</v>
      </c>
      <c r="B7" s="29">
        <v>11</v>
      </c>
      <c r="C7" s="30" t="s">
        <v>229</v>
      </c>
      <c r="D7" s="25" t="s">
        <v>60</v>
      </c>
      <c r="E7" s="25">
        <v>1</v>
      </c>
      <c r="F7" s="25" t="s">
        <v>231</v>
      </c>
      <c r="G7" s="34">
        <v>576</v>
      </c>
      <c r="H7" s="32" t="str">
        <f>_xlfn.DISPIMG("ID_EB94A688408E4D63B217A53D9D5AD61C",1)</f>
        <v>=DISPIMG("ID_EB94A688408E4D63B217A53D9D5AD61C",1)</v>
      </c>
    </row>
    <row r="8" ht="80.7" spans="1:8">
      <c r="A8" s="27" t="s">
        <v>228</v>
      </c>
      <c r="B8" s="29">
        <v>12</v>
      </c>
      <c r="C8" s="30" t="s">
        <v>229</v>
      </c>
      <c r="D8" s="25" t="s">
        <v>65</v>
      </c>
      <c r="E8" s="25">
        <v>1</v>
      </c>
      <c r="F8" s="25" t="s">
        <v>231</v>
      </c>
      <c r="G8" s="35">
        <v>730</v>
      </c>
      <c r="H8" s="32" t="str">
        <f>_xlfn.DISPIMG("ID_989821F6CA01428A98A3F886C7A02F8D",1)</f>
        <v>=DISPIMG("ID_989821F6CA01428A98A3F886C7A02F8D",1)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topLeftCell="A4" workbookViewId="0">
      <selection activeCell="K33" sqref="K33"/>
    </sheetView>
  </sheetViews>
  <sheetFormatPr defaultColWidth="9.14285714285714" defaultRowHeight="16.8"/>
  <cols>
    <col min="6" max="6" width="45.3571428571429" customWidth="1"/>
    <col min="7" max="7" width="20.8303571428571" style="1" customWidth="1"/>
    <col min="8" max="8" width="9.14285714285714" style="1"/>
  </cols>
  <sheetData>
    <row r="1" ht="26" spans="1:11">
      <c r="A1" s="2" t="s">
        <v>235</v>
      </c>
      <c r="B1" s="2"/>
      <c r="C1" s="2"/>
      <c r="D1" s="3"/>
      <c r="E1" s="2"/>
      <c r="F1" s="2"/>
      <c r="G1" s="2"/>
      <c r="H1" s="2"/>
      <c r="I1" s="2"/>
      <c r="J1" s="2"/>
      <c r="K1" s="2"/>
    </row>
    <row r="2" ht="53" spans="1:11">
      <c r="A2" s="4" t="s">
        <v>236</v>
      </c>
      <c r="B2" s="4" t="s">
        <v>237</v>
      </c>
      <c r="C2" s="4" t="s">
        <v>238</v>
      </c>
      <c r="D2" s="4" t="s">
        <v>39</v>
      </c>
      <c r="E2" s="11" t="s">
        <v>239</v>
      </c>
      <c r="F2" s="4" t="s">
        <v>240</v>
      </c>
      <c r="G2" s="4" t="s">
        <v>241</v>
      </c>
      <c r="H2" s="4" t="s">
        <v>242</v>
      </c>
      <c r="I2" s="11" t="s">
        <v>243</v>
      </c>
      <c r="J2" s="11" t="s">
        <v>244</v>
      </c>
      <c r="K2" s="11" t="s">
        <v>245</v>
      </c>
    </row>
    <row r="3" spans="1:11">
      <c r="A3" s="5">
        <v>1</v>
      </c>
      <c r="B3" s="5" t="s">
        <v>246</v>
      </c>
      <c r="C3" s="5" t="s">
        <v>247</v>
      </c>
      <c r="D3" s="5" t="s">
        <v>248</v>
      </c>
      <c r="E3" s="5">
        <v>45</v>
      </c>
      <c r="F3" s="5" t="s">
        <v>249</v>
      </c>
      <c r="G3" s="5" t="s">
        <v>250</v>
      </c>
      <c r="H3" s="5" t="s">
        <v>251</v>
      </c>
      <c r="I3" s="5">
        <v>35</v>
      </c>
      <c r="J3" s="17">
        <v>30</v>
      </c>
      <c r="K3" s="16"/>
    </row>
    <row r="4" spans="1:11">
      <c r="A4" s="5">
        <v>2</v>
      </c>
      <c r="B4" s="5"/>
      <c r="C4" s="5" t="s">
        <v>252</v>
      </c>
      <c r="D4" s="5" t="s">
        <v>248</v>
      </c>
      <c r="E4" s="5">
        <v>11</v>
      </c>
      <c r="F4" s="5" t="s">
        <v>253</v>
      </c>
      <c r="G4" s="5" t="s">
        <v>250</v>
      </c>
      <c r="H4" s="5" t="s">
        <v>254</v>
      </c>
      <c r="I4" s="5" t="s">
        <v>255</v>
      </c>
      <c r="J4" s="5" t="s">
        <v>255</v>
      </c>
      <c r="K4" s="16" t="s">
        <v>256</v>
      </c>
    </row>
    <row r="5" spans="1:11">
      <c r="A5" s="5">
        <v>3</v>
      </c>
      <c r="B5" s="5"/>
      <c r="C5" s="6" t="s">
        <v>257</v>
      </c>
      <c r="D5" s="6" t="s">
        <v>248</v>
      </c>
      <c r="E5" s="6">
        <v>45</v>
      </c>
      <c r="F5" s="6" t="s">
        <v>258</v>
      </c>
      <c r="G5" s="6" t="s">
        <v>250</v>
      </c>
      <c r="H5" s="6" t="s">
        <v>251</v>
      </c>
      <c r="I5" s="6" t="s">
        <v>259</v>
      </c>
      <c r="J5" s="6">
        <v>0</v>
      </c>
      <c r="K5" s="16"/>
    </row>
    <row r="6" spans="1:11">
      <c r="A6" s="5">
        <v>4</v>
      </c>
      <c r="B6" s="5"/>
      <c r="C6" s="5" t="s">
        <v>50</v>
      </c>
      <c r="D6" s="5" t="s">
        <v>248</v>
      </c>
      <c r="E6" s="5">
        <v>45</v>
      </c>
      <c r="F6" s="5" t="s">
        <v>260</v>
      </c>
      <c r="G6" s="5" t="s">
        <v>250</v>
      </c>
      <c r="H6" s="5" t="s">
        <v>251</v>
      </c>
      <c r="I6" s="5">
        <v>35</v>
      </c>
      <c r="J6" s="17">
        <v>30</v>
      </c>
      <c r="K6" s="16"/>
    </row>
    <row r="7" spans="1:11">
      <c r="A7" s="5">
        <v>5</v>
      </c>
      <c r="B7" s="5"/>
      <c r="C7" s="5" t="s">
        <v>261</v>
      </c>
      <c r="D7" s="5" t="s">
        <v>248</v>
      </c>
      <c r="E7" s="5">
        <v>45</v>
      </c>
      <c r="F7" s="12" t="s">
        <v>262</v>
      </c>
      <c r="G7" s="5" t="s">
        <v>250</v>
      </c>
      <c r="H7" s="5" t="s">
        <v>251</v>
      </c>
      <c r="I7" s="5">
        <v>35</v>
      </c>
      <c r="J7" s="17">
        <v>30</v>
      </c>
      <c r="K7" s="16"/>
    </row>
    <row r="8" spans="1:11">
      <c r="A8" s="5">
        <v>6</v>
      </c>
      <c r="B8" s="5"/>
      <c r="C8" s="5" t="s">
        <v>263</v>
      </c>
      <c r="D8" s="5" t="s">
        <v>248</v>
      </c>
      <c r="E8" s="5">
        <v>30</v>
      </c>
      <c r="F8" s="12" t="s">
        <v>264</v>
      </c>
      <c r="G8" s="5" t="s">
        <v>250</v>
      </c>
      <c r="H8" s="5" t="s">
        <v>251</v>
      </c>
      <c r="I8" s="5">
        <v>35</v>
      </c>
      <c r="J8" s="17">
        <v>30</v>
      </c>
      <c r="K8" s="16"/>
    </row>
    <row r="9" spans="1:11">
      <c r="A9" s="5">
        <v>7</v>
      </c>
      <c r="B9" s="5"/>
      <c r="C9" s="6" t="s">
        <v>57</v>
      </c>
      <c r="D9" s="6" t="s">
        <v>248</v>
      </c>
      <c r="E9" s="6">
        <v>30</v>
      </c>
      <c r="F9" s="6" t="s">
        <v>265</v>
      </c>
      <c r="G9" s="6" t="s">
        <v>250</v>
      </c>
      <c r="H9" s="6" t="s">
        <v>251</v>
      </c>
      <c r="I9" s="6" t="s">
        <v>259</v>
      </c>
      <c r="J9" s="6">
        <v>0</v>
      </c>
      <c r="K9" s="16"/>
    </row>
    <row r="10" spans="1:11">
      <c r="A10" s="5">
        <v>8</v>
      </c>
      <c r="B10" s="5"/>
      <c r="C10" s="5" t="s">
        <v>59</v>
      </c>
      <c r="D10" s="5" t="s">
        <v>248</v>
      </c>
      <c r="E10" s="5">
        <v>30</v>
      </c>
      <c r="F10" s="5" t="s">
        <v>266</v>
      </c>
      <c r="G10" s="5" t="s">
        <v>267</v>
      </c>
      <c r="H10" s="5" t="s">
        <v>251</v>
      </c>
      <c r="I10" s="5">
        <v>35</v>
      </c>
      <c r="J10" s="17">
        <v>0</v>
      </c>
      <c r="K10" s="16" t="s">
        <v>268</v>
      </c>
    </row>
    <row r="11" spans="1:11">
      <c r="A11" s="5">
        <v>9</v>
      </c>
      <c r="B11" s="5"/>
      <c r="C11" s="6" t="s">
        <v>62</v>
      </c>
      <c r="D11" s="6" t="s">
        <v>248</v>
      </c>
      <c r="E11" s="6">
        <v>30</v>
      </c>
      <c r="F11" s="6" t="s">
        <v>269</v>
      </c>
      <c r="G11" s="6" t="s">
        <v>267</v>
      </c>
      <c r="H11" s="6" t="s">
        <v>251</v>
      </c>
      <c r="I11" s="6" t="s">
        <v>259</v>
      </c>
      <c r="J11" s="6">
        <v>0</v>
      </c>
      <c r="K11" s="16"/>
    </row>
    <row r="12" spans="1:11">
      <c r="A12" s="5">
        <v>10</v>
      </c>
      <c r="B12" s="5"/>
      <c r="C12" s="5" t="s">
        <v>67</v>
      </c>
      <c r="D12" s="5" t="s">
        <v>248</v>
      </c>
      <c r="E12" s="5">
        <v>30</v>
      </c>
      <c r="F12" s="5" t="s">
        <v>270</v>
      </c>
      <c r="G12" s="5" t="s">
        <v>267</v>
      </c>
      <c r="H12" s="5" t="s">
        <v>251</v>
      </c>
      <c r="I12" s="5">
        <v>35</v>
      </c>
      <c r="J12" s="17">
        <v>30</v>
      </c>
      <c r="K12" s="16"/>
    </row>
    <row r="13" ht="34" spans="1:11">
      <c r="A13" s="5">
        <v>11</v>
      </c>
      <c r="B13" s="5"/>
      <c r="C13" s="5" t="s">
        <v>271</v>
      </c>
      <c r="D13" s="5" t="s">
        <v>248</v>
      </c>
      <c r="E13" s="5">
        <v>30</v>
      </c>
      <c r="F13" s="13" t="s">
        <v>272</v>
      </c>
      <c r="G13" s="5" t="s">
        <v>267</v>
      </c>
      <c r="H13" s="5" t="s">
        <v>251</v>
      </c>
      <c r="I13" s="5">
        <v>35</v>
      </c>
      <c r="J13" s="17">
        <v>30</v>
      </c>
      <c r="K13" s="16"/>
    </row>
    <row r="14" spans="1:11">
      <c r="A14" s="5">
        <v>12</v>
      </c>
      <c r="B14" s="5"/>
      <c r="C14" s="5" t="s">
        <v>273</v>
      </c>
      <c r="D14" s="5" t="s">
        <v>248</v>
      </c>
      <c r="E14" s="5">
        <v>30</v>
      </c>
      <c r="F14" s="5" t="s">
        <v>274</v>
      </c>
      <c r="G14" s="5" t="s">
        <v>267</v>
      </c>
      <c r="H14" s="5" t="s">
        <v>251</v>
      </c>
      <c r="I14" s="5">
        <v>35</v>
      </c>
      <c r="J14" s="17">
        <v>0</v>
      </c>
      <c r="K14" s="16"/>
    </row>
    <row r="15" spans="1:11">
      <c r="A15" s="5">
        <v>13</v>
      </c>
      <c r="B15" s="5"/>
      <c r="C15" s="5" t="s">
        <v>275</v>
      </c>
      <c r="D15" s="5" t="s">
        <v>248</v>
      </c>
      <c r="E15" s="5">
        <v>7.5</v>
      </c>
      <c r="F15" s="5" t="s">
        <v>276</v>
      </c>
      <c r="G15" s="5" t="s">
        <v>267</v>
      </c>
      <c r="H15" s="5" t="s">
        <v>254</v>
      </c>
      <c r="I15" s="5" t="s">
        <v>255</v>
      </c>
      <c r="J15" s="5" t="s">
        <v>255</v>
      </c>
      <c r="K15" s="16" t="s">
        <v>256</v>
      </c>
    </row>
    <row r="16" spans="1:11">
      <c r="A16" s="5">
        <v>14</v>
      </c>
      <c r="B16" s="5" t="s">
        <v>277</v>
      </c>
      <c r="C16" s="5" t="s">
        <v>278</v>
      </c>
      <c r="D16" s="5" t="s">
        <v>248</v>
      </c>
      <c r="E16" s="5">
        <v>45</v>
      </c>
      <c r="F16" s="5" t="s">
        <v>279</v>
      </c>
      <c r="G16" s="5" t="s">
        <v>280</v>
      </c>
      <c r="H16" s="5" t="s">
        <v>254</v>
      </c>
      <c r="I16" s="5">
        <v>35</v>
      </c>
      <c r="J16" s="17">
        <v>30</v>
      </c>
      <c r="K16" s="16"/>
    </row>
    <row r="17" ht="17" spans="1:11">
      <c r="A17" s="5">
        <v>15</v>
      </c>
      <c r="B17" s="5"/>
      <c r="C17" s="6" t="s">
        <v>281</v>
      </c>
      <c r="D17" s="6" t="s">
        <v>248</v>
      </c>
      <c r="E17" s="6">
        <v>30</v>
      </c>
      <c r="F17" s="14" t="s">
        <v>282</v>
      </c>
      <c r="G17" s="6" t="s">
        <v>280</v>
      </c>
      <c r="H17" s="6" t="s">
        <v>254</v>
      </c>
      <c r="I17" s="6" t="s">
        <v>259</v>
      </c>
      <c r="J17" s="6">
        <v>0</v>
      </c>
      <c r="K17" s="16"/>
    </row>
    <row r="18" spans="1:11">
      <c r="A18" s="5">
        <v>16</v>
      </c>
      <c r="B18" s="5" t="s">
        <v>283</v>
      </c>
      <c r="C18" s="6" t="s">
        <v>284</v>
      </c>
      <c r="D18" s="6" t="s">
        <v>48</v>
      </c>
      <c r="E18" s="6">
        <v>75</v>
      </c>
      <c r="F18" s="6" t="s">
        <v>285</v>
      </c>
      <c r="G18" s="6" t="s">
        <v>250</v>
      </c>
      <c r="H18" s="6" t="s">
        <v>254</v>
      </c>
      <c r="I18" s="6" t="s">
        <v>259</v>
      </c>
      <c r="J18" s="6">
        <v>0</v>
      </c>
      <c r="K18" s="16"/>
    </row>
    <row r="19" spans="1:11">
      <c r="A19" s="5">
        <v>17</v>
      </c>
      <c r="B19" s="5"/>
      <c r="C19" s="5" t="s">
        <v>286</v>
      </c>
      <c r="D19" s="5" t="s">
        <v>48</v>
      </c>
      <c r="E19" s="5">
        <v>55</v>
      </c>
      <c r="F19" s="5" t="s">
        <v>287</v>
      </c>
      <c r="G19" s="5" t="s">
        <v>288</v>
      </c>
      <c r="H19" s="5" t="s">
        <v>254</v>
      </c>
      <c r="I19" s="5">
        <v>35</v>
      </c>
      <c r="J19" s="17">
        <v>30</v>
      </c>
      <c r="K19" s="16" t="s">
        <v>289</v>
      </c>
    </row>
    <row r="20" ht="17" spans="1:11">
      <c r="A20" s="5">
        <v>18</v>
      </c>
      <c r="B20" s="5"/>
      <c r="C20" s="6" t="s">
        <v>290</v>
      </c>
      <c r="D20" s="6" t="s">
        <v>48</v>
      </c>
      <c r="E20" s="6">
        <v>75</v>
      </c>
      <c r="F20" s="14" t="s">
        <v>291</v>
      </c>
      <c r="G20" s="6" t="s">
        <v>267</v>
      </c>
      <c r="H20" s="6" t="s">
        <v>254</v>
      </c>
      <c r="I20" s="6" t="s">
        <v>259</v>
      </c>
      <c r="J20" s="6">
        <v>0</v>
      </c>
      <c r="K20" s="16"/>
    </row>
    <row r="21" spans="1:11">
      <c r="A21" s="5">
        <v>19</v>
      </c>
      <c r="B21" s="7" t="s">
        <v>292</v>
      </c>
      <c r="C21" s="5" t="s">
        <v>293</v>
      </c>
      <c r="D21" s="5" t="s">
        <v>248</v>
      </c>
      <c r="E21" s="5">
        <v>18.5</v>
      </c>
      <c r="F21" s="5" t="s">
        <v>294</v>
      </c>
      <c r="G21" s="5" t="s">
        <v>295</v>
      </c>
      <c r="H21" s="5" t="s">
        <v>296</v>
      </c>
      <c r="I21" s="5">
        <v>35</v>
      </c>
      <c r="J21" s="17">
        <v>0</v>
      </c>
      <c r="K21" s="16"/>
    </row>
    <row r="22" spans="1:11">
      <c r="A22" s="5">
        <v>20</v>
      </c>
      <c r="B22" s="8"/>
      <c r="C22" s="6" t="s">
        <v>297</v>
      </c>
      <c r="D22" s="6" t="s">
        <v>298</v>
      </c>
      <c r="E22" s="6">
        <v>37</v>
      </c>
      <c r="F22" s="6" t="s">
        <v>299</v>
      </c>
      <c r="G22" s="6" t="s">
        <v>295</v>
      </c>
      <c r="H22" s="6" t="s">
        <v>296</v>
      </c>
      <c r="I22" s="6" t="s">
        <v>259</v>
      </c>
      <c r="J22" s="6">
        <v>0</v>
      </c>
      <c r="K22" s="16"/>
    </row>
    <row r="23" spans="1:11">
      <c r="A23" s="5">
        <v>21</v>
      </c>
      <c r="B23" s="8"/>
      <c r="C23" s="6" t="s">
        <v>300</v>
      </c>
      <c r="D23" s="6" t="s">
        <v>248</v>
      </c>
      <c r="E23" s="6">
        <v>30</v>
      </c>
      <c r="F23" s="6" t="s">
        <v>301</v>
      </c>
      <c r="G23" s="6" t="s">
        <v>295</v>
      </c>
      <c r="H23" s="6" t="s">
        <v>296</v>
      </c>
      <c r="I23" s="6" t="s">
        <v>259</v>
      </c>
      <c r="J23" s="6">
        <v>0</v>
      </c>
      <c r="K23" s="16"/>
    </row>
    <row r="24" ht="31" spans="1:11">
      <c r="A24" s="5">
        <v>22</v>
      </c>
      <c r="B24" s="8"/>
      <c r="C24" s="5" t="s">
        <v>302</v>
      </c>
      <c r="D24" s="5" t="s">
        <v>303</v>
      </c>
      <c r="E24" s="5">
        <v>22</v>
      </c>
      <c r="F24" s="5" t="s">
        <v>304</v>
      </c>
      <c r="G24" s="15" t="s">
        <v>305</v>
      </c>
      <c r="H24" s="5" t="s">
        <v>296</v>
      </c>
      <c r="I24" s="5" t="s">
        <v>259</v>
      </c>
      <c r="J24" s="18" t="s">
        <v>306</v>
      </c>
      <c r="K24" s="16" t="s">
        <v>307</v>
      </c>
    </row>
    <row r="25" ht="17" spans="1:11">
      <c r="A25" s="5">
        <v>23</v>
      </c>
      <c r="B25" s="8"/>
      <c r="C25" s="5" t="s">
        <v>308</v>
      </c>
      <c r="D25" s="5" t="s">
        <v>309</v>
      </c>
      <c r="E25" s="5">
        <v>18.5</v>
      </c>
      <c r="F25" s="13" t="s">
        <v>310</v>
      </c>
      <c r="G25" s="5" t="s">
        <v>311</v>
      </c>
      <c r="H25" s="5" t="s">
        <v>296</v>
      </c>
      <c r="I25" s="5">
        <v>30</v>
      </c>
      <c r="J25" s="5">
        <v>0</v>
      </c>
      <c r="K25" s="16"/>
    </row>
    <row r="26" ht="84" spans="1:11">
      <c r="A26" s="5">
        <v>24</v>
      </c>
      <c r="B26" s="9"/>
      <c r="C26" s="5" t="s">
        <v>312</v>
      </c>
      <c r="D26" s="5" t="s">
        <v>309</v>
      </c>
      <c r="E26" s="5">
        <v>22</v>
      </c>
      <c r="F26" s="13" t="s">
        <v>313</v>
      </c>
      <c r="G26" s="5" t="s">
        <v>311</v>
      </c>
      <c r="H26" s="5" t="s">
        <v>296</v>
      </c>
      <c r="I26" s="5">
        <v>35</v>
      </c>
      <c r="J26" s="5">
        <v>0</v>
      </c>
      <c r="K26" s="19" t="s">
        <v>314</v>
      </c>
    </row>
    <row r="27" spans="1:11">
      <c r="A27" s="10">
        <v>25</v>
      </c>
      <c r="B27" s="7" t="s">
        <v>315</v>
      </c>
      <c r="C27" s="5">
        <v>1</v>
      </c>
      <c r="D27" s="5" t="s">
        <v>316</v>
      </c>
      <c r="E27" s="16"/>
      <c r="F27" s="5" t="s">
        <v>317</v>
      </c>
      <c r="G27" s="5" t="s">
        <v>318</v>
      </c>
      <c r="H27" s="5" t="s">
        <v>254</v>
      </c>
      <c r="I27" s="10" t="s">
        <v>319</v>
      </c>
      <c r="J27" s="20"/>
      <c r="K27" s="21"/>
    </row>
    <row r="28" spans="1:11">
      <c r="A28" s="10">
        <v>26</v>
      </c>
      <c r="B28" s="9"/>
      <c r="C28" s="5">
        <v>2</v>
      </c>
      <c r="D28" s="5" t="s">
        <v>320</v>
      </c>
      <c r="E28" s="16"/>
      <c r="F28" s="5" t="s">
        <v>321</v>
      </c>
      <c r="G28" s="5" t="s">
        <v>318</v>
      </c>
      <c r="H28" s="5" t="s">
        <v>254</v>
      </c>
      <c r="I28" s="22" t="s">
        <v>322</v>
      </c>
      <c r="J28" s="23"/>
      <c r="K28" s="24"/>
    </row>
  </sheetData>
  <mergeCells count="8">
    <mergeCell ref="A1:K1"/>
    <mergeCell ref="I27:K27"/>
    <mergeCell ref="I28:K28"/>
    <mergeCell ref="B3:B15"/>
    <mergeCell ref="B16:B17"/>
    <mergeCell ref="B18:B20"/>
    <mergeCell ref="B21:B26"/>
    <mergeCell ref="B27:B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项目总体情况</vt:lpstr>
      <vt:lpstr>冷站（多个冷站请分开多个sheet填写）</vt:lpstr>
      <vt:lpstr>附图</vt:lpstr>
      <vt:lpstr>冷冻站铭牌</vt:lpstr>
      <vt:lpstr>风柜及冷冻水阀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齐虹杰</dc:creator>
  <cp:lastModifiedBy>管管</cp:lastModifiedBy>
  <dcterms:created xsi:type="dcterms:W3CDTF">2015-06-08T02:19:00Z</dcterms:created>
  <dcterms:modified xsi:type="dcterms:W3CDTF">2026-05-26T17:57:14Z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AB131F6AB0E5A2EA28FB72644FE5646C</vt:lpwstr>
  </property>
  <property fmtid="{D5CDD505-2E9C-101B-9397-08002B2CF9AE}" pid="3" name="KSOProductBuildVer">
    <vt:lpwstr>2052-7.5.1.8994</vt:lpwstr>
  </property>
  <property fmtid="{D5CDD505-2E9C-101B-9397-08002B2CF9AE}" pid="4" name="CalculationRule">
    <vt:i4>0</vt:i4>
  </property>
</Properties>
</file>