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PWM Timers" sheetId="1" state="visible" r:id="rId2"/>
    <sheet name="Layout" sheetId="2" state="visible" r:id="rId3"/>
    <sheet name="Time Keeping Timer" sheetId="3" state="visible" r:id="rId4"/>
  </sheets>
  <definedNames>
    <definedName function="false" hidden="false" name="__shared_1_0_0" vbProcedure="false">$B$2/#ref!</definedName>
    <definedName function="false" hidden="false" name="__shared_1_0_1" vbProcedure="false">#ref!/(2*$B$4)</definedName>
    <definedName function="false" hidden="false" name="__shared_1_0_2" vbProcedure="false">$B1/8/(2*$B$4)</definedName>
    <definedName function="false" hidden="false" name="__shared_1_0_3" vbProcedure="false">$B1/A$5/(2*$B$4)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<sst xmlns="http://schemas.openxmlformats.org/spreadsheetml/2006/main" count="43" uniqueCount="41">
  <si>
    <t>8Bit Timers for PWM Out</t>
  </si>
  <si>
    <t>fosc</t>
  </si>
  <si>
    <t>fc</t>
  </si>
  <si>
    <t>OCRA</t>
  </si>
  <si>
    <t>clock prescaler</t>
  </si>
  <si>
    <t>clock freq</t>
  </si>
  <si>
    <t>counter N</t>
  </si>
  <si>
    <t>Desired FPWM</t>
  </si>
  <si>
    <t>RC CHANNEL</t>
  </si>
  <si>
    <t>PCINT</t>
  </si>
  <si>
    <t>Port</t>
  </si>
  <si>
    <t>PC5</t>
  </si>
  <si>
    <t>PC4</t>
  </si>
  <si>
    <t>PC3</t>
  </si>
  <si>
    <t>PC2</t>
  </si>
  <si>
    <t>PC1</t>
  </si>
  <si>
    <t>PC0</t>
  </si>
  <si>
    <t>PWM OUT</t>
  </si>
  <si>
    <t>OC0A</t>
  </si>
  <si>
    <t>PD6</t>
  </si>
  <si>
    <t>OC0B</t>
  </si>
  <si>
    <t>PD5</t>
  </si>
  <si>
    <t>OC1A</t>
  </si>
  <si>
    <t>PB1</t>
  </si>
  <si>
    <t>OC1B</t>
  </si>
  <si>
    <t>PB2</t>
  </si>
  <si>
    <t>USART</t>
  </si>
  <si>
    <t>Tx</t>
  </si>
  <si>
    <t>PD1</t>
  </si>
  <si>
    <t>Rx</t>
  </si>
  <si>
    <t>PD0</t>
  </si>
  <si>
    <t>Mode</t>
  </si>
  <si>
    <t>Red</t>
  </si>
  <si>
    <t>PD2</t>
  </si>
  <si>
    <t>Green</t>
  </si>
  <si>
    <t>PD3</t>
  </si>
  <si>
    <t>Blue</t>
  </si>
  <si>
    <t>PD4</t>
  </si>
  <si>
    <t>fclk</t>
  </si>
  <si>
    <t>prescalar</t>
  </si>
  <si>
    <t>focx</t>
  </si>
</sst>
</file>

<file path=xl/styles.xml><?xml version="1.0" encoding="utf-8"?>
<styleSheet xmlns="http://schemas.openxmlformats.org/spreadsheetml/2006/main">
  <numFmts count="4">
    <numFmt formatCode="GENERAL" numFmtId="164"/>
    <numFmt formatCode="0.00E+00" numFmtId="165"/>
    <numFmt formatCode="GENERAL" numFmtId="166"/>
    <numFmt formatCode="0.00E+000" numFmtId="167"/>
  </numFmts>
  <fonts count="5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true"/>
      <color rgb="00000000"/>
      <sz val="1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0" numFmtId="167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6.2"/>
    <col collapsed="false" hidden="false" max="2" min="2" style="0" width="12.2901960784314"/>
    <col collapsed="false" hidden="false" max="3" min="3" style="0" width="14.0274509803922"/>
    <col collapsed="false" hidden="false" max="4" min="4" style="0" width="23.1333333333333"/>
    <col collapsed="false" hidden="false" max="5" min="5" style="0" width="25.4549019607843"/>
    <col collapsed="false" hidden="false" max="6" min="6" style="0" width="21.2705882352941"/>
    <col collapsed="false" hidden="false" max="7" min="7" style="0" width="23.8705882352941"/>
    <col collapsed="false" hidden="false" max="1025" min="8" style="0" width="8.57647058823529"/>
  </cols>
  <sheetData>
    <row collapsed="false" customFormat="false" customHeight="false" hidden="false" ht="14" outlineLevel="0" r="1">
      <c r="A1" s="0" t="s">
        <v>0</v>
      </c>
    </row>
    <row collapsed="false" customFormat="false" customHeight="false" hidden="false" ht="14" outlineLevel="0" r="2">
      <c r="A2" s="0" t="s">
        <v>1</v>
      </c>
      <c r="B2" s="1" t="n">
        <v>16000000</v>
      </c>
    </row>
    <row collapsed="false" customFormat="false" customHeight="false" hidden="false" ht="14" outlineLevel="0" r="3">
      <c r="A3" s="0" t="s">
        <v>2</v>
      </c>
      <c r="B3" s="1"/>
    </row>
    <row collapsed="false" customFormat="false" customHeight="false" hidden="false" ht="14" outlineLevel="0" r="4">
      <c r="A4" s="0" t="s">
        <v>3</v>
      </c>
      <c r="B4" s="0" t="n">
        <v>255</v>
      </c>
    </row>
    <row collapsed="false" customFormat="false" customHeight="false" hidden="false" ht="14" outlineLevel="0" r="5">
      <c r="A5" s="0" t="s">
        <v>4</v>
      </c>
      <c r="B5" s="0" t="s">
        <v>5</v>
      </c>
      <c r="C5" s="0" t="n">
        <v>1</v>
      </c>
      <c r="D5" s="0" t="n">
        <v>8</v>
      </c>
      <c r="E5" s="0" t="n">
        <v>64</v>
      </c>
      <c r="F5" s="0" t="n">
        <v>256</v>
      </c>
      <c r="G5" s="0" t="n">
        <v>1024</v>
      </c>
      <c r="H5" s="0" t="s">
        <v>6</v>
      </c>
    </row>
    <row collapsed="false" customFormat="false" customHeight="false" hidden="false" ht="14" outlineLevel="0" r="6">
      <c r="A6" s="0" t="n">
        <v>1</v>
      </c>
      <c r="B6" s="2" t="n">
        <f aca="false">$B$2/A6</f>
        <v>16000000</v>
      </c>
      <c r="C6" s="2" t="n">
        <f aca="false">B6/(2*$B$4)</f>
        <v>31372.5490196078</v>
      </c>
      <c r="D6" s="2" t="n">
        <f aca="false">$B6/8/(2*$B$4)</f>
        <v>3921.56862745098</v>
      </c>
      <c r="E6" s="2" t="n">
        <f aca="false">$B6/E$5/(2*$B$4)</f>
        <v>490.196078431373</v>
      </c>
      <c r="F6" s="2" t="n">
        <f aca="false">$B6/F$5/(2*$B$4)</f>
        <v>122.549019607843</v>
      </c>
      <c r="G6" s="2" t="n">
        <f aca="false">$B6/G$5/(2*$B$4)</f>
        <v>30.6372549019608</v>
      </c>
    </row>
    <row collapsed="false" customFormat="false" customHeight="false" hidden="false" ht="14" outlineLevel="0" r="7">
      <c r="A7" s="0" t="n">
        <v>2</v>
      </c>
      <c r="B7" s="2" t="n">
        <f aca="false">$B$2/A7</f>
        <v>8000000</v>
      </c>
      <c r="C7" s="2" t="n">
        <f aca="false">B7/(2*$B$4)</f>
        <v>15686.2745098039</v>
      </c>
      <c r="D7" s="2" t="n">
        <f aca="false">$B7/8/(2*$B$4)</f>
        <v>1960.78431372549</v>
      </c>
      <c r="E7" s="2" t="n">
        <f aca="false">$B7/E$5/(2*$B$4)</f>
        <v>245.098039215686</v>
      </c>
      <c r="F7" s="2" t="n">
        <f aca="false">$B7/F$5/(2*$B$4)</f>
        <v>61.2745098039216</v>
      </c>
      <c r="G7" s="2" t="n">
        <f aca="false">$B7/G$5/(2*$B$4)</f>
        <v>15.3186274509804</v>
      </c>
    </row>
    <row collapsed="false" customFormat="false" customHeight="false" hidden="false" ht="14" outlineLevel="0" r="8">
      <c r="A8" s="0" t="n">
        <v>4</v>
      </c>
      <c r="B8" s="2" t="n">
        <f aca="false">$B$2/A8</f>
        <v>4000000</v>
      </c>
      <c r="C8" s="2" t="n">
        <f aca="false">B8/(2*$B$4)</f>
        <v>7843.13725490196</v>
      </c>
      <c r="D8" s="2" t="n">
        <f aca="false">$B8/8/(2*$B$4)</f>
        <v>980.392156862745</v>
      </c>
      <c r="E8" s="2" t="n">
        <f aca="false">$B8/E$5/(2*$B$4)</f>
        <v>122.549019607843</v>
      </c>
      <c r="F8" s="2" t="n">
        <f aca="false">$B8/F$5/(2*$B$4)</f>
        <v>30.6372549019608</v>
      </c>
      <c r="G8" s="2" t="n">
        <f aca="false">$B8/G$5/(2*$B$4)</f>
        <v>7.6593137254902</v>
      </c>
    </row>
    <row collapsed="false" customFormat="false" customHeight="false" hidden="false" ht="14" outlineLevel="0" r="9">
      <c r="A9" s="0" t="n">
        <v>8</v>
      </c>
      <c r="B9" s="2" t="n">
        <f aca="false">$B$2/A9</f>
        <v>2000000</v>
      </c>
      <c r="C9" s="2" t="n">
        <f aca="false">B9/(2*$B$4)</f>
        <v>3921.56862745098</v>
      </c>
      <c r="D9" s="2" t="n">
        <f aca="false">$B9/8/(2*$B$4)</f>
        <v>490.196078431373</v>
      </c>
      <c r="E9" s="2" t="n">
        <f aca="false">$B9/E$5/(2*$B$4)</f>
        <v>61.2745098039216</v>
      </c>
      <c r="F9" s="2" t="n">
        <f aca="false">$B9/F$5/(2*$B$4)</f>
        <v>15.3186274509804</v>
      </c>
      <c r="G9" s="2" t="n">
        <f aca="false">$B9/G$5/(2*$B$4)</f>
        <v>3.8296568627451</v>
      </c>
    </row>
    <row collapsed="false" customFormat="false" customHeight="false" hidden="false" ht="14" outlineLevel="0" r="10">
      <c r="A10" s="0" t="n">
        <v>16</v>
      </c>
      <c r="B10" s="2" t="n">
        <f aca="false">$B$2/A10</f>
        <v>1000000</v>
      </c>
      <c r="C10" s="2" t="n">
        <f aca="false">B10/(2*$B$4)</f>
        <v>1960.78431372549</v>
      </c>
      <c r="D10" s="2" t="n">
        <f aca="false">$B10/8/(2*$B$4)</f>
        <v>245.098039215686</v>
      </c>
      <c r="E10" s="2" t="n">
        <f aca="false">$B10/E$5/(2*$B$4)</f>
        <v>30.6372549019608</v>
      </c>
      <c r="F10" s="2" t="n">
        <f aca="false">$B10/F$5/(2*$B$4)</f>
        <v>7.6593137254902</v>
      </c>
      <c r="G10" s="2" t="n">
        <f aca="false">$B10/G$5/(2*$B$4)</f>
        <v>1.91482843137255</v>
      </c>
    </row>
    <row collapsed="false" customFormat="false" customHeight="false" hidden="false" ht="14" outlineLevel="0" r="11">
      <c r="A11" s="0" t="n">
        <v>32</v>
      </c>
      <c r="B11" s="2" t="n">
        <f aca="false">$B$2/A11</f>
        <v>500000</v>
      </c>
      <c r="C11" s="2" t="n">
        <f aca="false">B11/(2*$B$4)</f>
        <v>980.392156862745</v>
      </c>
      <c r="D11" s="2" t="n">
        <f aca="false">$B11/8/(2*$B$4)</f>
        <v>122.549019607843</v>
      </c>
      <c r="E11" s="2" t="n">
        <f aca="false">$B11/E$5/(2*$B$4)</f>
        <v>15.3186274509804</v>
      </c>
      <c r="F11" s="2" t="n">
        <f aca="false">$B11/F$5/(2*$B$4)</f>
        <v>3.8296568627451</v>
      </c>
      <c r="G11" s="2" t="n">
        <f aca="false">$B11/G$5/(2*$B$4)</f>
        <v>0.957414215686275</v>
      </c>
    </row>
    <row collapsed="false" customFormat="false" customHeight="false" hidden="false" ht="14" outlineLevel="0" r="12">
      <c r="A12" s="0" t="n">
        <v>64</v>
      </c>
      <c r="B12" s="2" t="n">
        <f aca="false">$B$2/A12</f>
        <v>250000</v>
      </c>
      <c r="C12" s="2" t="n">
        <f aca="false">B12/(2*$B$4)</f>
        <v>490.196078431373</v>
      </c>
      <c r="D12" s="2" t="n">
        <f aca="false">$B12/8/(2*$B$4)</f>
        <v>61.2745098039216</v>
      </c>
      <c r="E12" s="2" t="n">
        <f aca="false">$B12/E$5/(2*$B$4)</f>
        <v>7.6593137254902</v>
      </c>
      <c r="F12" s="2" t="n">
        <f aca="false">$B12/F$5/(2*$B$4)</f>
        <v>1.91482843137255</v>
      </c>
      <c r="G12" s="2" t="n">
        <f aca="false">$B12/G$5/(2*$B$4)</f>
        <v>0.478707107843137</v>
      </c>
    </row>
    <row collapsed="false" customFormat="false" customHeight="false" hidden="false" ht="14" outlineLevel="0" r="13">
      <c r="A13" s="0" t="n">
        <v>128</v>
      </c>
      <c r="B13" s="2" t="n">
        <f aca="false">$B$2/A13</f>
        <v>125000</v>
      </c>
      <c r="C13" s="2" t="n">
        <f aca="false">B13/(2*$B$4)</f>
        <v>245.098039215686</v>
      </c>
      <c r="D13" s="2" t="n">
        <f aca="false">$B13/8/(2*$B$4)</f>
        <v>30.6372549019608</v>
      </c>
      <c r="E13" s="2" t="n">
        <f aca="false">$B13/E$5/(2*$B$4)</f>
        <v>3.8296568627451</v>
      </c>
      <c r="F13" s="2" t="n">
        <f aca="false">$B13/F$5/(2*$B$4)</f>
        <v>0.957414215686275</v>
      </c>
      <c r="G13" s="2" t="n">
        <f aca="false">$B13/G$5/(2*$B$4)</f>
        <v>0.239353553921569</v>
      </c>
    </row>
    <row collapsed="false" customFormat="false" customHeight="false" hidden="false" ht="14" outlineLevel="0" r="14">
      <c r="A14" s="0" t="n">
        <v>256</v>
      </c>
      <c r="B14" s="2" t="n">
        <f aca="false">$B$2/A14</f>
        <v>62500</v>
      </c>
      <c r="C14" s="2" t="n">
        <f aca="false">B14/(2*$B$4)</f>
        <v>122.549019607843</v>
      </c>
      <c r="D14" s="2" t="n">
        <f aca="false">$B14/8/(2*$B$4)</f>
        <v>15.3186274509804</v>
      </c>
      <c r="E14" s="2" t="n">
        <f aca="false">$B14/E$5/(2*$B$4)</f>
        <v>1.91482843137255</v>
      </c>
      <c r="F14" s="2" t="n">
        <f aca="false">$B14/F$5/(2*$B$4)</f>
        <v>0.478707107843137</v>
      </c>
      <c r="G14" s="2" t="n">
        <f aca="false">$B14/G$5/(2*$B$4)</f>
        <v>0.119676776960784</v>
      </c>
    </row>
    <row collapsed="false" customFormat="false" customHeight="false" hidden="false" ht="14" outlineLevel="0" r="15">
      <c r="D15" s="1"/>
    </row>
    <row collapsed="false" customFormat="false" customHeight="false" hidden="false" ht="14" outlineLevel="0" r="16">
      <c r="C16" s="1"/>
    </row>
    <row collapsed="false" customFormat="false" customHeight="false" hidden="false" ht="14" outlineLevel="0" r="17">
      <c r="A17" s="3" t="s">
        <v>7</v>
      </c>
      <c r="B17" s="3" t="s">
        <v>3</v>
      </c>
    </row>
    <row collapsed="false" customFormat="false" customHeight="false" hidden="false" ht="14" outlineLevel="0" r="18">
      <c r="A18" s="0" t="n">
        <v>300</v>
      </c>
      <c r="B18" s="0" t="n">
        <f aca="false">$B$2/($F$5*2*$A$18)</f>
        <v>104.166666666667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6.3333333333333"/>
    <col collapsed="false" hidden="false" max="3" min="2" style="0" width="10.4274509803922"/>
    <col collapsed="false" hidden="false" max="1025" min="4" style="0" width="8.57647058823529"/>
  </cols>
  <sheetData>
    <row collapsed="false" customFormat="false" customHeight="false" hidden="false" ht="14" outlineLevel="0" r="1">
      <c r="A1" s="0" t="s">
        <v>8</v>
      </c>
      <c r="B1" s="0" t="s">
        <v>9</v>
      </c>
      <c r="C1" s="0" t="s">
        <v>10</v>
      </c>
    </row>
    <row collapsed="false" customFormat="false" customHeight="false" hidden="false" ht="14" outlineLevel="0" r="2">
      <c r="A2" s="0" t="n">
        <v>1</v>
      </c>
      <c r="B2" s="0" t="n">
        <v>13</v>
      </c>
      <c r="C2" s="0" t="s">
        <v>11</v>
      </c>
    </row>
    <row collapsed="false" customFormat="false" customHeight="false" hidden="false" ht="14" outlineLevel="0" r="3">
      <c r="A3" s="0" t="n">
        <v>2</v>
      </c>
      <c r="B3" s="0" t="n">
        <v>12</v>
      </c>
      <c r="C3" s="0" t="s">
        <v>12</v>
      </c>
    </row>
    <row collapsed="false" customFormat="false" customHeight="false" hidden="false" ht="14" outlineLevel="0" r="4">
      <c r="A4" s="0" t="n">
        <v>3</v>
      </c>
      <c r="B4" s="0" t="n">
        <v>11</v>
      </c>
      <c r="C4" s="0" t="s">
        <v>13</v>
      </c>
    </row>
    <row collapsed="false" customFormat="false" customHeight="false" hidden="false" ht="14" outlineLevel="0" r="5">
      <c r="A5" s="0" t="n">
        <v>4</v>
      </c>
      <c r="B5" s="0" t="n">
        <v>10</v>
      </c>
      <c r="C5" s="0" t="s">
        <v>14</v>
      </c>
    </row>
    <row collapsed="false" customFormat="false" customHeight="false" hidden="false" ht="14" outlineLevel="0" r="6">
      <c r="A6" s="0" t="n">
        <v>5</v>
      </c>
      <c r="B6" s="0" t="n">
        <v>9</v>
      </c>
      <c r="C6" s="0" t="s">
        <v>15</v>
      </c>
    </row>
    <row collapsed="false" customFormat="false" customHeight="false" hidden="false" ht="14" outlineLevel="0" r="7">
      <c r="A7" s="0" t="n">
        <v>6</v>
      </c>
      <c r="B7" s="0" t="n">
        <v>8</v>
      </c>
      <c r="C7" s="0" t="s">
        <v>16</v>
      </c>
    </row>
    <row collapsed="false" customFormat="false" customHeight="false" hidden="false" ht="14" outlineLevel="0" r="9">
      <c r="A9" s="0" t="s">
        <v>17</v>
      </c>
      <c r="C9" s="0" t="s">
        <v>10</v>
      </c>
    </row>
    <row collapsed="false" customFormat="false" customHeight="false" hidden="false" ht="14" outlineLevel="0" r="10">
      <c r="A10" s="0" t="n">
        <v>1</v>
      </c>
      <c r="B10" s="0" t="s">
        <v>18</v>
      </c>
      <c r="C10" s="0" t="s">
        <v>19</v>
      </c>
    </row>
    <row collapsed="false" customFormat="false" customHeight="false" hidden="false" ht="14" outlineLevel="0" r="11">
      <c r="A11" s="0" t="n">
        <v>2</v>
      </c>
      <c r="B11" s="0" t="s">
        <v>20</v>
      </c>
      <c r="C11" s="0" t="s">
        <v>21</v>
      </c>
    </row>
    <row collapsed="false" customFormat="false" customHeight="false" hidden="false" ht="14" outlineLevel="0" r="12">
      <c r="A12" s="0" t="n">
        <v>3</v>
      </c>
      <c r="B12" s="0" t="s">
        <v>22</v>
      </c>
      <c r="C12" s="0" t="s">
        <v>23</v>
      </c>
    </row>
    <row collapsed="false" customFormat="false" customHeight="false" hidden="false" ht="14" outlineLevel="0" r="13">
      <c r="A13" s="0" t="n">
        <v>4</v>
      </c>
      <c r="B13" s="0" t="s">
        <v>24</v>
      </c>
      <c r="C13" s="0" t="s">
        <v>25</v>
      </c>
    </row>
    <row collapsed="false" customFormat="false" customHeight="false" hidden="false" ht="14" outlineLevel="0" r="15">
      <c r="A15" s="0" t="s">
        <v>26</v>
      </c>
    </row>
    <row collapsed="false" customFormat="false" customHeight="false" hidden="false" ht="14" outlineLevel="0" r="16">
      <c r="A16" s="0" t="s">
        <v>27</v>
      </c>
      <c r="C16" s="0" t="s">
        <v>28</v>
      </c>
    </row>
    <row collapsed="false" customFormat="false" customHeight="false" hidden="false" ht="14" outlineLevel="0" r="17">
      <c r="A17" s="0" t="s">
        <v>29</v>
      </c>
      <c r="C17" s="0" t="s">
        <v>30</v>
      </c>
    </row>
    <row collapsed="false" customFormat="false" customHeight="false" hidden="false" ht="14" outlineLevel="0" r="19">
      <c r="A19" s="0" t="s">
        <v>31</v>
      </c>
    </row>
    <row collapsed="false" customFormat="false" customHeight="false" hidden="false" ht="14" outlineLevel="0" r="20">
      <c r="A20" s="0" t="s">
        <v>32</v>
      </c>
      <c r="C20" s="0" t="s">
        <v>33</v>
      </c>
    </row>
    <row collapsed="false" customFormat="false" customHeight="false" hidden="false" ht="14" outlineLevel="0" r="21">
      <c r="A21" s="0" t="s">
        <v>34</v>
      </c>
      <c r="C21" s="0" t="s">
        <v>35</v>
      </c>
    </row>
    <row collapsed="false" customFormat="false" customHeight="false" hidden="false" ht="14" outlineLevel="0" r="22">
      <c r="A22" s="0" t="s">
        <v>36</v>
      </c>
      <c r="C22" s="0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8.57647058823529"/>
  </cols>
  <sheetData>
    <row collapsed="false" customFormat="false" customHeight="false" hidden="false" ht="14" outlineLevel="0" r="1">
      <c r="A1" s="0" t="s">
        <v>38</v>
      </c>
      <c r="B1" s="4" t="n">
        <v>8000000</v>
      </c>
    </row>
    <row collapsed="false" customFormat="false" customHeight="false" hidden="false" ht="14" outlineLevel="0" r="3">
      <c r="A3" s="0" t="s">
        <v>39</v>
      </c>
      <c r="B3" s="0" t="n">
        <v>1</v>
      </c>
      <c r="C3" s="0" t="n">
        <v>8</v>
      </c>
      <c r="D3" s="0" t="n">
        <v>32</v>
      </c>
      <c r="E3" s="0" t="n">
        <v>64</v>
      </c>
      <c r="F3" s="0" t="n">
        <v>256</v>
      </c>
      <c r="G3" s="0" t="n">
        <v>1024</v>
      </c>
    </row>
    <row collapsed="false" customFormat="false" customHeight="false" hidden="false" ht="14.9" outlineLevel="0" r="4">
      <c r="A4" s="0" t="s">
        <v>40</v>
      </c>
      <c r="B4" s="0" t="n">
        <f aca="false">$B$1/B$3</f>
        <v>8000000</v>
      </c>
      <c r="C4" s="0" t="n">
        <f aca="false">$B$1/C$3</f>
        <v>1000000</v>
      </c>
      <c r="D4" s="0" t="n">
        <f aca="false">$B$1/D$3</f>
        <v>250000</v>
      </c>
      <c r="E4" s="0" t="n">
        <f aca="false">$B$1/E$3</f>
        <v>125000</v>
      </c>
      <c r="F4" s="0" t="n">
        <f aca="false">$B$1/F$3</f>
        <v>31250</v>
      </c>
      <c r="G4" s="0" t="n">
        <f aca="false">$B$1/G$3</f>
        <v>7812.5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OpenOffice.org/3.2$Unix OpenOffice.org_project/320m12$Build-9483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tim </cp:lastModifiedBy>
  <dcterms:modified xsi:type="dcterms:W3CDTF">2010-07-15T17:07:49.00Z</dcterms:modified>
  <cp:revision>0</cp:revision>
</cp:coreProperties>
</file>