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原始数据" sheetId="1" r:id="rId1"/>
    <sheet name="整理" sheetId="2" r:id="rId2"/>
    <sheet name="诱导率-平均值" sheetId="3" r:id="rId3"/>
    <sheet name="CC" sheetId="4" r:id="rId4"/>
    <sheet name="陈琛+金龙" sheetId="5" r:id="rId5"/>
  </sheets>
  <definedNames>
    <definedName name="_xlnm._FilterDatabase" localSheetId="2" hidden="1">'诱导率-平均值'!$A$1:$A$119</definedName>
    <definedName name="_xlnm._FilterDatabase" localSheetId="1" hidden="1">整理!$A$1:$A$207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5" l="1"/>
  <c r="D84" i="5"/>
  <c r="F84" i="5"/>
  <c r="B84" i="5"/>
  <c r="C92" i="5"/>
  <c r="D92" i="5"/>
  <c r="E92" i="5"/>
  <c r="F92" i="5"/>
  <c r="B92" i="5"/>
  <c r="C107" i="5"/>
  <c r="D107" i="5"/>
  <c r="B107" i="5"/>
  <c r="C153" i="5"/>
  <c r="D153" i="5"/>
  <c r="F153" i="5"/>
  <c r="B153" i="5"/>
  <c r="C43" i="5"/>
  <c r="D43" i="5"/>
  <c r="F43" i="5"/>
  <c r="B43" i="5"/>
  <c r="F66" i="5"/>
  <c r="E66" i="5"/>
  <c r="D66" i="5"/>
  <c r="C66" i="5"/>
  <c r="B66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F107" i="5" s="1"/>
  <c r="E98" i="5"/>
  <c r="E107" i="5" s="1"/>
  <c r="E91" i="5"/>
  <c r="E90" i="5"/>
  <c r="E89" i="5"/>
  <c r="E88" i="5"/>
  <c r="E87" i="5"/>
  <c r="E43" i="5" s="1"/>
  <c r="E83" i="5"/>
  <c r="E82" i="5"/>
  <c r="E81" i="5"/>
  <c r="E80" i="5"/>
  <c r="E79" i="5"/>
  <c r="E78" i="5"/>
  <c r="E77" i="5"/>
  <c r="E76" i="5"/>
  <c r="E75" i="5"/>
  <c r="E74" i="5"/>
  <c r="E84" i="5" s="1"/>
  <c r="E152" i="5"/>
  <c r="E151" i="5"/>
  <c r="E150" i="5"/>
  <c r="E149" i="5"/>
  <c r="E148" i="5"/>
  <c r="E147" i="5"/>
  <c r="E146" i="5"/>
  <c r="E145" i="5"/>
  <c r="E144" i="5"/>
  <c r="E143" i="5"/>
  <c r="E153" i="5" s="1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C66" i="3" l="1"/>
  <c r="D66" i="3"/>
  <c r="E66" i="3"/>
  <c r="F66" i="3"/>
  <c r="G66" i="3"/>
  <c r="B66" i="3"/>
  <c r="B231" i="2" l="1"/>
  <c r="G231" i="2"/>
  <c r="H231" i="2"/>
  <c r="D231" i="2"/>
  <c r="C231" i="2"/>
  <c r="F184" i="1" l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G84" i="1"/>
  <c r="F84" i="1"/>
  <c r="F83" i="1"/>
  <c r="G83" i="1" s="1"/>
  <c r="F82" i="1"/>
  <c r="G82" i="1" s="1"/>
  <c r="F81" i="1"/>
  <c r="G81" i="1" s="1"/>
  <c r="G80" i="1"/>
  <c r="F80" i="1"/>
  <c r="F79" i="1"/>
  <c r="G79" i="1" s="1"/>
  <c r="F78" i="1"/>
  <c r="G78" i="1" s="1"/>
  <c r="F77" i="1"/>
  <c r="G77" i="1" s="1"/>
  <c r="G76" i="1"/>
  <c r="F76" i="1"/>
  <c r="F75" i="1"/>
  <c r="G75" i="1" s="1"/>
  <c r="F74" i="1"/>
  <c r="G74" i="1" s="1"/>
  <c r="F73" i="1"/>
  <c r="G73" i="1" s="1"/>
  <c r="G72" i="1"/>
  <c r="F72" i="1"/>
  <c r="F71" i="1"/>
  <c r="G71" i="1" s="1"/>
  <c r="F70" i="1"/>
  <c r="G70" i="1" s="1"/>
  <c r="F69" i="1"/>
  <c r="G69" i="1" s="1"/>
  <c r="G68" i="1"/>
  <c r="F68" i="1"/>
  <c r="F67" i="1"/>
  <c r="G67" i="1" s="1"/>
  <c r="F66" i="1"/>
  <c r="G66" i="1" s="1"/>
  <c r="F65" i="1"/>
  <c r="G65" i="1" s="1"/>
  <c r="G64" i="1"/>
  <c r="F64" i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<sst xmlns="http://schemas.openxmlformats.org/spreadsheetml/2006/main" count="673" uniqueCount="201">
  <si>
    <t>编号</t>
    <phoneticPr fontId="2" type="noConversion"/>
  </si>
  <si>
    <t>单倍体</t>
    <phoneticPr fontId="2" type="noConversion"/>
  </si>
  <si>
    <t>杂合</t>
    <phoneticPr fontId="2" type="noConversion"/>
  </si>
  <si>
    <t>败育</t>
    <phoneticPr fontId="2" type="noConversion"/>
  </si>
  <si>
    <t>无色</t>
    <phoneticPr fontId="2" type="noConversion"/>
  </si>
  <si>
    <t>总粒数</t>
    <phoneticPr fontId="2" type="noConversion"/>
  </si>
  <si>
    <t>诱导率</t>
    <phoneticPr fontId="2" type="noConversion"/>
  </si>
  <si>
    <r>
      <t>C</t>
    </r>
    <r>
      <rPr>
        <sz val="11"/>
        <color theme="1"/>
        <rFont val="等线"/>
        <family val="2"/>
        <scheme val="minor"/>
      </rPr>
      <t>1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</si>
  <si>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1</t>
    </r>
    <phoneticPr fontId="2" type="noConversion"/>
  </si>
  <si>
    <t>C1</t>
    <phoneticPr fontId="2" type="noConversion"/>
  </si>
  <si>
    <r>
      <t>C</t>
    </r>
    <r>
      <rPr>
        <sz val="11"/>
        <color theme="1"/>
        <rFont val="等线"/>
        <family val="2"/>
        <scheme val="minor"/>
      </rPr>
      <t>2</t>
    </r>
    <phoneticPr fontId="2" type="noConversion"/>
  </si>
  <si>
    <t>C2</t>
    <phoneticPr fontId="2" type="noConversion"/>
  </si>
  <si>
    <r>
      <t>C</t>
    </r>
    <r>
      <rPr>
        <sz val="11"/>
        <color theme="1"/>
        <rFont val="等线"/>
        <family val="2"/>
        <scheme val="minor"/>
      </rPr>
      <t>2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</si>
  <si>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</si>
  <si>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</si>
  <si>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</t>
    </r>
    <phoneticPr fontId="2" type="noConversion"/>
  </si>
  <si>
    <t>C3</t>
    <phoneticPr fontId="2" type="noConversion"/>
  </si>
  <si>
    <r>
      <t>C</t>
    </r>
    <r>
      <rPr>
        <sz val="11"/>
        <color theme="1"/>
        <rFont val="等线"/>
        <family val="2"/>
        <scheme val="minor"/>
      </rPr>
      <t>3</t>
    </r>
    <phoneticPr fontId="2" type="noConversion"/>
  </si>
  <si>
    <t>C3/C1</t>
    <phoneticPr fontId="2" type="noConversion"/>
  </si>
  <si>
    <t>C3/C1</t>
    <phoneticPr fontId="2" type="noConversion"/>
  </si>
  <si>
    <t>C3/C1</t>
    <phoneticPr fontId="2" type="noConversion"/>
  </si>
  <si>
    <t>C3/C1</t>
    <phoneticPr fontId="2" type="noConversion"/>
  </si>
  <si>
    <r>
      <t>C</t>
    </r>
    <r>
      <rPr>
        <sz val="11"/>
        <color theme="1"/>
        <rFont val="等线"/>
        <family val="2"/>
        <scheme val="minor"/>
      </rPr>
      <t>3/C1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</si>
  <si>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3/C2</t>
    </r>
    <phoneticPr fontId="2" type="noConversion"/>
  </si>
  <si>
    <t>C3/C2</t>
    <phoneticPr fontId="2" type="noConversion"/>
  </si>
  <si>
    <r>
      <t>C</t>
    </r>
    <r>
      <rPr>
        <sz val="11"/>
        <color theme="1"/>
        <rFont val="等线"/>
        <family val="2"/>
        <scheme val="minor"/>
      </rPr>
      <t>3/C2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</si>
  <si>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3/C2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</si>
  <si>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3/C2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</si>
  <si>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3/C2</t>
    </r>
    <phoneticPr fontId="2" type="noConversion"/>
  </si>
  <si>
    <t>C3/C4</t>
    <phoneticPr fontId="2" type="noConversion"/>
  </si>
  <si>
    <t>C3/C4</t>
    <phoneticPr fontId="2" type="noConversion"/>
  </si>
  <si>
    <r>
      <t>C</t>
    </r>
    <r>
      <rPr>
        <sz val="11"/>
        <color theme="1"/>
        <rFont val="等线"/>
        <family val="2"/>
        <scheme val="minor"/>
      </rPr>
      <t>3/C4</t>
    </r>
    <phoneticPr fontId="2" type="noConversion"/>
  </si>
  <si>
    <t>C3/C4</t>
    <phoneticPr fontId="2" type="noConversion"/>
  </si>
  <si>
    <t>C3/H2</t>
    <phoneticPr fontId="2" type="noConversion"/>
  </si>
  <si>
    <t>C3/H2</t>
    <phoneticPr fontId="2" type="noConversion"/>
  </si>
  <si>
    <t>C3/H2</t>
    <phoneticPr fontId="2" type="noConversion"/>
  </si>
  <si>
    <r>
      <t>C</t>
    </r>
    <r>
      <rPr>
        <sz val="11"/>
        <color theme="1"/>
        <rFont val="等线"/>
        <family val="2"/>
        <scheme val="minor"/>
      </rPr>
      <t>3/H2</t>
    </r>
    <phoneticPr fontId="2" type="noConversion"/>
  </si>
  <si>
    <t>C3/H2</t>
    <phoneticPr fontId="2" type="noConversion"/>
  </si>
  <si>
    <t>C3/H3</t>
    <phoneticPr fontId="2" type="noConversion"/>
  </si>
  <si>
    <t>C3/H3</t>
    <phoneticPr fontId="2" type="noConversion"/>
  </si>
  <si>
    <t>C3/H3</t>
    <phoneticPr fontId="2" type="noConversion"/>
  </si>
  <si>
    <t>C3/H3</t>
    <phoneticPr fontId="2" type="noConversion"/>
  </si>
  <si>
    <r>
      <t>C</t>
    </r>
    <r>
      <rPr>
        <sz val="11"/>
        <color theme="1"/>
        <rFont val="等线"/>
        <family val="2"/>
        <scheme val="minor"/>
      </rPr>
      <t>3/H3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</si>
  <si>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3/X73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</si>
  <si>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3/X73</t>
    </r>
    <phoneticPr fontId="2" type="noConversion"/>
  </si>
  <si>
    <r>
      <t>C</t>
    </r>
    <r>
      <rPr>
        <sz val="11"/>
        <color theme="1"/>
        <rFont val="等线"/>
        <family val="2"/>
        <scheme val="minor"/>
      </rPr>
      <t>3/Z13</t>
    </r>
    <phoneticPr fontId="2" type="noConversion"/>
  </si>
  <si>
    <t>C3/Z13</t>
    <phoneticPr fontId="2" type="noConversion"/>
  </si>
  <si>
    <t>C4</t>
    <phoneticPr fontId="2" type="noConversion"/>
  </si>
  <si>
    <r>
      <t>C</t>
    </r>
    <r>
      <rPr>
        <sz val="11"/>
        <color theme="1"/>
        <rFont val="等线"/>
        <family val="2"/>
        <scheme val="minor"/>
      </rPr>
      <t>4</t>
    </r>
    <phoneticPr fontId="2" type="noConversion"/>
  </si>
  <si>
    <t>C4</t>
    <phoneticPr fontId="2" type="noConversion"/>
  </si>
  <si>
    <t>C5</t>
    <phoneticPr fontId="2" type="noConversion"/>
  </si>
  <si>
    <r>
      <t>C</t>
    </r>
    <r>
      <rPr>
        <sz val="11"/>
        <color theme="1"/>
        <rFont val="等线"/>
        <family val="2"/>
        <scheme val="minor"/>
      </rPr>
      <t>5</t>
    </r>
    <phoneticPr fontId="2" type="noConversion"/>
  </si>
  <si>
    <t>C5</t>
    <phoneticPr fontId="2" type="noConversion"/>
  </si>
  <si>
    <r>
      <t>C</t>
    </r>
    <r>
      <rPr>
        <sz val="11"/>
        <color theme="1"/>
        <rFont val="等线"/>
        <family val="2"/>
        <scheme val="minor"/>
      </rPr>
      <t>5</t>
    </r>
    <phoneticPr fontId="2" type="noConversion"/>
  </si>
  <si>
    <t>C5/C1</t>
    <phoneticPr fontId="2" type="noConversion"/>
  </si>
  <si>
    <t>C5/C1</t>
    <phoneticPr fontId="2" type="noConversion"/>
  </si>
  <si>
    <t>C5/C1</t>
    <phoneticPr fontId="2" type="noConversion"/>
  </si>
  <si>
    <t>C5/C1</t>
    <phoneticPr fontId="2" type="noConversion"/>
  </si>
  <si>
    <r>
      <t>C</t>
    </r>
    <r>
      <rPr>
        <sz val="11"/>
        <color rgb="FFFF0000"/>
        <rFont val="等线"/>
        <family val="3"/>
        <charset val="134"/>
        <scheme val="minor"/>
      </rPr>
      <t>5/C2</t>
    </r>
    <phoneticPr fontId="2" type="noConversion"/>
  </si>
  <si>
    <r>
      <t>C</t>
    </r>
    <r>
      <rPr>
        <sz val="11"/>
        <color rgb="FFFF0000"/>
        <rFont val="等线"/>
        <family val="3"/>
        <charset val="134"/>
        <scheme val="minor"/>
      </rPr>
      <t>5/C3</t>
    </r>
    <phoneticPr fontId="2" type="noConversion"/>
  </si>
  <si>
    <t>C5/C3</t>
    <phoneticPr fontId="2" type="noConversion"/>
  </si>
  <si>
    <t>C5/C4</t>
    <phoneticPr fontId="2" type="noConversion"/>
  </si>
  <si>
    <t>C5/C4</t>
    <phoneticPr fontId="2" type="noConversion"/>
  </si>
  <si>
    <t>C5/H3</t>
    <phoneticPr fontId="2" type="noConversion"/>
  </si>
  <si>
    <t>H1</t>
    <phoneticPr fontId="2" type="noConversion"/>
  </si>
  <si>
    <r>
      <t>H</t>
    </r>
    <r>
      <rPr>
        <sz val="11"/>
        <color theme="1"/>
        <rFont val="等线"/>
        <family val="2"/>
        <scheme val="minor"/>
      </rPr>
      <t>1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</si>
  <si>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2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</si>
  <si>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2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</si>
  <si>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2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</si>
  <si>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2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</si>
  <si>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2/C5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</si>
  <si>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2/C5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</si>
  <si>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</si>
  <si>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</si>
  <si>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</si>
  <si>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</si>
  <si>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</si>
  <si>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3/C1</t>
    </r>
    <phoneticPr fontId="2" type="noConversion"/>
  </si>
  <si>
    <t>H3/C1</t>
    <phoneticPr fontId="2" type="noConversion"/>
  </si>
  <si>
    <t>H3/C1</t>
    <phoneticPr fontId="2" type="noConversion"/>
  </si>
  <si>
    <r>
      <t>H</t>
    </r>
    <r>
      <rPr>
        <sz val="11"/>
        <color theme="1"/>
        <rFont val="等线"/>
        <family val="2"/>
        <scheme val="minor"/>
      </rPr>
      <t>3/C1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</si>
  <si>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3/C1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</si>
  <si>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3/C2</t>
    </r>
    <phoneticPr fontId="2" type="noConversion"/>
  </si>
  <si>
    <t>H3/C2</t>
    <phoneticPr fontId="2" type="noConversion"/>
  </si>
  <si>
    <r>
      <t>H</t>
    </r>
    <r>
      <rPr>
        <sz val="11"/>
        <color theme="1"/>
        <rFont val="等线"/>
        <family val="2"/>
        <scheme val="minor"/>
      </rPr>
      <t>3/C2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</si>
  <si>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3/C2</t>
    </r>
    <phoneticPr fontId="2" type="noConversion"/>
  </si>
  <si>
    <t>H3/C2</t>
    <phoneticPr fontId="2" type="noConversion"/>
  </si>
  <si>
    <t>H3/C2</t>
    <phoneticPr fontId="2" type="noConversion"/>
  </si>
  <si>
    <t>H3/C3</t>
    <phoneticPr fontId="2" type="noConversion"/>
  </si>
  <si>
    <t>H3/C3</t>
    <phoneticPr fontId="2" type="noConversion"/>
  </si>
  <si>
    <r>
      <t>H</t>
    </r>
    <r>
      <rPr>
        <sz val="11"/>
        <color theme="1"/>
        <rFont val="等线"/>
        <family val="2"/>
        <scheme val="minor"/>
      </rPr>
      <t>3/C3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</si>
  <si>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3/C4</t>
    </r>
    <phoneticPr fontId="2" type="noConversion"/>
  </si>
  <si>
    <t>H3/C4</t>
    <phoneticPr fontId="2" type="noConversion"/>
  </si>
  <si>
    <t>H3/C4</t>
    <phoneticPr fontId="2" type="noConversion"/>
  </si>
  <si>
    <r>
      <t>H</t>
    </r>
    <r>
      <rPr>
        <sz val="11"/>
        <color theme="1"/>
        <rFont val="等线"/>
        <family val="2"/>
        <scheme val="minor"/>
      </rPr>
      <t>3/C4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</si>
  <si>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3/H1</t>
    </r>
    <phoneticPr fontId="2" type="noConversion"/>
  </si>
  <si>
    <t>H3/H1</t>
    <phoneticPr fontId="2" type="noConversion"/>
  </si>
  <si>
    <r>
      <t>H</t>
    </r>
    <r>
      <rPr>
        <sz val="11"/>
        <color theme="1"/>
        <rFont val="等线"/>
        <family val="2"/>
        <scheme val="minor"/>
      </rPr>
      <t>3/H1</t>
    </r>
    <phoneticPr fontId="2" type="noConversion"/>
  </si>
  <si>
    <t>H3/H1</t>
    <phoneticPr fontId="2" type="noConversion"/>
  </si>
  <si>
    <t>H3/H2</t>
    <phoneticPr fontId="2" type="noConversion"/>
  </si>
  <si>
    <r>
      <t>H</t>
    </r>
    <r>
      <rPr>
        <sz val="11"/>
        <color theme="1"/>
        <rFont val="等线"/>
        <family val="2"/>
        <scheme val="minor"/>
      </rPr>
      <t>3/H2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</si>
  <si>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3/H2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</si>
  <si>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3/Z13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</si>
  <si>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3/Z13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</si>
  <si>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3/Z13</t>
    </r>
    <phoneticPr fontId="2" type="noConversion"/>
  </si>
  <si>
    <r>
      <t>X</t>
    </r>
    <r>
      <rPr>
        <sz val="11"/>
        <color theme="1"/>
        <rFont val="等线"/>
        <family val="2"/>
        <scheme val="minor"/>
      </rPr>
      <t>73</t>
    </r>
    <phoneticPr fontId="2" type="noConversion"/>
  </si>
  <si>
    <r>
      <t>X</t>
    </r>
    <r>
      <rPr>
        <sz val="11"/>
        <color theme="1"/>
        <rFont val="等线"/>
        <family val="2"/>
        <scheme val="minor"/>
      </rPr>
      <t>73</t>
    </r>
    <phoneticPr fontId="2" type="noConversion"/>
  </si>
  <si>
    <r>
      <t>X</t>
    </r>
    <r>
      <rPr>
        <sz val="11"/>
        <color theme="1"/>
        <rFont val="等线"/>
        <family val="2"/>
        <scheme val="minor"/>
      </rPr>
      <t>73</t>
    </r>
    <phoneticPr fontId="2" type="noConversion"/>
  </si>
  <si>
    <t>C1 平均值</t>
  </si>
  <si>
    <t>C2 平均值</t>
  </si>
  <si>
    <t>C3 平均值</t>
  </si>
  <si>
    <t>C3/C1 平均值</t>
  </si>
  <si>
    <t>C3/C2 平均值</t>
  </si>
  <si>
    <t>C3/C4 平均值</t>
  </si>
  <si>
    <t>C3/H2 平均值</t>
  </si>
  <si>
    <t>C3/H3 平均值</t>
  </si>
  <si>
    <t>C3/X73 平均值</t>
  </si>
  <si>
    <t>C3/Z13 平均值</t>
  </si>
  <si>
    <t>C4 平均值</t>
  </si>
  <si>
    <t>C5 平均值</t>
  </si>
  <si>
    <t>H2 平均值</t>
  </si>
  <si>
    <t>H3 平均值</t>
  </si>
  <si>
    <t>H3/C1 平均值</t>
  </si>
  <si>
    <t>H3/C2 平均值</t>
  </si>
  <si>
    <t>H3/C3 平均值</t>
  </si>
  <si>
    <t>H3/C4 平均值</t>
  </si>
  <si>
    <t>H3/H1 平均值</t>
  </si>
  <si>
    <t>H3/H2 平均值</t>
  </si>
  <si>
    <t>H3/Z13 平均值</t>
  </si>
  <si>
    <t>X73 平均值</t>
  </si>
  <si>
    <t>总计平均值</t>
  </si>
  <si>
    <t>编号</t>
  </si>
  <si>
    <t>单倍体</t>
  </si>
  <si>
    <t>杂合</t>
  </si>
  <si>
    <t>败育</t>
  </si>
  <si>
    <t>无色</t>
  </si>
  <si>
    <t>总粒数</t>
  </si>
  <si>
    <t>诱导率</t>
  </si>
  <si>
    <t>C1</t>
  </si>
  <si>
    <t>C2</t>
  </si>
  <si>
    <t>C3</t>
  </si>
  <si>
    <t>C3/C1</t>
  </si>
  <si>
    <t>C3/C2</t>
  </si>
  <si>
    <t>C3/C4</t>
  </si>
  <si>
    <t>C3/H2</t>
  </si>
  <si>
    <t>C3/H3</t>
  </si>
  <si>
    <t>C3/X73</t>
  </si>
  <si>
    <t>C3/Z13</t>
  </si>
  <si>
    <t>C4</t>
  </si>
  <si>
    <t>C5</t>
  </si>
  <si>
    <t>H2</t>
  </si>
  <si>
    <t>H3</t>
  </si>
  <si>
    <t>H3/C1</t>
  </si>
  <si>
    <t>H3/C2</t>
  </si>
  <si>
    <t>H3/C3</t>
  </si>
  <si>
    <t>H3/C4</t>
  </si>
  <si>
    <t>H3/H1</t>
  </si>
  <si>
    <t>H3/H2</t>
  </si>
  <si>
    <t>H3/Z13</t>
  </si>
  <si>
    <t>X73</t>
  </si>
  <si>
    <t xml:space="preserve">C1 </t>
  </si>
  <si>
    <t xml:space="preserve">H3/C1 </t>
  </si>
  <si>
    <t xml:space="preserve">H3 </t>
  </si>
  <si>
    <t xml:space="preserve">H3/C4 </t>
  </si>
  <si>
    <t xml:space="preserve">H2 </t>
  </si>
  <si>
    <t xml:space="preserve">C3 </t>
  </si>
  <si>
    <t xml:space="preserve">X73 </t>
  </si>
  <si>
    <t xml:space="preserve">C2 </t>
  </si>
  <si>
    <t xml:space="preserve">C3/Z13 </t>
  </si>
  <si>
    <t xml:space="preserve">C3/H3 </t>
  </si>
  <si>
    <t xml:space="preserve">H3/Z13 </t>
  </si>
  <si>
    <t xml:space="preserve">H3/H2 </t>
  </si>
  <si>
    <t xml:space="preserve">C4 </t>
  </si>
  <si>
    <t xml:space="preserve">H3/C2 </t>
  </si>
  <si>
    <t xml:space="preserve">H3/H1 </t>
  </si>
  <si>
    <t xml:space="preserve">H3/C3 </t>
  </si>
  <si>
    <t xml:space="preserve">C3/C1 </t>
  </si>
  <si>
    <t xml:space="preserve">C3/C4 </t>
  </si>
  <si>
    <t xml:space="preserve">C5 </t>
  </si>
  <si>
    <t xml:space="preserve">C3/X73 </t>
  </si>
  <si>
    <t xml:space="preserve">C3/C2 </t>
  </si>
  <si>
    <t xml:space="preserve">C3/H2 </t>
  </si>
  <si>
    <t>金龙</t>
    <phoneticPr fontId="2" type="noConversion"/>
  </si>
  <si>
    <t>单倍体</t>
    <phoneticPr fontId="2" type="noConversion"/>
  </si>
  <si>
    <t>杂合籽粒</t>
    <phoneticPr fontId="2" type="noConversion"/>
  </si>
  <si>
    <t>958/X73</t>
    <phoneticPr fontId="2" type="noConversion"/>
  </si>
  <si>
    <t>958/X73</t>
    <phoneticPr fontId="2" type="noConversion"/>
  </si>
  <si>
    <t>958/C5</t>
    <phoneticPr fontId="2" type="noConversion"/>
  </si>
  <si>
    <t>958/C5</t>
    <phoneticPr fontId="2" type="noConversion"/>
  </si>
  <si>
    <t>958/H2</t>
    <phoneticPr fontId="2" type="noConversion"/>
  </si>
  <si>
    <t>958/H3</t>
    <phoneticPr fontId="2" type="noConversion"/>
  </si>
  <si>
    <t>编号</t>
    <phoneticPr fontId="2" type="noConversion"/>
  </si>
  <si>
    <t>败育籽粒</t>
    <phoneticPr fontId="2" type="noConversion"/>
  </si>
  <si>
    <t>总粒数</t>
    <phoneticPr fontId="2" type="noConversion"/>
  </si>
  <si>
    <t>958/X73</t>
    <phoneticPr fontId="2" type="noConversion"/>
  </si>
  <si>
    <t>958/C5</t>
    <phoneticPr fontId="2" type="noConversion"/>
  </si>
  <si>
    <t>958/H2</t>
    <phoneticPr fontId="2" type="noConversion"/>
  </si>
  <si>
    <t>958/H3</t>
    <phoneticPr fontId="2" type="noConversion"/>
  </si>
  <si>
    <t>中亲优势</t>
    <phoneticPr fontId="2" type="noConversion"/>
  </si>
  <si>
    <t>低亲优势</t>
    <phoneticPr fontId="2" type="noConversion"/>
  </si>
  <si>
    <t>超亲优势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</si>
</sst>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5" fillId="0" borderId="0" xfId="0" applyFont="1"/>
    <xf numFmtId="49" fontId="5" fillId="0" borderId="0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1" xfId="0" applyBorder="1"/>
    <xf numFmtId="10" fontId="0" fillId="0" borderId="1" xfId="0" applyNumberFormat="1" applyBorder="1"/>
    <xf numFmtId="10" fontId="6" fillId="0" borderId="1" xfId="0" applyNumberFormat="1" applyFont="1" applyBorder="1"/>
    <xf numFmtId="10" fontId="0" fillId="2" borderId="1" xfId="0" applyNumberFormat="1" applyFill="1" applyBorder="1"/>
    <xf numFmtId="10" fontId="0" fillId="0" borderId="0" xfId="0" applyNumberFormat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0" fillId="0" borderId="0" xfId="0" applyFill="1" applyBorder="1"/>
    <xf numFmtId="1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平均诱导率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CC!$K$1</c:f>
              <c:strCache>
                <c:ptCount val="1"/>
                <c:pt idx="0">
                  <c:v>诱导率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CC!$J$2:$J$23</c:f>
              <c:strCache>
                <c:ptCount val="22"/>
                <c:pt idx="0">
                  <c:v>C1 </c:v>
                </c:pt>
                <c:pt idx="1">
                  <c:v>H3/C1 </c:v>
                </c:pt>
                <c:pt idx="2">
                  <c:v>H3 </c:v>
                </c:pt>
                <c:pt idx="3">
                  <c:v>C3/C1 </c:v>
                </c:pt>
                <c:pt idx="4">
                  <c:v>H3/C4 </c:v>
                </c:pt>
                <c:pt idx="5">
                  <c:v>C3 </c:v>
                </c:pt>
                <c:pt idx="6">
                  <c:v>X73 </c:v>
                </c:pt>
                <c:pt idx="7">
                  <c:v>C3/H3 </c:v>
                </c:pt>
                <c:pt idx="8">
                  <c:v>H3/Z13 </c:v>
                </c:pt>
                <c:pt idx="9">
                  <c:v>H2 </c:v>
                </c:pt>
                <c:pt idx="10">
                  <c:v>H3/H2 </c:v>
                </c:pt>
                <c:pt idx="11">
                  <c:v>C3/Z13 </c:v>
                </c:pt>
                <c:pt idx="12">
                  <c:v>H3/C3 </c:v>
                </c:pt>
                <c:pt idx="13">
                  <c:v>C2 </c:v>
                </c:pt>
                <c:pt idx="14">
                  <c:v>C3/X73 </c:v>
                </c:pt>
                <c:pt idx="15">
                  <c:v>C5 </c:v>
                </c:pt>
                <c:pt idx="16">
                  <c:v>C3/C2 </c:v>
                </c:pt>
                <c:pt idx="17">
                  <c:v>H3/H1 </c:v>
                </c:pt>
                <c:pt idx="18">
                  <c:v>C4 </c:v>
                </c:pt>
                <c:pt idx="19">
                  <c:v>H3/C2 </c:v>
                </c:pt>
                <c:pt idx="20">
                  <c:v>C3/C4 </c:v>
                </c:pt>
                <c:pt idx="21">
                  <c:v>C3/H2 </c:v>
                </c:pt>
              </c:strCache>
            </c:strRef>
          </c:cat>
          <c:val>
            <c:numRef>
              <c:f>CC!$K$2:$K$23</c:f>
              <c:numCache>
                <c:formatCode>0.00%</c:formatCode>
                <c:ptCount val="22"/>
                <c:pt idx="0">
                  <c:v>3.6362971546966286E-2</c:v>
                </c:pt>
                <c:pt idx="1">
                  <c:v>6.4368810202143537E-2</c:v>
                </c:pt>
                <c:pt idx="2">
                  <c:v>6.9972420169996677E-2</c:v>
                </c:pt>
                <c:pt idx="3">
                  <c:v>9.3316548441335315E-2</c:v>
                </c:pt>
                <c:pt idx="4">
                  <c:v>9.4017094017094016E-2</c:v>
                </c:pt>
                <c:pt idx="5">
                  <c:v>9.9026421379362559E-2</c:v>
                </c:pt>
                <c:pt idx="6">
                  <c:v>0.11764406262795846</c:v>
                </c:pt>
                <c:pt idx="7">
                  <c:v>0.11931676817461527</c:v>
                </c:pt>
                <c:pt idx="8">
                  <c:v>0.12145559856435717</c:v>
                </c:pt>
                <c:pt idx="9">
                  <c:v>0.12247261067070456</c:v>
                </c:pt>
                <c:pt idx="10">
                  <c:v>0.12455598111533088</c:v>
                </c:pt>
                <c:pt idx="11">
                  <c:v>0.12818664586011386</c:v>
                </c:pt>
                <c:pt idx="12">
                  <c:v>0.13303733320935424</c:v>
                </c:pt>
                <c:pt idx="13">
                  <c:v>0.13314358001265023</c:v>
                </c:pt>
                <c:pt idx="14">
                  <c:v>0.13619410966738132</c:v>
                </c:pt>
                <c:pt idx="15">
                  <c:v>0.13918897105561223</c:v>
                </c:pt>
                <c:pt idx="16">
                  <c:v>0.14261704822117807</c:v>
                </c:pt>
                <c:pt idx="17">
                  <c:v>0.145305229667926</c:v>
                </c:pt>
                <c:pt idx="18">
                  <c:v>0.14585210555099185</c:v>
                </c:pt>
                <c:pt idx="19">
                  <c:v>0.15298732400181675</c:v>
                </c:pt>
                <c:pt idx="20">
                  <c:v>0.16158996591792291</c:v>
                </c:pt>
                <c:pt idx="21">
                  <c:v>0.18183427914115499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7-4598-AFF4-6D80788CE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4981167"/>
        <c:axId val="404979503"/>
      </c:barChart>
      <c:catAx>
        <c:axId val="40498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79503"/>
        <c:crosses val="autoZero"/>
        <c:auto val="1"/>
        <c:lblAlgn val="ctr"/>
        <c:lblOffset val="100"/>
        <c:noMultiLvlLbl val="0"/>
      </c:catAx>
      <c:valAx>
        <c:axId val="40497950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049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3</xdr:row>
      <xdr:rowOff>114300</xdr:rowOff>
    </xdr:from>
    <xdr:to>
      <xdr:col>24</xdr:col>
      <xdr:colOff>85725</xdr:colOff>
      <xdr:row>21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G12" sqref="G12"/>
    </sheetView>
  </sheetViews>
  <sheetFormatPr defaultRowHeight="14.2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1">
        <v>14</v>
      </c>
      <c r="C2" s="1">
        <v>257</v>
      </c>
      <c r="D2" s="1">
        <v>2</v>
      </c>
      <c r="E2" s="1">
        <v>0</v>
      </c>
      <c r="F2" s="3">
        <f t="shared" ref="F2:F33" si="0">B2+C2+D2</f>
        <v>273</v>
      </c>
      <c r="G2" s="4">
        <f t="shared" ref="G2:G33" si="1">B2/F2</f>
        <v>5.128205128205128E-2</v>
      </c>
    </row>
    <row r="3" spans="1:7" x14ac:dyDescent="0.2">
      <c r="A3" s="5" t="s">
        <v>8</v>
      </c>
      <c r="B3" s="1">
        <v>13</v>
      </c>
      <c r="C3" s="3">
        <v>186</v>
      </c>
      <c r="D3" s="3">
        <v>6</v>
      </c>
      <c r="E3" s="3">
        <v>2</v>
      </c>
      <c r="F3" s="3">
        <f t="shared" si="0"/>
        <v>205</v>
      </c>
      <c r="G3" s="4">
        <f t="shared" si="1"/>
        <v>6.3414634146341464E-2</v>
      </c>
    </row>
    <row r="4" spans="1:7" x14ac:dyDescent="0.2">
      <c r="A4" s="6" t="s">
        <v>9</v>
      </c>
      <c r="B4" s="1">
        <v>12</v>
      </c>
      <c r="C4" s="1">
        <v>315</v>
      </c>
      <c r="D4" s="1">
        <v>5</v>
      </c>
      <c r="E4" s="1">
        <v>1</v>
      </c>
      <c r="F4" s="1">
        <f t="shared" si="0"/>
        <v>332</v>
      </c>
      <c r="G4" s="4">
        <f t="shared" si="1"/>
        <v>3.614457831325301E-2</v>
      </c>
    </row>
    <row r="5" spans="1:7" x14ac:dyDescent="0.2">
      <c r="A5" s="5" t="s">
        <v>7</v>
      </c>
      <c r="B5" s="1">
        <v>11</v>
      </c>
      <c r="C5" s="3">
        <v>249</v>
      </c>
      <c r="D5" s="3">
        <v>3</v>
      </c>
      <c r="E5" s="3">
        <v>0</v>
      </c>
      <c r="F5" s="3">
        <f t="shared" si="0"/>
        <v>263</v>
      </c>
      <c r="G5" s="4">
        <f t="shared" si="1"/>
        <v>4.1825095057034217E-2</v>
      </c>
    </row>
    <row r="6" spans="1:7" x14ac:dyDescent="0.2">
      <c r="A6" s="5" t="s">
        <v>7</v>
      </c>
      <c r="B6" s="1">
        <v>6</v>
      </c>
      <c r="C6" s="3">
        <v>247</v>
      </c>
      <c r="D6" s="3">
        <v>4</v>
      </c>
      <c r="E6" s="3">
        <v>9</v>
      </c>
      <c r="F6" s="3">
        <f t="shared" si="0"/>
        <v>257</v>
      </c>
      <c r="G6" s="4">
        <f t="shared" si="1"/>
        <v>2.3346303501945526E-2</v>
      </c>
    </row>
    <row r="7" spans="1:7" x14ac:dyDescent="0.2">
      <c r="A7" s="2" t="s">
        <v>8</v>
      </c>
      <c r="B7" s="1">
        <v>3</v>
      </c>
      <c r="C7" s="1">
        <v>149</v>
      </c>
      <c r="D7" s="1">
        <v>2</v>
      </c>
      <c r="E7" s="1">
        <v>1</v>
      </c>
      <c r="F7" s="3">
        <f t="shared" si="0"/>
        <v>154</v>
      </c>
      <c r="G7" s="4">
        <f t="shared" si="1"/>
        <v>1.948051948051948E-2</v>
      </c>
    </row>
    <row r="8" spans="1:7" x14ac:dyDescent="0.2">
      <c r="A8" s="5" t="s">
        <v>7</v>
      </c>
      <c r="B8" s="1">
        <v>2</v>
      </c>
      <c r="C8" s="3">
        <v>97</v>
      </c>
      <c r="D8" s="3">
        <v>6</v>
      </c>
      <c r="E8" s="3">
        <v>3</v>
      </c>
      <c r="F8" s="3">
        <f t="shared" si="0"/>
        <v>105</v>
      </c>
      <c r="G8" s="4">
        <f t="shared" si="1"/>
        <v>1.9047619047619049E-2</v>
      </c>
    </row>
    <row r="9" spans="1:7" x14ac:dyDescent="0.2">
      <c r="A9" s="5" t="s">
        <v>10</v>
      </c>
      <c r="B9" s="1">
        <v>16</v>
      </c>
      <c r="C9" s="3">
        <v>93</v>
      </c>
      <c r="D9" s="3">
        <v>15</v>
      </c>
      <c r="E9" s="3">
        <v>3</v>
      </c>
      <c r="F9" s="3">
        <f t="shared" si="0"/>
        <v>124</v>
      </c>
      <c r="G9" s="4">
        <f t="shared" si="1"/>
        <v>0.12903225806451613</v>
      </c>
    </row>
    <row r="10" spans="1:7" x14ac:dyDescent="0.2">
      <c r="A10" s="2" t="s">
        <v>10</v>
      </c>
      <c r="B10" s="1">
        <v>14</v>
      </c>
      <c r="C10" s="1">
        <v>81</v>
      </c>
      <c r="D10" s="1">
        <v>7</v>
      </c>
      <c r="E10" s="1">
        <v>2</v>
      </c>
      <c r="F10" s="3">
        <f t="shared" si="0"/>
        <v>102</v>
      </c>
      <c r="G10" s="4">
        <f t="shared" si="1"/>
        <v>0.13725490196078433</v>
      </c>
    </row>
    <row r="11" spans="1:7" x14ac:dyDescent="0.2">
      <c r="A11" s="5" t="s">
        <v>10</v>
      </c>
      <c r="B11" s="1">
        <v>10</v>
      </c>
      <c r="C11" s="3">
        <v>70</v>
      </c>
      <c r="D11" s="3">
        <v>9</v>
      </c>
      <c r="E11" s="3">
        <v>5</v>
      </c>
      <c r="F11" s="3">
        <f t="shared" si="0"/>
        <v>89</v>
      </c>
      <c r="G11" s="4">
        <f t="shared" si="1"/>
        <v>0.11235955056179775</v>
      </c>
    </row>
    <row r="12" spans="1:7" x14ac:dyDescent="0.2">
      <c r="A12" s="6" t="s">
        <v>11</v>
      </c>
      <c r="B12" s="1">
        <v>3</v>
      </c>
      <c r="C12" s="1">
        <v>30</v>
      </c>
      <c r="D12" s="1">
        <v>5</v>
      </c>
      <c r="E12" s="1">
        <v>0</v>
      </c>
      <c r="F12" s="1">
        <f t="shared" si="0"/>
        <v>38</v>
      </c>
      <c r="G12" s="4">
        <f t="shared" si="1"/>
        <v>7.8947368421052627E-2</v>
      </c>
    </row>
    <row r="13" spans="1:7" x14ac:dyDescent="0.2">
      <c r="A13" s="5" t="s">
        <v>12</v>
      </c>
      <c r="B13" s="1">
        <v>3</v>
      </c>
      <c r="C13" s="3">
        <v>37</v>
      </c>
      <c r="D13" s="3">
        <v>1</v>
      </c>
      <c r="E13" s="3">
        <v>4</v>
      </c>
      <c r="F13" s="3">
        <f t="shared" si="0"/>
        <v>41</v>
      </c>
      <c r="G13" s="4">
        <f t="shared" si="1"/>
        <v>7.3170731707317069E-2</v>
      </c>
    </row>
    <row r="14" spans="1:7" x14ac:dyDescent="0.2">
      <c r="A14" s="5" t="s">
        <v>13</v>
      </c>
      <c r="B14" s="1">
        <v>19</v>
      </c>
      <c r="C14" s="3">
        <v>147</v>
      </c>
      <c r="D14" s="3">
        <v>9</v>
      </c>
      <c r="E14" s="3">
        <v>2</v>
      </c>
      <c r="F14" s="3">
        <f t="shared" si="0"/>
        <v>175</v>
      </c>
      <c r="G14" s="4">
        <f t="shared" si="1"/>
        <v>0.10857142857142857</v>
      </c>
    </row>
    <row r="15" spans="1:7" x14ac:dyDescent="0.2">
      <c r="A15" s="5" t="s">
        <v>14</v>
      </c>
      <c r="B15" s="1">
        <v>16</v>
      </c>
      <c r="C15" s="3">
        <v>99</v>
      </c>
      <c r="D15" s="3">
        <v>4</v>
      </c>
      <c r="E15" s="3">
        <v>9</v>
      </c>
      <c r="F15" s="3">
        <f t="shared" si="0"/>
        <v>119</v>
      </c>
      <c r="G15" s="4">
        <f t="shared" si="1"/>
        <v>0.13445378151260504</v>
      </c>
    </row>
    <row r="16" spans="1:7" x14ac:dyDescent="0.2">
      <c r="A16" s="5" t="s">
        <v>15</v>
      </c>
      <c r="B16" s="1">
        <v>6</v>
      </c>
      <c r="C16" s="3">
        <v>97</v>
      </c>
      <c r="D16" s="3">
        <v>8</v>
      </c>
      <c r="E16" s="3">
        <v>0</v>
      </c>
      <c r="F16" s="3">
        <f t="shared" si="0"/>
        <v>111</v>
      </c>
      <c r="G16" s="4">
        <f t="shared" si="1"/>
        <v>5.4054054054054057E-2</v>
      </c>
    </row>
    <row r="17" spans="1:7" x14ac:dyDescent="0.2">
      <c r="A17" s="2" t="s">
        <v>16</v>
      </c>
      <c r="B17" s="1">
        <v>5</v>
      </c>
      <c r="C17" s="1">
        <v>26</v>
      </c>
      <c r="D17" s="1">
        <v>0</v>
      </c>
      <c r="E17" s="1">
        <v>8</v>
      </c>
      <c r="F17" s="3">
        <f t="shared" si="0"/>
        <v>31</v>
      </c>
      <c r="G17" s="4">
        <f t="shared" si="1"/>
        <v>0.16129032258064516</v>
      </c>
    </row>
    <row r="18" spans="1:7" x14ac:dyDescent="0.2">
      <c r="A18" s="5" t="s">
        <v>17</v>
      </c>
      <c r="B18" s="1">
        <v>4</v>
      </c>
      <c r="C18" s="3">
        <v>35</v>
      </c>
      <c r="D18" s="3">
        <v>0</v>
      </c>
      <c r="E18" s="3">
        <v>1</v>
      </c>
      <c r="F18" s="3">
        <f t="shared" si="0"/>
        <v>39</v>
      </c>
      <c r="G18" s="4">
        <f t="shared" si="1"/>
        <v>0.10256410256410256</v>
      </c>
    </row>
    <row r="19" spans="1:7" x14ac:dyDescent="0.2">
      <c r="A19" s="1" t="s">
        <v>18</v>
      </c>
      <c r="B19" s="7">
        <v>28</v>
      </c>
      <c r="C19" s="1">
        <v>195</v>
      </c>
      <c r="D19" s="1">
        <v>10</v>
      </c>
      <c r="E19" s="1">
        <v>0</v>
      </c>
      <c r="F19" s="1">
        <f t="shared" si="0"/>
        <v>233</v>
      </c>
      <c r="G19" s="4">
        <f t="shared" si="1"/>
        <v>0.12017167381974249</v>
      </c>
    </row>
    <row r="20" spans="1:7" x14ac:dyDescent="0.2">
      <c r="A20" s="1" t="s">
        <v>19</v>
      </c>
      <c r="B20" s="7">
        <v>24</v>
      </c>
      <c r="C20" s="1">
        <v>241</v>
      </c>
      <c r="D20" s="1">
        <v>10</v>
      </c>
      <c r="E20" s="1">
        <v>1</v>
      </c>
      <c r="F20" s="1">
        <f t="shared" si="0"/>
        <v>275</v>
      </c>
      <c r="G20" s="4">
        <f t="shared" si="1"/>
        <v>8.727272727272728E-2</v>
      </c>
    </row>
    <row r="21" spans="1:7" x14ac:dyDescent="0.2">
      <c r="A21" s="1" t="s">
        <v>20</v>
      </c>
      <c r="B21" s="7">
        <v>22</v>
      </c>
      <c r="C21" s="1">
        <v>202</v>
      </c>
      <c r="D21" s="1">
        <v>9</v>
      </c>
      <c r="E21" s="1">
        <v>2</v>
      </c>
      <c r="F21" s="1">
        <f t="shared" si="0"/>
        <v>233</v>
      </c>
      <c r="G21" s="4">
        <f t="shared" si="1"/>
        <v>9.4420600858369105E-2</v>
      </c>
    </row>
    <row r="22" spans="1:7" x14ac:dyDescent="0.2">
      <c r="A22" s="1" t="s">
        <v>21</v>
      </c>
      <c r="B22" s="7">
        <v>22</v>
      </c>
      <c r="C22" s="1">
        <v>212</v>
      </c>
      <c r="D22" s="1">
        <v>8</v>
      </c>
      <c r="E22" s="1">
        <v>7</v>
      </c>
      <c r="F22" s="1">
        <f t="shared" si="0"/>
        <v>242</v>
      </c>
      <c r="G22" s="4">
        <f t="shared" si="1"/>
        <v>9.0909090909090912E-2</v>
      </c>
    </row>
    <row r="23" spans="1:7" x14ac:dyDescent="0.2">
      <c r="A23" s="1" t="s">
        <v>19</v>
      </c>
      <c r="B23" s="1">
        <v>17</v>
      </c>
      <c r="C23" s="1">
        <v>156</v>
      </c>
      <c r="D23" s="1">
        <v>3</v>
      </c>
      <c r="E23" s="1">
        <v>1</v>
      </c>
      <c r="F23" s="1">
        <f t="shared" si="0"/>
        <v>176</v>
      </c>
      <c r="G23" s="4">
        <f t="shared" si="1"/>
        <v>9.6590909090909088E-2</v>
      </c>
    </row>
    <row r="24" spans="1:7" x14ac:dyDescent="0.2">
      <c r="A24" s="6" t="s">
        <v>21</v>
      </c>
      <c r="B24" s="1">
        <v>15</v>
      </c>
      <c r="C24" s="1">
        <v>127</v>
      </c>
      <c r="D24" s="1">
        <v>4</v>
      </c>
      <c r="E24" s="1">
        <v>2</v>
      </c>
      <c r="F24" s="1">
        <f t="shared" si="0"/>
        <v>146</v>
      </c>
      <c r="G24" s="4">
        <f t="shared" si="1"/>
        <v>0.10273972602739725</v>
      </c>
    </row>
    <row r="25" spans="1:7" x14ac:dyDescent="0.2">
      <c r="A25" s="1" t="s">
        <v>21</v>
      </c>
      <c r="B25" s="1">
        <v>11</v>
      </c>
      <c r="C25" s="1">
        <v>150</v>
      </c>
      <c r="D25" s="1">
        <v>19</v>
      </c>
      <c r="E25" s="1">
        <v>1</v>
      </c>
      <c r="F25" s="1">
        <f t="shared" si="0"/>
        <v>180</v>
      </c>
      <c r="G25" s="4">
        <f t="shared" si="1"/>
        <v>6.1111111111111109E-2</v>
      </c>
    </row>
    <row r="26" spans="1:7" x14ac:dyDescent="0.2">
      <c r="A26" s="5" t="s">
        <v>22</v>
      </c>
      <c r="B26" s="1">
        <v>4</v>
      </c>
      <c r="C26" s="3">
        <v>29</v>
      </c>
      <c r="D26" s="3">
        <v>3</v>
      </c>
      <c r="E26" s="3">
        <v>0</v>
      </c>
      <c r="F26" s="3">
        <f t="shared" si="0"/>
        <v>36</v>
      </c>
      <c r="G26" s="4">
        <f t="shared" si="1"/>
        <v>0.1111111111111111</v>
      </c>
    </row>
    <row r="27" spans="1:7" x14ac:dyDescent="0.2">
      <c r="A27" s="2" t="s">
        <v>23</v>
      </c>
      <c r="B27" s="7">
        <v>34</v>
      </c>
      <c r="C27" s="1">
        <v>126</v>
      </c>
      <c r="D27" s="1">
        <v>24</v>
      </c>
      <c r="E27" s="1">
        <v>1</v>
      </c>
      <c r="F27" s="3">
        <f t="shared" si="0"/>
        <v>184</v>
      </c>
      <c r="G27" s="4">
        <f t="shared" si="1"/>
        <v>0.18478260869565216</v>
      </c>
    </row>
    <row r="28" spans="1:7" x14ac:dyDescent="0.2">
      <c r="A28" s="6" t="s">
        <v>24</v>
      </c>
      <c r="B28" s="7">
        <v>33</v>
      </c>
      <c r="C28" s="1">
        <v>158</v>
      </c>
      <c r="D28" s="1">
        <v>14</v>
      </c>
      <c r="E28" s="1">
        <v>4</v>
      </c>
      <c r="F28" s="1">
        <f t="shared" si="0"/>
        <v>205</v>
      </c>
      <c r="G28" s="4">
        <f t="shared" si="1"/>
        <v>0.16097560975609757</v>
      </c>
    </row>
    <row r="29" spans="1:7" x14ac:dyDescent="0.2">
      <c r="A29" s="2" t="s">
        <v>23</v>
      </c>
      <c r="B29" s="7">
        <v>28</v>
      </c>
      <c r="C29" s="1">
        <v>171</v>
      </c>
      <c r="D29" s="1">
        <v>14</v>
      </c>
      <c r="E29" s="1">
        <v>0</v>
      </c>
      <c r="F29" s="3">
        <f t="shared" si="0"/>
        <v>213</v>
      </c>
      <c r="G29" s="4">
        <f t="shared" si="1"/>
        <v>0.13145539906103287</v>
      </c>
    </row>
    <row r="30" spans="1:7" x14ac:dyDescent="0.2">
      <c r="A30" s="5" t="s">
        <v>25</v>
      </c>
      <c r="B30" s="7">
        <v>23</v>
      </c>
      <c r="C30" s="3">
        <v>121</v>
      </c>
      <c r="D30" s="3">
        <v>10</v>
      </c>
      <c r="E30" s="3">
        <v>1</v>
      </c>
      <c r="F30" s="3">
        <f t="shared" si="0"/>
        <v>154</v>
      </c>
      <c r="G30" s="4">
        <f t="shared" si="1"/>
        <v>0.14935064935064934</v>
      </c>
    </row>
    <row r="31" spans="1:7" x14ac:dyDescent="0.2">
      <c r="A31" s="2" t="s">
        <v>26</v>
      </c>
      <c r="B31" s="7">
        <v>21</v>
      </c>
      <c r="C31" s="1">
        <v>109</v>
      </c>
      <c r="D31" s="1">
        <v>10</v>
      </c>
      <c r="E31" s="1">
        <v>4</v>
      </c>
      <c r="F31" s="3">
        <f t="shared" si="0"/>
        <v>140</v>
      </c>
      <c r="G31" s="4">
        <f t="shared" si="1"/>
        <v>0.15</v>
      </c>
    </row>
    <row r="32" spans="1:7" x14ac:dyDescent="0.2">
      <c r="A32" s="5" t="s">
        <v>27</v>
      </c>
      <c r="B32" s="1">
        <v>19</v>
      </c>
      <c r="C32" s="3">
        <v>128</v>
      </c>
      <c r="D32" s="3">
        <v>10</v>
      </c>
      <c r="E32" s="3">
        <v>0</v>
      </c>
      <c r="F32" s="3">
        <f t="shared" si="0"/>
        <v>157</v>
      </c>
      <c r="G32" s="4">
        <f t="shared" si="1"/>
        <v>0.12101910828025478</v>
      </c>
    </row>
    <row r="33" spans="1:7" x14ac:dyDescent="0.2">
      <c r="A33" s="5" t="s">
        <v>28</v>
      </c>
      <c r="B33" s="1">
        <v>18</v>
      </c>
      <c r="C33" s="3">
        <v>149</v>
      </c>
      <c r="D33" s="3">
        <v>8</v>
      </c>
      <c r="E33" s="3">
        <v>1</v>
      </c>
      <c r="F33" s="3">
        <f t="shared" si="0"/>
        <v>175</v>
      </c>
      <c r="G33" s="4">
        <f t="shared" si="1"/>
        <v>0.10285714285714286</v>
      </c>
    </row>
    <row r="34" spans="1:7" x14ac:dyDescent="0.2">
      <c r="A34" s="5" t="s">
        <v>23</v>
      </c>
      <c r="B34" s="1">
        <v>17</v>
      </c>
      <c r="C34" s="3">
        <v>92</v>
      </c>
      <c r="D34" s="3">
        <v>12</v>
      </c>
      <c r="E34" s="3">
        <v>1</v>
      </c>
      <c r="F34" s="3">
        <f t="shared" ref="F34:F65" si="2">B34+C34+D34</f>
        <v>121</v>
      </c>
      <c r="G34" s="4">
        <f t="shared" ref="G34:G65" si="3">B34/F34</f>
        <v>0.14049586776859505</v>
      </c>
    </row>
    <row r="35" spans="1:7" x14ac:dyDescent="0.2">
      <c r="A35" s="6" t="s">
        <v>29</v>
      </c>
      <c r="B35" s="7">
        <v>34</v>
      </c>
      <c r="C35" s="1">
        <v>123</v>
      </c>
      <c r="D35" s="1">
        <v>10</v>
      </c>
      <c r="E35" s="1">
        <v>1</v>
      </c>
      <c r="F35" s="1">
        <f t="shared" si="2"/>
        <v>167</v>
      </c>
      <c r="G35" s="4">
        <f t="shared" si="3"/>
        <v>0.20359281437125748</v>
      </c>
    </row>
    <row r="36" spans="1:7" x14ac:dyDescent="0.2">
      <c r="A36" s="1" t="s">
        <v>30</v>
      </c>
      <c r="B36" s="7">
        <v>25</v>
      </c>
      <c r="C36" s="1">
        <v>81</v>
      </c>
      <c r="D36" s="1">
        <v>4</v>
      </c>
      <c r="E36" s="1">
        <v>2</v>
      </c>
      <c r="F36" s="1">
        <f t="shared" si="2"/>
        <v>110</v>
      </c>
      <c r="G36" s="4">
        <f t="shared" si="3"/>
        <v>0.22727272727272727</v>
      </c>
    </row>
    <row r="37" spans="1:7" x14ac:dyDescent="0.2">
      <c r="A37" s="5" t="s">
        <v>31</v>
      </c>
      <c r="B37" s="7">
        <v>21</v>
      </c>
      <c r="C37" s="3">
        <v>183</v>
      </c>
      <c r="D37" s="3">
        <v>7</v>
      </c>
      <c r="E37" s="3">
        <v>5</v>
      </c>
      <c r="F37" s="3">
        <f t="shared" si="2"/>
        <v>211</v>
      </c>
      <c r="G37" s="4">
        <f t="shared" si="3"/>
        <v>9.9526066350710901E-2</v>
      </c>
    </row>
    <row r="38" spans="1:7" x14ac:dyDescent="0.2">
      <c r="A38" s="6" t="s">
        <v>32</v>
      </c>
      <c r="B38" s="1">
        <v>17</v>
      </c>
      <c r="C38" s="1">
        <v>104</v>
      </c>
      <c r="D38" s="1">
        <v>9</v>
      </c>
      <c r="E38" s="1">
        <v>1</v>
      </c>
      <c r="F38" s="1">
        <f t="shared" si="2"/>
        <v>130</v>
      </c>
      <c r="G38" s="4">
        <f t="shared" si="3"/>
        <v>0.13076923076923078</v>
      </c>
    </row>
    <row r="39" spans="1:7" x14ac:dyDescent="0.2">
      <c r="A39" s="1" t="s">
        <v>30</v>
      </c>
      <c r="B39" s="1">
        <v>16</v>
      </c>
      <c r="C39" s="1">
        <v>84</v>
      </c>
      <c r="D39" s="1">
        <v>9</v>
      </c>
      <c r="E39" s="1">
        <v>0</v>
      </c>
      <c r="F39" s="1">
        <f t="shared" si="2"/>
        <v>109</v>
      </c>
      <c r="G39" s="4">
        <f t="shared" si="3"/>
        <v>0.14678899082568808</v>
      </c>
    </row>
    <row r="40" spans="1:7" x14ac:dyDescent="0.2">
      <c r="A40" s="6" t="s">
        <v>30</v>
      </c>
      <c r="B40" s="1">
        <v>13</v>
      </c>
      <c r="C40" s="1">
        <v>54</v>
      </c>
      <c r="D40" s="1">
        <v>3</v>
      </c>
      <c r="E40" s="1">
        <v>3</v>
      </c>
      <c r="F40" s="1">
        <f t="shared" si="2"/>
        <v>70</v>
      </c>
      <c r="G40" s="4">
        <f t="shared" si="3"/>
        <v>0.18571428571428572</v>
      </c>
    </row>
    <row r="41" spans="1:7" x14ac:dyDescent="0.2">
      <c r="A41" s="6" t="s">
        <v>33</v>
      </c>
      <c r="B41" s="7">
        <v>33</v>
      </c>
      <c r="C41" s="1">
        <v>123</v>
      </c>
      <c r="D41" s="1">
        <v>11</v>
      </c>
      <c r="E41" s="1">
        <v>1</v>
      </c>
      <c r="F41" s="1">
        <f t="shared" si="2"/>
        <v>167</v>
      </c>
      <c r="G41" s="4">
        <f t="shared" si="3"/>
        <v>0.19760479041916168</v>
      </c>
    </row>
    <row r="42" spans="1:7" x14ac:dyDescent="0.2">
      <c r="A42" s="6" t="s">
        <v>34</v>
      </c>
      <c r="B42" s="7">
        <v>33</v>
      </c>
      <c r="C42" s="1">
        <v>116</v>
      </c>
      <c r="D42" s="1">
        <v>10</v>
      </c>
      <c r="E42" s="1">
        <v>0</v>
      </c>
      <c r="F42" s="1">
        <f t="shared" si="2"/>
        <v>159</v>
      </c>
      <c r="G42" s="4">
        <f t="shared" si="3"/>
        <v>0.20754716981132076</v>
      </c>
    </row>
    <row r="43" spans="1:7" x14ac:dyDescent="0.2">
      <c r="A43" s="6" t="s">
        <v>35</v>
      </c>
      <c r="B43" s="1">
        <v>16</v>
      </c>
      <c r="C43" s="1">
        <v>89</v>
      </c>
      <c r="D43" s="1">
        <v>9</v>
      </c>
      <c r="E43" s="1">
        <v>3</v>
      </c>
      <c r="F43" s="1">
        <f t="shared" si="2"/>
        <v>114</v>
      </c>
      <c r="G43" s="4">
        <f t="shared" si="3"/>
        <v>0.14035087719298245</v>
      </c>
    </row>
    <row r="44" spans="1:7" x14ac:dyDescent="0.2">
      <c r="A44" s="6" t="s">
        <v>33</v>
      </c>
      <c r="B44" s="1">
        <v>9</v>
      </c>
      <c r="C44" s="1">
        <v>55</v>
      </c>
      <c r="D44" s="1">
        <v>3</v>
      </c>
      <c r="E44" s="1">
        <v>3</v>
      </c>
      <c r="F44" s="1">
        <f t="shared" si="2"/>
        <v>67</v>
      </c>
      <c r="G44" s="4">
        <f t="shared" si="3"/>
        <v>0.13432835820895522</v>
      </c>
    </row>
    <row r="45" spans="1:7" x14ac:dyDescent="0.2">
      <c r="A45" s="5" t="s">
        <v>36</v>
      </c>
      <c r="B45" s="1">
        <v>9</v>
      </c>
      <c r="C45" s="3">
        <v>39</v>
      </c>
      <c r="D45" s="3">
        <v>3</v>
      </c>
      <c r="E45" s="3">
        <v>1</v>
      </c>
      <c r="F45" s="3">
        <f t="shared" si="2"/>
        <v>51</v>
      </c>
      <c r="G45" s="4">
        <f t="shared" si="3"/>
        <v>0.17647058823529413</v>
      </c>
    </row>
    <row r="46" spans="1:7" x14ac:dyDescent="0.2">
      <c r="A46" s="6" t="s">
        <v>33</v>
      </c>
      <c r="B46" s="1">
        <v>5</v>
      </c>
      <c r="C46" s="1">
        <v>60</v>
      </c>
      <c r="D46" s="1">
        <v>2</v>
      </c>
      <c r="E46" s="1">
        <v>0</v>
      </c>
      <c r="F46" s="1">
        <f t="shared" si="2"/>
        <v>67</v>
      </c>
      <c r="G46" s="4">
        <f t="shared" si="3"/>
        <v>7.4626865671641784E-2</v>
      </c>
    </row>
    <row r="47" spans="1:7" x14ac:dyDescent="0.2">
      <c r="A47" s="5" t="s">
        <v>37</v>
      </c>
      <c r="B47" s="1">
        <v>4</v>
      </c>
      <c r="C47" s="3">
        <v>18</v>
      </c>
      <c r="D47" s="3">
        <v>4</v>
      </c>
      <c r="E47" s="3">
        <v>0</v>
      </c>
      <c r="F47" s="3">
        <f t="shared" si="2"/>
        <v>26</v>
      </c>
      <c r="G47" s="4">
        <f t="shared" si="3"/>
        <v>0.15384615384615385</v>
      </c>
    </row>
    <row r="48" spans="1:7" x14ac:dyDescent="0.2">
      <c r="A48" s="1" t="s">
        <v>38</v>
      </c>
      <c r="B48" s="7">
        <v>24</v>
      </c>
      <c r="C48" s="1">
        <v>122</v>
      </c>
      <c r="D48" s="1">
        <v>10</v>
      </c>
      <c r="E48" s="1">
        <v>4</v>
      </c>
      <c r="F48" s="1">
        <f t="shared" si="2"/>
        <v>156</v>
      </c>
      <c r="G48" s="4">
        <f t="shared" si="3"/>
        <v>0.15384615384615385</v>
      </c>
    </row>
    <row r="49" spans="1:7" x14ac:dyDescent="0.2">
      <c r="A49" s="1" t="s">
        <v>39</v>
      </c>
      <c r="B49" s="1">
        <v>16</v>
      </c>
      <c r="C49" s="1">
        <v>155</v>
      </c>
      <c r="D49" s="1">
        <v>23</v>
      </c>
      <c r="E49" s="1">
        <v>1</v>
      </c>
      <c r="F49" s="1">
        <f t="shared" si="2"/>
        <v>194</v>
      </c>
      <c r="G49" s="4">
        <f t="shared" si="3"/>
        <v>8.247422680412371E-2</v>
      </c>
    </row>
    <row r="50" spans="1:7" x14ac:dyDescent="0.2">
      <c r="A50" s="1" t="s">
        <v>38</v>
      </c>
      <c r="B50" s="1">
        <v>15</v>
      </c>
      <c r="C50" s="1">
        <v>125</v>
      </c>
      <c r="D50" s="1">
        <v>7</v>
      </c>
      <c r="E50" s="1">
        <v>9</v>
      </c>
      <c r="F50" s="1">
        <f t="shared" si="2"/>
        <v>147</v>
      </c>
      <c r="G50" s="4">
        <f t="shared" si="3"/>
        <v>0.10204081632653061</v>
      </c>
    </row>
    <row r="51" spans="1:7" x14ac:dyDescent="0.2">
      <c r="A51" s="6" t="s">
        <v>40</v>
      </c>
      <c r="B51" s="1">
        <v>15</v>
      </c>
      <c r="C51" s="1">
        <v>101</v>
      </c>
      <c r="D51" s="1">
        <v>8</v>
      </c>
      <c r="E51" s="1">
        <v>6</v>
      </c>
      <c r="F51" s="1">
        <f t="shared" si="2"/>
        <v>124</v>
      </c>
      <c r="G51" s="4">
        <f t="shared" si="3"/>
        <v>0.12096774193548387</v>
      </c>
    </row>
    <row r="52" spans="1:7" x14ac:dyDescent="0.2">
      <c r="A52" s="6" t="s">
        <v>41</v>
      </c>
      <c r="B52" s="1">
        <v>14</v>
      </c>
      <c r="C52" s="1">
        <v>85</v>
      </c>
      <c r="D52" s="1">
        <v>3</v>
      </c>
      <c r="E52" s="1">
        <v>2</v>
      </c>
      <c r="F52" s="1">
        <f t="shared" si="2"/>
        <v>102</v>
      </c>
      <c r="G52" s="4">
        <f t="shared" si="3"/>
        <v>0.13725490196078433</v>
      </c>
    </row>
    <row r="53" spans="1:7" x14ac:dyDescent="0.2">
      <c r="A53" s="5" t="s">
        <v>42</v>
      </c>
      <c r="B53" s="1">
        <v>11</v>
      </c>
      <c r="C53" s="3">
        <v>48</v>
      </c>
      <c r="D53" s="3">
        <v>4</v>
      </c>
      <c r="E53" s="3">
        <v>1</v>
      </c>
      <c r="F53" s="3">
        <f t="shared" si="2"/>
        <v>63</v>
      </c>
      <c r="G53" s="4">
        <f t="shared" si="3"/>
        <v>0.17460317460317459</v>
      </c>
    </row>
    <row r="54" spans="1:7" x14ac:dyDescent="0.2">
      <c r="A54" s="1" t="s">
        <v>41</v>
      </c>
      <c r="B54" s="1">
        <v>9</v>
      </c>
      <c r="C54" s="1">
        <v>23</v>
      </c>
      <c r="D54" s="1">
        <v>2</v>
      </c>
      <c r="E54" s="1">
        <v>1</v>
      </c>
      <c r="F54" s="1">
        <f t="shared" si="2"/>
        <v>34</v>
      </c>
      <c r="G54" s="4">
        <f t="shared" si="3"/>
        <v>0.26470588235294118</v>
      </c>
    </row>
    <row r="55" spans="1:7" x14ac:dyDescent="0.2">
      <c r="A55" s="1" t="s">
        <v>41</v>
      </c>
      <c r="B55" s="1">
        <v>8</v>
      </c>
      <c r="C55" s="1">
        <v>56</v>
      </c>
      <c r="D55" s="1">
        <v>5</v>
      </c>
      <c r="E55" s="1">
        <v>0</v>
      </c>
      <c r="F55" s="1">
        <f t="shared" si="2"/>
        <v>69</v>
      </c>
      <c r="G55" s="4">
        <f t="shared" si="3"/>
        <v>0.11594202898550725</v>
      </c>
    </row>
    <row r="56" spans="1:7" x14ac:dyDescent="0.2">
      <c r="A56" s="6" t="s">
        <v>41</v>
      </c>
      <c r="B56" s="1">
        <v>5</v>
      </c>
      <c r="C56" s="1">
        <v>43</v>
      </c>
      <c r="D56" s="1">
        <v>4</v>
      </c>
      <c r="E56" s="1">
        <v>1</v>
      </c>
      <c r="F56" s="1">
        <f t="shared" si="2"/>
        <v>52</v>
      </c>
      <c r="G56" s="4">
        <f t="shared" si="3"/>
        <v>9.6153846153846159E-2</v>
      </c>
    </row>
    <row r="57" spans="1:7" x14ac:dyDescent="0.2">
      <c r="A57" s="5" t="s">
        <v>43</v>
      </c>
      <c r="B57" s="7">
        <v>31</v>
      </c>
      <c r="C57" s="3">
        <v>159</v>
      </c>
      <c r="D57" s="3">
        <v>15</v>
      </c>
      <c r="E57" s="3">
        <v>2</v>
      </c>
      <c r="F57" s="3">
        <f t="shared" si="2"/>
        <v>205</v>
      </c>
      <c r="G57" s="4">
        <f t="shared" si="3"/>
        <v>0.15121951219512195</v>
      </c>
    </row>
    <row r="58" spans="1:7" x14ac:dyDescent="0.2">
      <c r="A58" s="5" t="s">
        <v>43</v>
      </c>
      <c r="B58" s="7">
        <v>30</v>
      </c>
      <c r="C58" s="3">
        <v>172</v>
      </c>
      <c r="D58" s="3">
        <v>8</v>
      </c>
      <c r="E58" s="3">
        <v>1</v>
      </c>
      <c r="F58" s="3">
        <f t="shared" si="2"/>
        <v>210</v>
      </c>
      <c r="G58" s="4">
        <f t="shared" si="3"/>
        <v>0.14285714285714285</v>
      </c>
    </row>
    <row r="59" spans="1:7" x14ac:dyDescent="0.2">
      <c r="A59" s="2" t="s">
        <v>43</v>
      </c>
      <c r="B59" s="7">
        <v>20</v>
      </c>
      <c r="C59" s="1">
        <v>129</v>
      </c>
      <c r="D59" s="1">
        <v>6</v>
      </c>
      <c r="E59" s="1">
        <v>1</v>
      </c>
      <c r="F59" s="3">
        <f t="shared" si="2"/>
        <v>155</v>
      </c>
      <c r="G59" s="4">
        <f t="shared" si="3"/>
        <v>0.12903225806451613</v>
      </c>
    </row>
    <row r="60" spans="1:7" x14ac:dyDescent="0.2">
      <c r="A60" s="5" t="s">
        <v>43</v>
      </c>
      <c r="B60" s="7">
        <v>20</v>
      </c>
      <c r="C60" s="3">
        <v>127</v>
      </c>
      <c r="D60" s="3">
        <v>12</v>
      </c>
      <c r="E60" s="3">
        <v>52</v>
      </c>
      <c r="F60" s="3">
        <f t="shared" si="2"/>
        <v>159</v>
      </c>
      <c r="G60" s="4">
        <f t="shared" si="3"/>
        <v>0.12578616352201258</v>
      </c>
    </row>
    <row r="61" spans="1:7" x14ac:dyDescent="0.2">
      <c r="A61" s="5" t="s">
        <v>43</v>
      </c>
      <c r="B61" s="1">
        <v>14</v>
      </c>
      <c r="C61" s="3">
        <v>89</v>
      </c>
      <c r="D61" s="3">
        <v>3</v>
      </c>
      <c r="E61" s="3">
        <v>1</v>
      </c>
      <c r="F61" s="3">
        <f t="shared" si="2"/>
        <v>106</v>
      </c>
      <c r="G61" s="4">
        <f t="shared" si="3"/>
        <v>0.13207547169811321</v>
      </c>
    </row>
    <row r="62" spans="1:7" x14ac:dyDescent="0.2">
      <c r="A62" s="5" t="s">
        <v>44</v>
      </c>
      <c r="B62" s="1">
        <v>10</v>
      </c>
      <c r="C62" s="3">
        <v>84</v>
      </c>
      <c r="D62" s="3">
        <v>5</v>
      </c>
      <c r="E62" s="3">
        <v>2</v>
      </c>
      <c r="F62" s="3">
        <f t="shared" si="2"/>
        <v>99</v>
      </c>
      <c r="G62" s="4">
        <f t="shared" si="3"/>
        <v>0.10101010101010101</v>
      </c>
    </row>
    <row r="63" spans="1:7" x14ac:dyDescent="0.2">
      <c r="A63" s="5" t="s">
        <v>45</v>
      </c>
      <c r="B63" s="7">
        <v>20</v>
      </c>
      <c r="C63" s="3">
        <v>112</v>
      </c>
      <c r="D63" s="3">
        <v>9</v>
      </c>
      <c r="E63" s="3">
        <v>2</v>
      </c>
      <c r="F63" s="3">
        <f t="shared" si="2"/>
        <v>141</v>
      </c>
      <c r="G63" s="4">
        <f t="shared" si="3"/>
        <v>0.14184397163120568</v>
      </c>
    </row>
    <row r="64" spans="1:7" x14ac:dyDescent="0.2">
      <c r="A64" s="6" t="s">
        <v>46</v>
      </c>
      <c r="B64" s="1">
        <v>17</v>
      </c>
      <c r="C64" s="1">
        <v>83</v>
      </c>
      <c r="D64" s="1">
        <v>9</v>
      </c>
      <c r="E64" s="1">
        <v>0</v>
      </c>
      <c r="F64" s="1">
        <f t="shared" si="2"/>
        <v>109</v>
      </c>
      <c r="G64" s="4">
        <f t="shared" si="3"/>
        <v>0.15596330275229359</v>
      </c>
    </row>
    <row r="65" spans="1:7" x14ac:dyDescent="0.2">
      <c r="A65" s="1" t="s">
        <v>46</v>
      </c>
      <c r="B65" s="1">
        <v>15</v>
      </c>
      <c r="C65" s="1">
        <v>101</v>
      </c>
      <c r="D65" s="1">
        <v>3</v>
      </c>
      <c r="E65" s="1">
        <v>0</v>
      </c>
      <c r="F65" s="1">
        <f t="shared" si="2"/>
        <v>119</v>
      </c>
      <c r="G65" s="4">
        <f t="shared" si="3"/>
        <v>0.12605042016806722</v>
      </c>
    </row>
    <row r="66" spans="1:7" x14ac:dyDescent="0.2">
      <c r="A66" s="5" t="s">
        <v>45</v>
      </c>
      <c r="B66" s="1">
        <v>12</v>
      </c>
      <c r="C66" s="3">
        <v>114</v>
      </c>
      <c r="D66" s="3">
        <v>9</v>
      </c>
      <c r="E66" s="3">
        <v>3</v>
      </c>
      <c r="F66" s="3">
        <f t="shared" ref="F66:F97" si="4">B66+C66+D66</f>
        <v>135</v>
      </c>
      <c r="G66" s="4">
        <f t="shared" ref="G66:G97" si="5">B66/F66</f>
        <v>8.8888888888888892E-2</v>
      </c>
    </row>
    <row r="67" spans="1:7" x14ac:dyDescent="0.2">
      <c r="A67" s="6" t="s">
        <v>46</v>
      </c>
      <c r="B67" s="1">
        <v>6</v>
      </c>
      <c r="C67" s="1">
        <v>37</v>
      </c>
      <c r="D67" s="1">
        <v>3</v>
      </c>
      <c r="E67" s="1">
        <v>0</v>
      </c>
      <c r="F67" s="1">
        <f t="shared" si="4"/>
        <v>46</v>
      </c>
      <c r="G67" s="4">
        <f t="shared" si="5"/>
        <v>0.13043478260869565</v>
      </c>
    </row>
    <row r="68" spans="1:7" x14ac:dyDescent="0.2">
      <c r="A68" s="1" t="s">
        <v>47</v>
      </c>
      <c r="B68" s="7">
        <v>25</v>
      </c>
      <c r="C68" s="1">
        <v>98</v>
      </c>
      <c r="D68" s="1">
        <v>9</v>
      </c>
      <c r="E68" s="1">
        <v>1</v>
      </c>
      <c r="F68" s="1">
        <f t="shared" si="4"/>
        <v>132</v>
      </c>
      <c r="G68" s="4">
        <f t="shared" si="5"/>
        <v>0.18939393939393939</v>
      </c>
    </row>
    <row r="69" spans="1:7" x14ac:dyDescent="0.2">
      <c r="A69" s="1" t="s">
        <v>47</v>
      </c>
      <c r="B69" s="7">
        <v>24</v>
      </c>
      <c r="C69" s="1">
        <v>131</v>
      </c>
      <c r="D69" s="1">
        <v>12</v>
      </c>
      <c r="E69" s="1">
        <v>6</v>
      </c>
      <c r="F69" s="1">
        <f t="shared" si="4"/>
        <v>167</v>
      </c>
      <c r="G69" s="4">
        <f t="shared" si="5"/>
        <v>0.1437125748502994</v>
      </c>
    </row>
    <row r="70" spans="1:7" x14ac:dyDescent="0.2">
      <c r="A70" s="5" t="s">
        <v>48</v>
      </c>
      <c r="B70" s="7">
        <v>22</v>
      </c>
      <c r="C70" s="3">
        <v>83</v>
      </c>
      <c r="D70" s="3">
        <v>17</v>
      </c>
      <c r="E70" s="3">
        <v>0</v>
      </c>
      <c r="F70" s="3">
        <f t="shared" si="4"/>
        <v>122</v>
      </c>
      <c r="G70" s="4">
        <f t="shared" si="5"/>
        <v>0.18032786885245902</v>
      </c>
    </row>
    <row r="71" spans="1:7" x14ac:dyDescent="0.2">
      <c r="A71" s="1" t="s">
        <v>49</v>
      </c>
      <c r="B71" s="7">
        <v>20</v>
      </c>
      <c r="C71" s="1">
        <v>139</v>
      </c>
      <c r="D71" s="1">
        <v>17</v>
      </c>
      <c r="E71" s="1">
        <v>4</v>
      </c>
      <c r="F71" s="1">
        <f t="shared" si="4"/>
        <v>176</v>
      </c>
      <c r="G71" s="4">
        <f t="shared" si="5"/>
        <v>0.11363636363636363</v>
      </c>
    </row>
    <row r="72" spans="1:7" x14ac:dyDescent="0.2">
      <c r="A72" s="1" t="s">
        <v>49</v>
      </c>
      <c r="B72" s="1">
        <v>14</v>
      </c>
      <c r="C72" s="1">
        <v>115</v>
      </c>
      <c r="D72" s="1">
        <v>8</v>
      </c>
      <c r="E72" s="1">
        <v>1</v>
      </c>
      <c r="F72" s="1">
        <f t="shared" si="4"/>
        <v>137</v>
      </c>
      <c r="G72" s="4">
        <f t="shared" si="5"/>
        <v>0.10218978102189781</v>
      </c>
    </row>
    <row r="73" spans="1:7" x14ac:dyDescent="0.2">
      <c r="A73" s="1" t="s">
        <v>49</v>
      </c>
      <c r="B73" s="1">
        <v>6</v>
      </c>
      <c r="C73" s="1">
        <v>39</v>
      </c>
      <c r="D73" s="1">
        <v>1</v>
      </c>
      <c r="E73" s="1">
        <v>0</v>
      </c>
      <c r="F73" s="1">
        <f t="shared" si="4"/>
        <v>46</v>
      </c>
      <c r="G73" s="4">
        <f t="shared" si="5"/>
        <v>0.13043478260869565</v>
      </c>
    </row>
    <row r="74" spans="1:7" x14ac:dyDescent="0.2">
      <c r="A74" s="1" t="s">
        <v>49</v>
      </c>
      <c r="B74" s="1">
        <v>4</v>
      </c>
      <c r="C74" s="1">
        <v>430</v>
      </c>
      <c r="D74" s="1">
        <v>4</v>
      </c>
      <c r="E74" s="1">
        <v>1</v>
      </c>
      <c r="F74" s="1">
        <f t="shared" si="4"/>
        <v>438</v>
      </c>
      <c r="G74" s="4">
        <f t="shared" si="5"/>
        <v>9.1324200913242004E-3</v>
      </c>
    </row>
    <row r="75" spans="1:7" x14ac:dyDescent="0.2">
      <c r="A75" s="1" t="s">
        <v>50</v>
      </c>
      <c r="B75" s="7">
        <v>33</v>
      </c>
      <c r="C75" s="1">
        <v>175</v>
      </c>
      <c r="D75" s="1">
        <v>12</v>
      </c>
      <c r="E75" s="1">
        <v>0</v>
      </c>
      <c r="F75" s="1">
        <f t="shared" si="4"/>
        <v>220</v>
      </c>
      <c r="G75" s="4">
        <f t="shared" si="5"/>
        <v>0.15</v>
      </c>
    </row>
    <row r="76" spans="1:7" x14ac:dyDescent="0.2">
      <c r="A76" s="5" t="s">
        <v>51</v>
      </c>
      <c r="B76" s="7">
        <v>32</v>
      </c>
      <c r="C76" s="3">
        <v>170</v>
      </c>
      <c r="D76" s="3">
        <v>7</v>
      </c>
      <c r="E76" s="3">
        <v>3</v>
      </c>
      <c r="F76" s="3">
        <f t="shared" si="4"/>
        <v>209</v>
      </c>
      <c r="G76" s="4">
        <f t="shared" si="5"/>
        <v>0.15311004784688995</v>
      </c>
    </row>
    <row r="77" spans="1:7" x14ac:dyDescent="0.2">
      <c r="A77" s="1" t="s">
        <v>50</v>
      </c>
      <c r="B77" s="7">
        <v>25</v>
      </c>
      <c r="C77" s="1">
        <v>143</v>
      </c>
      <c r="D77" s="1">
        <v>4</v>
      </c>
      <c r="E77" s="1">
        <v>112</v>
      </c>
      <c r="F77" s="1">
        <f t="shared" si="4"/>
        <v>172</v>
      </c>
      <c r="G77" s="4">
        <f t="shared" si="5"/>
        <v>0.14534883720930233</v>
      </c>
    </row>
    <row r="78" spans="1:7" x14ac:dyDescent="0.2">
      <c r="A78" s="1" t="s">
        <v>52</v>
      </c>
      <c r="B78" s="7">
        <v>20</v>
      </c>
      <c r="C78" s="1">
        <v>107</v>
      </c>
      <c r="D78" s="1">
        <v>9</v>
      </c>
      <c r="E78" s="1">
        <v>39</v>
      </c>
      <c r="F78" s="1">
        <f t="shared" si="4"/>
        <v>136</v>
      </c>
      <c r="G78" s="4">
        <f t="shared" si="5"/>
        <v>0.14705882352941177</v>
      </c>
    </row>
    <row r="79" spans="1:7" x14ac:dyDescent="0.2">
      <c r="A79" s="1" t="s">
        <v>52</v>
      </c>
      <c r="B79" s="1">
        <v>18</v>
      </c>
      <c r="C79" s="1">
        <v>95</v>
      </c>
      <c r="D79" s="1">
        <v>6</v>
      </c>
      <c r="E79" s="1">
        <v>1</v>
      </c>
      <c r="F79" s="1">
        <f t="shared" si="4"/>
        <v>119</v>
      </c>
      <c r="G79" s="4">
        <f t="shared" si="5"/>
        <v>0.15126050420168066</v>
      </c>
    </row>
    <row r="80" spans="1:7" x14ac:dyDescent="0.2">
      <c r="A80" s="5" t="s">
        <v>53</v>
      </c>
      <c r="B80" s="1">
        <v>17</v>
      </c>
      <c r="C80" s="3">
        <v>129</v>
      </c>
      <c r="D80" s="3">
        <v>6</v>
      </c>
      <c r="E80" s="3">
        <v>4</v>
      </c>
      <c r="F80" s="3">
        <f t="shared" si="4"/>
        <v>152</v>
      </c>
      <c r="G80" s="4">
        <f t="shared" si="5"/>
        <v>0.1118421052631579</v>
      </c>
    </row>
    <row r="81" spans="1:7" x14ac:dyDescent="0.2">
      <c r="A81" s="1" t="s">
        <v>52</v>
      </c>
      <c r="B81" s="1">
        <v>14</v>
      </c>
      <c r="C81" s="1">
        <v>95</v>
      </c>
      <c r="D81" s="1">
        <v>12</v>
      </c>
      <c r="E81" s="1">
        <v>1</v>
      </c>
      <c r="F81" s="1">
        <f t="shared" si="4"/>
        <v>121</v>
      </c>
      <c r="G81" s="4">
        <f t="shared" si="5"/>
        <v>0.11570247933884298</v>
      </c>
    </row>
    <row r="82" spans="1:7" x14ac:dyDescent="0.2">
      <c r="A82" s="1" t="s">
        <v>52</v>
      </c>
      <c r="B82" s="1">
        <v>12</v>
      </c>
      <c r="C82" s="1">
        <v>51</v>
      </c>
      <c r="D82" s="1">
        <v>9</v>
      </c>
      <c r="E82" s="1">
        <v>1</v>
      </c>
      <c r="F82" s="1">
        <f t="shared" si="4"/>
        <v>72</v>
      </c>
      <c r="G82" s="4">
        <f t="shared" si="5"/>
        <v>0.16666666666666666</v>
      </c>
    </row>
    <row r="83" spans="1:7" x14ac:dyDescent="0.2">
      <c r="A83" s="1" t="s">
        <v>52</v>
      </c>
      <c r="B83" s="1">
        <v>12</v>
      </c>
      <c r="C83" s="1">
        <v>70</v>
      </c>
      <c r="D83" s="1">
        <v>9</v>
      </c>
      <c r="E83" s="1">
        <v>1</v>
      </c>
      <c r="F83" s="1">
        <f t="shared" si="4"/>
        <v>91</v>
      </c>
      <c r="G83" s="4">
        <f t="shared" si="5"/>
        <v>0.13186813186813187</v>
      </c>
    </row>
    <row r="84" spans="1:7" x14ac:dyDescent="0.2">
      <c r="A84" s="8" t="s">
        <v>54</v>
      </c>
      <c r="B84" s="8">
        <v>16</v>
      </c>
      <c r="C84" s="8">
        <v>85</v>
      </c>
      <c r="D84" s="8">
        <v>6</v>
      </c>
      <c r="E84" s="8">
        <v>0</v>
      </c>
      <c r="F84" s="8">
        <f t="shared" si="4"/>
        <v>107</v>
      </c>
      <c r="G84" s="9">
        <f t="shared" si="5"/>
        <v>0.14953271028037382</v>
      </c>
    </row>
    <row r="85" spans="1:7" x14ac:dyDescent="0.2">
      <c r="A85" s="10" t="s">
        <v>55</v>
      </c>
      <c r="B85" s="8">
        <v>14</v>
      </c>
      <c r="C85" s="11">
        <v>108</v>
      </c>
      <c r="D85" s="11">
        <v>5</v>
      </c>
      <c r="E85" s="11">
        <v>0</v>
      </c>
      <c r="F85" s="11">
        <f t="shared" si="4"/>
        <v>127</v>
      </c>
      <c r="G85" s="9">
        <f t="shared" si="5"/>
        <v>0.11023622047244094</v>
      </c>
    </row>
    <row r="86" spans="1:7" x14ac:dyDescent="0.2">
      <c r="A86" s="10" t="s">
        <v>56</v>
      </c>
      <c r="B86" s="8">
        <v>8</v>
      </c>
      <c r="C86" s="11">
        <v>45</v>
      </c>
      <c r="D86" s="11">
        <v>1</v>
      </c>
      <c r="E86" s="11">
        <v>0</v>
      </c>
      <c r="F86" s="11">
        <f t="shared" si="4"/>
        <v>54</v>
      </c>
      <c r="G86" s="9">
        <f t="shared" si="5"/>
        <v>0.14814814814814814</v>
      </c>
    </row>
    <row r="87" spans="1:7" x14ac:dyDescent="0.2">
      <c r="A87" s="10" t="s">
        <v>56</v>
      </c>
      <c r="B87" s="8">
        <v>8</v>
      </c>
      <c r="C87" s="11">
        <v>60</v>
      </c>
      <c r="D87" s="11">
        <v>4</v>
      </c>
      <c r="E87" s="11">
        <v>1</v>
      </c>
      <c r="F87" s="11">
        <f t="shared" si="4"/>
        <v>72</v>
      </c>
      <c r="G87" s="9">
        <f t="shared" si="5"/>
        <v>0.1111111111111111</v>
      </c>
    </row>
    <row r="88" spans="1:7" x14ac:dyDescent="0.2">
      <c r="A88" s="8" t="s">
        <v>57</v>
      </c>
      <c r="B88" s="8">
        <v>7</v>
      </c>
      <c r="C88" s="8">
        <v>77</v>
      </c>
      <c r="D88" s="8">
        <v>0</v>
      </c>
      <c r="E88" s="8">
        <v>2</v>
      </c>
      <c r="F88" s="8">
        <f t="shared" si="4"/>
        <v>84</v>
      </c>
      <c r="G88" s="9">
        <f t="shared" si="5"/>
        <v>8.3333333333333329E-2</v>
      </c>
    </row>
    <row r="89" spans="1:7" x14ac:dyDescent="0.2">
      <c r="A89" s="8" t="s">
        <v>57</v>
      </c>
      <c r="B89" s="8">
        <v>7</v>
      </c>
      <c r="C89" s="8">
        <v>120</v>
      </c>
      <c r="D89" s="8">
        <v>9</v>
      </c>
      <c r="E89" s="8">
        <v>1</v>
      </c>
      <c r="F89" s="8">
        <f t="shared" si="4"/>
        <v>136</v>
      </c>
      <c r="G89" s="9">
        <f t="shared" si="5"/>
        <v>5.1470588235294115E-2</v>
      </c>
    </row>
    <row r="90" spans="1:7" x14ac:dyDescent="0.2">
      <c r="A90" s="8" t="s">
        <v>57</v>
      </c>
      <c r="B90" s="8">
        <v>5</v>
      </c>
      <c r="C90" s="8">
        <v>84</v>
      </c>
      <c r="D90" s="8">
        <v>2</v>
      </c>
      <c r="E90" s="8">
        <v>6</v>
      </c>
      <c r="F90" s="8">
        <f t="shared" si="4"/>
        <v>91</v>
      </c>
      <c r="G90" s="9">
        <f t="shared" si="5"/>
        <v>5.4945054945054944E-2</v>
      </c>
    </row>
    <row r="91" spans="1:7" x14ac:dyDescent="0.2">
      <c r="A91" s="8" t="s">
        <v>57</v>
      </c>
      <c r="B91" s="8">
        <v>4</v>
      </c>
      <c r="C91" s="8">
        <v>64</v>
      </c>
      <c r="D91" s="8">
        <v>2</v>
      </c>
      <c r="E91" s="8">
        <v>0</v>
      </c>
      <c r="F91" s="8">
        <f t="shared" si="4"/>
        <v>70</v>
      </c>
      <c r="G91" s="9">
        <f t="shared" si="5"/>
        <v>5.7142857142857141E-2</v>
      </c>
    </row>
    <row r="92" spans="1:7" x14ac:dyDescent="0.2">
      <c r="A92" s="12" t="s">
        <v>57</v>
      </c>
      <c r="B92" s="8">
        <v>4</v>
      </c>
      <c r="C92" s="8">
        <v>45</v>
      </c>
      <c r="D92" s="8">
        <v>0</v>
      </c>
      <c r="E92" s="8">
        <v>0</v>
      </c>
      <c r="F92" s="11">
        <f t="shared" si="4"/>
        <v>49</v>
      </c>
      <c r="G92" s="9">
        <f t="shared" si="5"/>
        <v>8.1632653061224483E-2</v>
      </c>
    </row>
    <row r="93" spans="1:7" x14ac:dyDescent="0.2">
      <c r="A93" s="8" t="s">
        <v>57</v>
      </c>
      <c r="B93" s="8">
        <v>2</v>
      </c>
      <c r="C93" s="8">
        <v>90</v>
      </c>
      <c r="D93" s="8">
        <v>0</v>
      </c>
      <c r="E93" s="8">
        <v>4</v>
      </c>
      <c r="F93" s="8">
        <f t="shared" si="4"/>
        <v>92</v>
      </c>
      <c r="G93" s="9">
        <f t="shared" si="5"/>
        <v>2.1739130434782608E-2</v>
      </c>
    </row>
    <row r="94" spans="1:7" x14ac:dyDescent="0.2">
      <c r="A94" s="13" t="s">
        <v>58</v>
      </c>
      <c r="B94" s="14">
        <v>26</v>
      </c>
      <c r="C94" s="11">
        <v>142</v>
      </c>
      <c r="D94" s="11">
        <v>6</v>
      </c>
      <c r="E94" s="11">
        <v>1</v>
      </c>
      <c r="F94" s="11">
        <f t="shared" si="4"/>
        <v>174</v>
      </c>
      <c r="G94" s="9">
        <f t="shared" si="5"/>
        <v>0.14942528735632185</v>
      </c>
    </row>
    <row r="95" spans="1:7" x14ac:dyDescent="0.2">
      <c r="A95" s="13" t="s">
        <v>58</v>
      </c>
      <c r="B95" s="14">
        <v>20</v>
      </c>
      <c r="C95" s="11">
        <v>125</v>
      </c>
      <c r="D95" s="11">
        <v>3</v>
      </c>
      <c r="E95" s="11">
        <v>2</v>
      </c>
      <c r="F95" s="11">
        <f t="shared" si="4"/>
        <v>148</v>
      </c>
      <c r="G95" s="9">
        <f t="shared" si="5"/>
        <v>0.13513513513513514</v>
      </c>
    </row>
    <row r="96" spans="1:7" x14ac:dyDescent="0.2">
      <c r="A96" s="13" t="s">
        <v>58</v>
      </c>
      <c r="B96" s="14">
        <v>20</v>
      </c>
      <c r="C96" s="11">
        <v>178</v>
      </c>
      <c r="D96" s="11">
        <v>26</v>
      </c>
      <c r="E96" s="11">
        <v>2</v>
      </c>
      <c r="F96" s="11">
        <f t="shared" si="4"/>
        <v>224</v>
      </c>
      <c r="G96" s="9">
        <f t="shared" si="5"/>
        <v>8.9285714285714288E-2</v>
      </c>
    </row>
    <row r="97" spans="1:7" x14ac:dyDescent="0.2">
      <c r="A97" s="13" t="s">
        <v>58</v>
      </c>
      <c r="B97" s="12">
        <v>13</v>
      </c>
      <c r="C97" s="11">
        <v>120</v>
      </c>
      <c r="D97" s="11">
        <v>14</v>
      </c>
      <c r="E97" s="11">
        <v>0</v>
      </c>
      <c r="F97" s="11">
        <f t="shared" si="4"/>
        <v>147</v>
      </c>
      <c r="G97" s="9">
        <f t="shared" si="5"/>
        <v>8.8435374149659865E-2</v>
      </c>
    </row>
    <row r="98" spans="1:7" x14ac:dyDescent="0.2">
      <c r="A98" s="13" t="s">
        <v>59</v>
      </c>
      <c r="B98" s="12">
        <v>4</v>
      </c>
      <c r="C98" s="11">
        <v>124</v>
      </c>
      <c r="D98" s="11">
        <v>4</v>
      </c>
      <c r="E98" s="11">
        <v>71</v>
      </c>
      <c r="F98" s="11">
        <f t="shared" ref="F98:F129" si="6">B98+C98+D98</f>
        <v>132</v>
      </c>
      <c r="G98" s="9">
        <f t="shared" ref="G98:G129" si="7">B98/F98</f>
        <v>3.0303030303030304E-2</v>
      </c>
    </row>
    <row r="99" spans="1:7" x14ac:dyDescent="0.2">
      <c r="A99" s="15" t="s">
        <v>60</v>
      </c>
      <c r="B99" s="8">
        <v>3</v>
      </c>
      <c r="C99" s="8">
        <v>137</v>
      </c>
      <c r="D99" s="8">
        <v>2</v>
      </c>
      <c r="E99" s="8">
        <v>78</v>
      </c>
      <c r="F99" s="8">
        <f t="shared" si="6"/>
        <v>142</v>
      </c>
      <c r="G99" s="9">
        <f t="shared" si="7"/>
        <v>2.1126760563380281E-2</v>
      </c>
    </row>
    <row r="100" spans="1:7" x14ac:dyDescent="0.2">
      <c r="A100" s="15" t="s">
        <v>60</v>
      </c>
      <c r="B100" s="8">
        <v>1</v>
      </c>
      <c r="C100" s="8">
        <v>87</v>
      </c>
      <c r="D100" s="8">
        <v>2</v>
      </c>
      <c r="E100" s="8">
        <v>2</v>
      </c>
      <c r="F100" s="8">
        <f t="shared" si="6"/>
        <v>90</v>
      </c>
      <c r="G100" s="9">
        <f t="shared" si="7"/>
        <v>1.1111111111111112E-2</v>
      </c>
    </row>
    <row r="101" spans="1:7" x14ac:dyDescent="0.2">
      <c r="A101" s="8" t="s">
        <v>60</v>
      </c>
      <c r="B101" s="8">
        <v>0</v>
      </c>
      <c r="C101" s="8">
        <v>131</v>
      </c>
      <c r="D101" s="8">
        <v>2</v>
      </c>
      <c r="E101" s="8">
        <v>54</v>
      </c>
      <c r="F101" s="8">
        <f t="shared" si="6"/>
        <v>133</v>
      </c>
      <c r="G101" s="9">
        <f t="shared" si="7"/>
        <v>0</v>
      </c>
    </row>
    <row r="102" spans="1:7" x14ac:dyDescent="0.2">
      <c r="A102" s="10" t="s">
        <v>61</v>
      </c>
      <c r="B102" s="14">
        <v>23</v>
      </c>
      <c r="C102" s="11">
        <v>78</v>
      </c>
      <c r="D102" s="11">
        <v>6</v>
      </c>
      <c r="E102" s="11">
        <v>4</v>
      </c>
      <c r="F102" s="11">
        <f t="shared" si="6"/>
        <v>107</v>
      </c>
      <c r="G102" s="9">
        <f t="shared" si="7"/>
        <v>0.21495327102803738</v>
      </c>
    </row>
    <row r="103" spans="1:7" x14ac:dyDescent="0.2">
      <c r="A103" s="10" t="s">
        <v>61</v>
      </c>
      <c r="B103" s="8">
        <v>16</v>
      </c>
      <c r="C103" s="11">
        <v>155</v>
      </c>
      <c r="D103" s="11">
        <v>7</v>
      </c>
      <c r="E103" s="11">
        <v>1</v>
      </c>
      <c r="F103" s="11">
        <f t="shared" si="6"/>
        <v>178</v>
      </c>
      <c r="G103" s="9">
        <f t="shared" si="7"/>
        <v>8.98876404494382E-2</v>
      </c>
    </row>
    <row r="104" spans="1:7" x14ac:dyDescent="0.2">
      <c r="A104" s="10" t="s">
        <v>62</v>
      </c>
      <c r="B104" s="8">
        <v>14</v>
      </c>
      <c r="C104" s="11">
        <v>137</v>
      </c>
      <c r="D104" s="11">
        <v>5</v>
      </c>
      <c r="E104" s="11">
        <v>5</v>
      </c>
      <c r="F104" s="11">
        <f t="shared" si="6"/>
        <v>156</v>
      </c>
      <c r="G104" s="9">
        <f t="shared" si="7"/>
        <v>8.9743589743589744E-2</v>
      </c>
    </row>
    <row r="105" spans="1:7" x14ac:dyDescent="0.2">
      <c r="A105" s="8" t="s">
        <v>62</v>
      </c>
      <c r="B105" s="8">
        <v>11</v>
      </c>
      <c r="C105" s="8">
        <v>63</v>
      </c>
      <c r="D105" s="8">
        <v>6</v>
      </c>
      <c r="E105" s="8">
        <v>2</v>
      </c>
      <c r="F105" s="8">
        <f t="shared" si="6"/>
        <v>80</v>
      </c>
      <c r="G105" s="9">
        <f t="shared" si="7"/>
        <v>0.13750000000000001</v>
      </c>
    </row>
    <row r="106" spans="1:7" x14ac:dyDescent="0.2">
      <c r="A106" s="15" t="s">
        <v>61</v>
      </c>
      <c r="B106" s="8">
        <v>11</v>
      </c>
      <c r="C106" s="8">
        <v>86</v>
      </c>
      <c r="D106" s="8">
        <v>8</v>
      </c>
      <c r="E106" s="8">
        <v>5</v>
      </c>
      <c r="F106" s="8">
        <f t="shared" si="6"/>
        <v>105</v>
      </c>
      <c r="G106" s="9">
        <f t="shared" si="7"/>
        <v>0.10476190476190476</v>
      </c>
    </row>
    <row r="107" spans="1:7" x14ac:dyDescent="0.2">
      <c r="A107" s="10" t="s">
        <v>61</v>
      </c>
      <c r="B107" s="8">
        <v>10</v>
      </c>
      <c r="C107" s="11">
        <v>46</v>
      </c>
      <c r="D107" s="11">
        <v>2</v>
      </c>
      <c r="E107" s="11">
        <v>0</v>
      </c>
      <c r="F107" s="11">
        <f t="shared" si="6"/>
        <v>58</v>
      </c>
      <c r="G107" s="9">
        <f t="shared" si="7"/>
        <v>0.17241379310344829</v>
      </c>
    </row>
    <row r="108" spans="1:7" x14ac:dyDescent="0.2">
      <c r="A108" s="10" t="s">
        <v>61</v>
      </c>
      <c r="B108" s="8">
        <v>1</v>
      </c>
      <c r="C108" s="11">
        <v>25</v>
      </c>
      <c r="D108" s="11">
        <v>5</v>
      </c>
      <c r="E108" s="11">
        <v>4</v>
      </c>
      <c r="F108" s="11">
        <f t="shared" si="6"/>
        <v>31</v>
      </c>
      <c r="G108" s="9">
        <f t="shared" si="7"/>
        <v>3.2258064516129031E-2</v>
      </c>
    </row>
    <row r="109" spans="1:7" x14ac:dyDescent="0.2">
      <c r="A109" s="8" t="s">
        <v>63</v>
      </c>
      <c r="B109" s="8">
        <v>10</v>
      </c>
      <c r="C109" s="8">
        <v>203</v>
      </c>
      <c r="D109" s="8">
        <v>3</v>
      </c>
      <c r="E109" s="8">
        <v>91</v>
      </c>
      <c r="F109" s="8">
        <f t="shared" si="6"/>
        <v>216</v>
      </c>
      <c r="G109" s="9">
        <f t="shared" si="7"/>
        <v>4.6296296296296294E-2</v>
      </c>
    </row>
    <row r="110" spans="1:7" x14ac:dyDescent="0.2">
      <c r="A110" s="1" t="s">
        <v>64</v>
      </c>
      <c r="B110" s="1">
        <v>7</v>
      </c>
      <c r="C110" s="1">
        <v>24</v>
      </c>
      <c r="D110" s="1">
        <v>4</v>
      </c>
      <c r="E110" s="1">
        <v>0</v>
      </c>
      <c r="F110" s="1">
        <f t="shared" si="6"/>
        <v>35</v>
      </c>
      <c r="G110" s="4">
        <f t="shared" si="7"/>
        <v>0.2</v>
      </c>
    </row>
    <row r="111" spans="1:7" x14ac:dyDescent="0.2">
      <c r="A111" s="5" t="s">
        <v>65</v>
      </c>
      <c r="B111" s="1">
        <v>2</v>
      </c>
      <c r="C111" s="3">
        <v>26</v>
      </c>
      <c r="D111" s="3">
        <v>0</v>
      </c>
      <c r="E111" s="3">
        <v>2</v>
      </c>
      <c r="F111" s="3">
        <f t="shared" si="6"/>
        <v>28</v>
      </c>
      <c r="G111" s="4">
        <f t="shared" si="7"/>
        <v>7.1428571428571425E-2</v>
      </c>
    </row>
    <row r="112" spans="1:7" x14ac:dyDescent="0.2">
      <c r="A112" s="2" t="s">
        <v>66</v>
      </c>
      <c r="B112" s="1">
        <v>14</v>
      </c>
      <c r="C112" s="1">
        <v>71</v>
      </c>
      <c r="D112" s="1">
        <v>5</v>
      </c>
      <c r="E112" s="1">
        <v>0</v>
      </c>
      <c r="F112" s="3">
        <f t="shared" si="6"/>
        <v>90</v>
      </c>
      <c r="G112" s="4">
        <f t="shared" si="7"/>
        <v>0.15555555555555556</v>
      </c>
    </row>
    <row r="113" spans="1:7" x14ac:dyDescent="0.2">
      <c r="A113" s="5" t="s">
        <v>67</v>
      </c>
      <c r="B113" s="1">
        <v>14</v>
      </c>
      <c r="C113" s="3">
        <v>90</v>
      </c>
      <c r="D113" s="3">
        <v>5</v>
      </c>
      <c r="E113" s="3">
        <v>0</v>
      </c>
      <c r="F113" s="3">
        <f t="shared" si="6"/>
        <v>109</v>
      </c>
      <c r="G113" s="4">
        <f t="shared" si="7"/>
        <v>0.12844036697247707</v>
      </c>
    </row>
    <row r="114" spans="1:7" x14ac:dyDescent="0.2">
      <c r="A114" s="5" t="s">
        <v>68</v>
      </c>
      <c r="B114" s="1">
        <v>12</v>
      </c>
      <c r="C114" s="3">
        <v>88</v>
      </c>
      <c r="D114" s="3">
        <v>3</v>
      </c>
      <c r="E114" s="3">
        <v>2</v>
      </c>
      <c r="F114" s="3">
        <f t="shared" si="6"/>
        <v>103</v>
      </c>
      <c r="G114" s="4">
        <f t="shared" si="7"/>
        <v>0.11650485436893204</v>
      </c>
    </row>
    <row r="115" spans="1:7" x14ac:dyDescent="0.2">
      <c r="A115" s="5" t="s">
        <v>67</v>
      </c>
      <c r="B115" s="1">
        <v>5</v>
      </c>
      <c r="C115" s="3">
        <v>79</v>
      </c>
      <c r="D115" s="3">
        <v>1</v>
      </c>
      <c r="E115" s="3">
        <v>1</v>
      </c>
      <c r="F115" s="3">
        <f t="shared" si="6"/>
        <v>85</v>
      </c>
      <c r="G115" s="4">
        <f t="shared" si="7"/>
        <v>5.8823529411764705E-2</v>
      </c>
    </row>
    <row r="116" spans="1:7" x14ac:dyDescent="0.2">
      <c r="A116" s="5" t="s">
        <v>69</v>
      </c>
      <c r="B116" s="1">
        <v>4</v>
      </c>
      <c r="C116" s="3">
        <v>45</v>
      </c>
      <c r="D116" s="3">
        <v>1</v>
      </c>
      <c r="E116" s="3">
        <v>3</v>
      </c>
      <c r="F116" s="3">
        <f t="shared" si="6"/>
        <v>50</v>
      </c>
      <c r="G116" s="4">
        <f t="shared" si="7"/>
        <v>0.08</v>
      </c>
    </row>
    <row r="117" spans="1:7" x14ac:dyDescent="0.2">
      <c r="A117" s="5" t="s">
        <v>70</v>
      </c>
      <c r="B117" s="1">
        <v>9</v>
      </c>
      <c r="C117" s="3">
        <v>54</v>
      </c>
      <c r="D117" s="3">
        <v>2</v>
      </c>
      <c r="E117" s="3">
        <v>14</v>
      </c>
      <c r="F117" s="3">
        <f t="shared" si="6"/>
        <v>65</v>
      </c>
      <c r="G117" s="4">
        <f t="shared" si="7"/>
        <v>0.13846153846153847</v>
      </c>
    </row>
    <row r="118" spans="1:7" x14ac:dyDescent="0.2">
      <c r="A118" s="5" t="s">
        <v>71</v>
      </c>
      <c r="B118" s="1">
        <v>9</v>
      </c>
      <c r="C118" s="3">
        <v>82</v>
      </c>
      <c r="D118" s="3">
        <v>3</v>
      </c>
      <c r="E118" s="3">
        <v>15</v>
      </c>
      <c r="F118" s="3">
        <f t="shared" si="6"/>
        <v>94</v>
      </c>
      <c r="G118" s="4">
        <f t="shared" si="7"/>
        <v>9.5744680851063829E-2</v>
      </c>
    </row>
    <row r="119" spans="1:7" x14ac:dyDescent="0.2">
      <c r="A119" s="5" t="s">
        <v>70</v>
      </c>
      <c r="B119" s="1">
        <v>6</v>
      </c>
      <c r="C119" s="3">
        <v>53</v>
      </c>
      <c r="D119" s="3">
        <v>3</v>
      </c>
      <c r="E119" s="3">
        <v>5</v>
      </c>
      <c r="F119" s="3">
        <f t="shared" si="6"/>
        <v>62</v>
      </c>
      <c r="G119" s="4">
        <f t="shared" si="7"/>
        <v>9.6774193548387094E-2</v>
      </c>
    </row>
    <row r="120" spans="1:7" x14ac:dyDescent="0.2">
      <c r="A120" s="5" t="s">
        <v>70</v>
      </c>
      <c r="B120" s="1">
        <v>1</v>
      </c>
      <c r="C120" s="3">
        <v>52</v>
      </c>
      <c r="D120" s="3">
        <v>8</v>
      </c>
      <c r="E120" s="3">
        <v>7</v>
      </c>
      <c r="F120" s="3">
        <f t="shared" si="6"/>
        <v>61</v>
      </c>
      <c r="G120" s="4">
        <f t="shared" si="7"/>
        <v>1.6393442622950821E-2</v>
      </c>
    </row>
    <row r="121" spans="1:7" x14ac:dyDescent="0.2">
      <c r="A121" s="5" t="s">
        <v>72</v>
      </c>
      <c r="B121" s="1">
        <v>14</v>
      </c>
      <c r="C121" s="3">
        <v>132</v>
      </c>
      <c r="D121" s="3">
        <v>5</v>
      </c>
      <c r="E121" s="3">
        <v>1</v>
      </c>
      <c r="F121" s="3">
        <f t="shared" si="6"/>
        <v>151</v>
      </c>
      <c r="G121" s="4">
        <f t="shared" si="7"/>
        <v>9.2715231788079472E-2</v>
      </c>
    </row>
    <row r="122" spans="1:7" x14ac:dyDescent="0.2">
      <c r="A122" s="2" t="s">
        <v>73</v>
      </c>
      <c r="B122" s="1">
        <v>13</v>
      </c>
      <c r="C122" s="1">
        <v>114</v>
      </c>
      <c r="D122" s="1">
        <v>3</v>
      </c>
      <c r="E122" s="1">
        <v>2</v>
      </c>
      <c r="F122" s="3">
        <f t="shared" si="6"/>
        <v>130</v>
      </c>
      <c r="G122" s="4">
        <f t="shared" si="7"/>
        <v>0.1</v>
      </c>
    </row>
    <row r="123" spans="1:7" x14ac:dyDescent="0.2">
      <c r="A123" s="2" t="s">
        <v>74</v>
      </c>
      <c r="B123" s="1">
        <v>9</v>
      </c>
      <c r="C123" s="1">
        <v>104</v>
      </c>
      <c r="D123" s="1">
        <v>4</v>
      </c>
      <c r="E123" s="1">
        <v>3</v>
      </c>
      <c r="F123" s="3">
        <f t="shared" si="6"/>
        <v>117</v>
      </c>
      <c r="G123" s="4">
        <f t="shared" si="7"/>
        <v>7.6923076923076927E-2</v>
      </c>
    </row>
    <row r="124" spans="1:7" x14ac:dyDescent="0.2">
      <c r="A124" s="2" t="s">
        <v>75</v>
      </c>
      <c r="B124" s="1">
        <v>8</v>
      </c>
      <c r="C124" s="1">
        <v>148</v>
      </c>
      <c r="D124" s="1">
        <v>5</v>
      </c>
      <c r="E124" s="1">
        <v>0</v>
      </c>
      <c r="F124" s="3">
        <f t="shared" si="6"/>
        <v>161</v>
      </c>
      <c r="G124" s="4">
        <f t="shared" si="7"/>
        <v>4.9689440993788817E-2</v>
      </c>
    </row>
    <row r="125" spans="1:7" x14ac:dyDescent="0.2">
      <c r="A125" s="5" t="s">
        <v>74</v>
      </c>
      <c r="B125" s="1">
        <v>6</v>
      </c>
      <c r="C125" s="3">
        <v>48</v>
      </c>
      <c r="D125" s="3">
        <v>1</v>
      </c>
      <c r="E125" s="3">
        <v>2</v>
      </c>
      <c r="F125" s="3">
        <f t="shared" si="6"/>
        <v>55</v>
      </c>
      <c r="G125" s="4">
        <f t="shared" si="7"/>
        <v>0.10909090909090909</v>
      </c>
    </row>
    <row r="126" spans="1:7" x14ac:dyDescent="0.2">
      <c r="A126" s="5" t="s">
        <v>76</v>
      </c>
      <c r="B126" s="1">
        <v>4</v>
      </c>
      <c r="C126" s="3">
        <v>115</v>
      </c>
      <c r="D126" s="3">
        <v>12</v>
      </c>
      <c r="E126" s="3">
        <v>9</v>
      </c>
      <c r="F126" s="3">
        <f t="shared" si="6"/>
        <v>131</v>
      </c>
      <c r="G126" s="4">
        <f t="shared" si="7"/>
        <v>3.0534351145038167E-2</v>
      </c>
    </row>
    <row r="127" spans="1:7" x14ac:dyDescent="0.2">
      <c r="A127" s="5" t="s">
        <v>72</v>
      </c>
      <c r="B127" s="1">
        <v>3</v>
      </c>
      <c r="C127" s="3">
        <v>67</v>
      </c>
      <c r="D127" s="3">
        <v>12</v>
      </c>
      <c r="E127" s="3">
        <v>4</v>
      </c>
      <c r="F127" s="3">
        <f t="shared" si="6"/>
        <v>82</v>
      </c>
      <c r="G127" s="4">
        <f t="shared" si="7"/>
        <v>3.6585365853658534E-2</v>
      </c>
    </row>
    <row r="128" spans="1:7" x14ac:dyDescent="0.2">
      <c r="A128" s="2" t="s">
        <v>72</v>
      </c>
      <c r="B128" s="1">
        <v>2</v>
      </c>
      <c r="C128" s="1">
        <v>37</v>
      </c>
      <c r="D128" s="1">
        <v>2</v>
      </c>
      <c r="E128" s="1">
        <v>0</v>
      </c>
      <c r="F128" s="3">
        <f t="shared" si="6"/>
        <v>41</v>
      </c>
      <c r="G128" s="4">
        <f t="shared" si="7"/>
        <v>4.878048780487805E-2</v>
      </c>
    </row>
    <row r="129" spans="1:7" x14ac:dyDescent="0.2">
      <c r="A129" s="5" t="s">
        <v>77</v>
      </c>
      <c r="B129" s="1">
        <v>12</v>
      </c>
      <c r="C129" s="3">
        <v>116</v>
      </c>
      <c r="D129" s="3">
        <v>2</v>
      </c>
      <c r="E129" s="3">
        <v>1</v>
      </c>
      <c r="F129" s="3">
        <f t="shared" si="6"/>
        <v>130</v>
      </c>
      <c r="G129" s="4">
        <f t="shared" si="7"/>
        <v>9.2307692307692313E-2</v>
      </c>
    </row>
    <row r="130" spans="1:7" x14ac:dyDescent="0.2">
      <c r="A130" s="6" t="s">
        <v>78</v>
      </c>
      <c r="B130" s="1">
        <v>10</v>
      </c>
      <c r="C130" s="1">
        <v>150</v>
      </c>
      <c r="D130" s="1">
        <v>2</v>
      </c>
      <c r="E130" s="1">
        <v>0</v>
      </c>
      <c r="F130" s="1">
        <f t="shared" ref="F130:F161" si="8">B130+C130+D130</f>
        <v>162</v>
      </c>
      <c r="G130" s="4">
        <f t="shared" ref="G130:G161" si="9">B130/F130</f>
        <v>6.1728395061728392E-2</v>
      </c>
    </row>
    <row r="131" spans="1:7" x14ac:dyDescent="0.2">
      <c r="A131" s="1" t="s">
        <v>78</v>
      </c>
      <c r="B131" s="1">
        <v>9</v>
      </c>
      <c r="C131" s="1">
        <v>77</v>
      </c>
      <c r="D131" s="1">
        <v>1</v>
      </c>
      <c r="E131" s="1">
        <v>3</v>
      </c>
      <c r="F131" s="1">
        <f t="shared" si="8"/>
        <v>87</v>
      </c>
      <c r="G131" s="4">
        <f t="shared" si="9"/>
        <v>0.10344827586206896</v>
      </c>
    </row>
    <row r="132" spans="1:7" x14ac:dyDescent="0.2">
      <c r="A132" s="6" t="s">
        <v>79</v>
      </c>
      <c r="B132" s="1">
        <v>8</v>
      </c>
      <c r="C132" s="1">
        <v>128</v>
      </c>
      <c r="D132" s="1">
        <v>4</v>
      </c>
      <c r="E132" s="1">
        <v>2</v>
      </c>
      <c r="F132" s="1">
        <f t="shared" si="8"/>
        <v>140</v>
      </c>
      <c r="G132" s="4">
        <f t="shared" si="9"/>
        <v>5.7142857142857141E-2</v>
      </c>
    </row>
    <row r="133" spans="1:7" x14ac:dyDescent="0.2">
      <c r="A133" s="5" t="s">
        <v>80</v>
      </c>
      <c r="B133" s="1">
        <v>5</v>
      </c>
      <c r="C133" s="3">
        <v>100</v>
      </c>
      <c r="D133" s="3">
        <v>3</v>
      </c>
      <c r="E133" s="3">
        <v>0</v>
      </c>
      <c r="F133" s="3">
        <f t="shared" si="8"/>
        <v>108</v>
      </c>
      <c r="G133" s="4">
        <f t="shared" si="9"/>
        <v>4.6296296296296294E-2</v>
      </c>
    </row>
    <row r="134" spans="1:7" x14ac:dyDescent="0.2">
      <c r="A134" s="1" t="s">
        <v>78</v>
      </c>
      <c r="B134" s="1">
        <v>4</v>
      </c>
      <c r="C134" s="1">
        <v>44</v>
      </c>
      <c r="D134" s="1">
        <v>3</v>
      </c>
      <c r="E134" s="1">
        <v>1</v>
      </c>
      <c r="F134" s="1">
        <f t="shared" si="8"/>
        <v>51</v>
      </c>
      <c r="G134" s="4">
        <f t="shared" si="9"/>
        <v>7.8431372549019607E-2</v>
      </c>
    </row>
    <row r="135" spans="1:7" x14ac:dyDescent="0.2">
      <c r="A135" s="5" t="s">
        <v>81</v>
      </c>
      <c r="B135" s="1">
        <v>1</v>
      </c>
      <c r="C135" s="3">
        <v>75</v>
      </c>
      <c r="D135" s="3">
        <v>1</v>
      </c>
      <c r="E135" s="3">
        <v>0</v>
      </c>
      <c r="F135" s="3">
        <f t="shared" si="8"/>
        <v>77</v>
      </c>
      <c r="G135" s="4">
        <f t="shared" si="9"/>
        <v>1.2987012987012988E-2</v>
      </c>
    </row>
    <row r="136" spans="1:7" x14ac:dyDescent="0.2">
      <c r="A136" s="5" t="s">
        <v>82</v>
      </c>
      <c r="B136" s="7">
        <v>21</v>
      </c>
      <c r="C136" s="3">
        <v>88</v>
      </c>
      <c r="D136" s="3">
        <v>6</v>
      </c>
      <c r="E136" s="3">
        <v>0</v>
      </c>
      <c r="F136" s="3">
        <f t="shared" si="8"/>
        <v>115</v>
      </c>
      <c r="G136" s="4">
        <f t="shared" si="9"/>
        <v>0.18260869565217391</v>
      </c>
    </row>
    <row r="137" spans="1:7" x14ac:dyDescent="0.2">
      <c r="A137" s="1" t="s">
        <v>83</v>
      </c>
      <c r="B137" s="7">
        <v>20</v>
      </c>
      <c r="C137" s="1">
        <v>111</v>
      </c>
      <c r="D137" s="1">
        <v>4</v>
      </c>
      <c r="E137" s="1">
        <v>1</v>
      </c>
      <c r="F137" s="1">
        <f t="shared" si="8"/>
        <v>135</v>
      </c>
      <c r="G137" s="4">
        <f t="shared" si="9"/>
        <v>0.14814814814814814</v>
      </c>
    </row>
    <row r="138" spans="1:7" x14ac:dyDescent="0.2">
      <c r="A138" s="5" t="s">
        <v>84</v>
      </c>
      <c r="B138" s="1">
        <v>15</v>
      </c>
      <c r="C138" s="3">
        <v>93</v>
      </c>
      <c r="D138" s="3">
        <v>9</v>
      </c>
      <c r="E138" s="3">
        <v>0</v>
      </c>
      <c r="F138" s="3">
        <f t="shared" si="8"/>
        <v>117</v>
      </c>
      <c r="G138" s="4">
        <f t="shared" si="9"/>
        <v>0.12820512820512819</v>
      </c>
    </row>
    <row r="139" spans="1:7" x14ac:dyDescent="0.2">
      <c r="A139" s="5" t="s">
        <v>82</v>
      </c>
      <c r="B139" s="1">
        <v>13</v>
      </c>
      <c r="C139" s="3">
        <v>70</v>
      </c>
      <c r="D139" s="3">
        <v>10</v>
      </c>
      <c r="E139" s="3">
        <v>0</v>
      </c>
      <c r="F139" s="3">
        <f t="shared" si="8"/>
        <v>93</v>
      </c>
      <c r="G139" s="4">
        <f t="shared" si="9"/>
        <v>0.13978494623655913</v>
      </c>
    </row>
    <row r="140" spans="1:7" x14ac:dyDescent="0.2">
      <c r="A140" s="5" t="s">
        <v>85</v>
      </c>
      <c r="B140" s="1">
        <v>12</v>
      </c>
      <c r="C140" s="3">
        <v>61</v>
      </c>
      <c r="D140" s="3">
        <v>7</v>
      </c>
      <c r="E140" s="3">
        <v>1</v>
      </c>
      <c r="F140" s="3">
        <f t="shared" si="8"/>
        <v>80</v>
      </c>
      <c r="G140" s="4">
        <f t="shared" si="9"/>
        <v>0.15</v>
      </c>
    </row>
    <row r="141" spans="1:7" x14ac:dyDescent="0.2">
      <c r="A141" s="5" t="s">
        <v>82</v>
      </c>
      <c r="B141" s="1">
        <v>10</v>
      </c>
      <c r="C141" s="3">
        <v>15</v>
      </c>
      <c r="D141" s="3">
        <v>4</v>
      </c>
      <c r="E141" s="3">
        <v>0</v>
      </c>
      <c r="F141" s="3">
        <f t="shared" si="8"/>
        <v>29</v>
      </c>
      <c r="G141" s="4">
        <f t="shared" si="9"/>
        <v>0.34482758620689657</v>
      </c>
    </row>
    <row r="142" spans="1:7" x14ac:dyDescent="0.2">
      <c r="A142" s="6" t="s">
        <v>86</v>
      </c>
      <c r="B142" s="1">
        <v>4</v>
      </c>
      <c r="C142" s="1">
        <v>66</v>
      </c>
      <c r="D142" s="1">
        <v>3</v>
      </c>
      <c r="E142" s="1">
        <v>3</v>
      </c>
      <c r="F142" s="1">
        <f t="shared" si="8"/>
        <v>73</v>
      </c>
      <c r="G142" s="4">
        <f t="shared" si="9"/>
        <v>5.4794520547945202E-2</v>
      </c>
    </row>
    <row r="143" spans="1:7" x14ac:dyDescent="0.2">
      <c r="A143" s="5" t="s">
        <v>87</v>
      </c>
      <c r="B143" s="1">
        <v>4</v>
      </c>
      <c r="C143" s="3">
        <v>41</v>
      </c>
      <c r="D143" s="3">
        <v>0</v>
      </c>
      <c r="E143" s="3">
        <v>0</v>
      </c>
      <c r="F143" s="3">
        <f t="shared" si="8"/>
        <v>45</v>
      </c>
      <c r="G143" s="4">
        <f t="shared" si="9"/>
        <v>8.8888888888888892E-2</v>
      </c>
    </row>
    <row r="144" spans="1:7" x14ac:dyDescent="0.2">
      <c r="A144" s="1" t="s">
        <v>87</v>
      </c>
      <c r="B144" s="1">
        <v>2</v>
      </c>
      <c r="C144" s="1">
        <v>73</v>
      </c>
      <c r="D144" s="1">
        <v>1</v>
      </c>
      <c r="E144" s="1">
        <v>1</v>
      </c>
      <c r="F144" s="1">
        <f t="shared" si="8"/>
        <v>76</v>
      </c>
      <c r="G144" s="4">
        <f t="shared" si="9"/>
        <v>2.6315789473684209E-2</v>
      </c>
    </row>
    <row r="145" spans="1:7" x14ac:dyDescent="0.2">
      <c r="A145" s="6" t="s">
        <v>88</v>
      </c>
      <c r="B145" s="7">
        <v>20</v>
      </c>
      <c r="C145" s="1">
        <v>129</v>
      </c>
      <c r="D145" s="1">
        <v>8</v>
      </c>
      <c r="E145" s="1">
        <v>0</v>
      </c>
      <c r="F145" s="1">
        <f t="shared" si="8"/>
        <v>157</v>
      </c>
      <c r="G145" s="4">
        <f t="shared" si="9"/>
        <v>0.12738853503184713</v>
      </c>
    </row>
    <row r="146" spans="1:7" x14ac:dyDescent="0.2">
      <c r="A146" s="1" t="s">
        <v>89</v>
      </c>
      <c r="B146" s="1">
        <v>19</v>
      </c>
      <c r="C146" s="1">
        <v>112</v>
      </c>
      <c r="D146" s="1">
        <v>6</v>
      </c>
      <c r="E146" s="1">
        <v>1</v>
      </c>
      <c r="F146" s="1">
        <f t="shared" si="8"/>
        <v>137</v>
      </c>
      <c r="G146" s="4">
        <f t="shared" si="9"/>
        <v>0.13868613138686131</v>
      </c>
    </row>
    <row r="147" spans="1:7" x14ac:dyDescent="0.2">
      <c r="A147" s="2" t="s">
        <v>90</v>
      </c>
      <c r="B147" s="1">
        <v>12</v>
      </c>
      <c r="C147" s="1">
        <v>53</v>
      </c>
      <c r="D147" s="1">
        <v>2</v>
      </c>
      <c r="E147" s="1">
        <v>1</v>
      </c>
      <c r="F147" s="3">
        <f t="shared" si="8"/>
        <v>67</v>
      </c>
      <c r="G147" s="4">
        <f t="shared" si="9"/>
        <v>0.17910447761194029</v>
      </c>
    </row>
    <row r="148" spans="1:7" x14ac:dyDescent="0.2">
      <c r="A148" s="6" t="s">
        <v>88</v>
      </c>
      <c r="B148" s="1">
        <v>10</v>
      </c>
      <c r="C148" s="1">
        <v>50</v>
      </c>
      <c r="D148" s="1">
        <v>5</v>
      </c>
      <c r="E148" s="1">
        <v>0</v>
      </c>
      <c r="F148" s="1">
        <f t="shared" si="8"/>
        <v>65</v>
      </c>
      <c r="G148" s="4">
        <f t="shared" si="9"/>
        <v>0.15384615384615385</v>
      </c>
    </row>
    <row r="149" spans="1:7" x14ac:dyDescent="0.2">
      <c r="A149" s="5" t="s">
        <v>91</v>
      </c>
      <c r="B149" s="1">
        <v>13</v>
      </c>
      <c r="C149" s="3">
        <v>53</v>
      </c>
      <c r="D149" s="3">
        <v>2</v>
      </c>
      <c r="E149" s="3">
        <v>0</v>
      </c>
      <c r="F149" s="3">
        <f t="shared" si="8"/>
        <v>68</v>
      </c>
      <c r="G149" s="4">
        <f t="shared" si="9"/>
        <v>0.19117647058823528</v>
      </c>
    </row>
    <row r="150" spans="1:7" x14ac:dyDescent="0.2">
      <c r="A150" s="6" t="s">
        <v>92</v>
      </c>
      <c r="B150" s="1">
        <v>11</v>
      </c>
      <c r="C150" s="1">
        <v>76</v>
      </c>
      <c r="D150" s="1">
        <v>4</v>
      </c>
      <c r="E150" s="1">
        <v>2</v>
      </c>
      <c r="F150" s="1">
        <f t="shared" si="8"/>
        <v>91</v>
      </c>
      <c r="G150" s="4">
        <f t="shared" si="9"/>
        <v>0.12087912087912088</v>
      </c>
    </row>
    <row r="151" spans="1:7" x14ac:dyDescent="0.2">
      <c r="A151" s="6" t="s">
        <v>92</v>
      </c>
      <c r="B151" s="1">
        <v>11</v>
      </c>
      <c r="C151" s="1">
        <v>102</v>
      </c>
      <c r="D151" s="1">
        <v>4</v>
      </c>
      <c r="E151" s="1">
        <v>1</v>
      </c>
      <c r="F151" s="1">
        <f t="shared" si="8"/>
        <v>117</v>
      </c>
      <c r="G151" s="4">
        <f t="shared" si="9"/>
        <v>9.4017094017094016E-2</v>
      </c>
    </row>
    <row r="152" spans="1:7" x14ac:dyDescent="0.2">
      <c r="A152" s="6" t="s">
        <v>93</v>
      </c>
      <c r="B152" s="1">
        <v>8</v>
      </c>
      <c r="C152" s="1">
        <v>49</v>
      </c>
      <c r="D152" s="1">
        <v>3</v>
      </c>
      <c r="E152" s="1">
        <v>0</v>
      </c>
      <c r="F152" s="1">
        <f t="shared" si="8"/>
        <v>60</v>
      </c>
      <c r="G152" s="4">
        <f t="shared" si="9"/>
        <v>0.13333333333333333</v>
      </c>
    </row>
    <row r="153" spans="1:7" x14ac:dyDescent="0.2">
      <c r="A153" s="5" t="s">
        <v>94</v>
      </c>
      <c r="B153" s="1">
        <v>8</v>
      </c>
      <c r="C153" s="3">
        <v>68</v>
      </c>
      <c r="D153" s="3">
        <v>1</v>
      </c>
      <c r="E153" s="3">
        <v>0</v>
      </c>
      <c r="F153" s="3">
        <f t="shared" si="8"/>
        <v>77</v>
      </c>
      <c r="G153" s="4">
        <f t="shared" si="9"/>
        <v>0.1038961038961039</v>
      </c>
    </row>
    <row r="154" spans="1:7" x14ac:dyDescent="0.2">
      <c r="A154" s="5" t="s">
        <v>94</v>
      </c>
      <c r="B154" s="1">
        <v>6</v>
      </c>
      <c r="C154" s="3">
        <v>41</v>
      </c>
      <c r="D154" s="3">
        <v>5</v>
      </c>
      <c r="E154" s="3">
        <v>1</v>
      </c>
      <c r="F154" s="3">
        <f t="shared" si="8"/>
        <v>52</v>
      </c>
      <c r="G154" s="4">
        <f t="shared" si="9"/>
        <v>0.11538461538461539</v>
      </c>
    </row>
    <row r="155" spans="1:7" x14ac:dyDescent="0.2">
      <c r="A155" s="5" t="s">
        <v>94</v>
      </c>
      <c r="B155" s="1">
        <v>6</v>
      </c>
      <c r="C155" s="3">
        <v>60</v>
      </c>
      <c r="D155" s="3">
        <v>12</v>
      </c>
      <c r="E155" s="3">
        <v>11</v>
      </c>
      <c r="F155" s="3">
        <f t="shared" si="8"/>
        <v>78</v>
      </c>
      <c r="G155" s="4">
        <f t="shared" si="9"/>
        <v>7.6923076923076927E-2</v>
      </c>
    </row>
    <row r="156" spans="1:7" x14ac:dyDescent="0.2">
      <c r="A156" s="5" t="s">
        <v>95</v>
      </c>
      <c r="B156" s="7">
        <v>27</v>
      </c>
      <c r="C156" s="3">
        <v>119</v>
      </c>
      <c r="D156" s="3">
        <v>4</v>
      </c>
      <c r="E156" s="3">
        <v>0</v>
      </c>
      <c r="F156" s="3">
        <f t="shared" si="8"/>
        <v>150</v>
      </c>
      <c r="G156" s="4">
        <f t="shared" si="9"/>
        <v>0.18</v>
      </c>
    </row>
    <row r="157" spans="1:7" x14ac:dyDescent="0.2">
      <c r="A157" s="1" t="s">
        <v>96</v>
      </c>
      <c r="B157" s="1">
        <v>16</v>
      </c>
      <c r="C157" s="1">
        <v>89</v>
      </c>
      <c r="D157" s="1">
        <v>2</v>
      </c>
      <c r="E157" s="1">
        <v>3</v>
      </c>
      <c r="F157" s="1">
        <f t="shared" si="8"/>
        <v>107</v>
      </c>
      <c r="G157" s="4">
        <f t="shared" si="9"/>
        <v>0.14953271028037382</v>
      </c>
    </row>
    <row r="158" spans="1:7" x14ac:dyDescent="0.2">
      <c r="A158" s="1" t="s">
        <v>96</v>
      </c>
      <c r="B158" s="1">
        <v>15</v>
      </c>
      <c r="C158" s="1">
        <v>125</v>
      </c>
      <c r="D158" s="1">
        <v>1</v>
      </c>
      <c r="E158" s="1">
        <v>0</v>
      </c>
      <c r="F158" s="1">
        <f t="shared" si="8"/>
        <v>141</v>
      </c>
      <c r="G158" s="4">
        <f t="shared" si="9"/>
        <v>0.10638297872340426</v>
      </c>
    </row>
    <row r="159" spans="1:7" x14ac:dyDescent="0.2">
      <c r="A159" s="5" t="s">
        <v>97</v>
      </c>
      <c r="B159" s="1">
        <v>14</v>
      </c>
      <c r="C159" s="3">
        <v>54</v>
      </c>
      <c r="D159" s="3">
        <v>1</v>
      </c>
      <c r="E159" s="3">
        <v>0</v>
      </c>
      <c r="F159" s="3">
        <f t="shared" si="8"/>
        <v>69</v>
      </c>
      <c r="G159" s="4">
        <f t="shared" si="9"/>
        <v>0.20289855072463769</v>
      </c>
    </row>
    <row r="160" spans="1:7" x14ac:dyDescent="0.2">
      <c r="A160" s="1" t="s">
        <v>96</v>
      </c>
      <c r="B160" s="1">
        <v>10</v>
      </c>
      <c r="C160" s="1">
        <v>57</v>
      </c>
      <c r="D160" s="1">
        <v>1</v>
      </c>
      <c r="E160" s="1">
        <v>2</v>
      </c>
      <c r="F160" s="1">
        <f t="shared" si="8"/>
        <v>68</v>
      </c>
      <c r="G160" s="4">
        <f t="shared" si="9"/>
        <v>0.14705882352941177</v>
      </c>
    </row>
    <row r="161" spans="1:7" x14ac:dyDescent="0.2">
      <c r="A161" s="1" t="s">
        <v>98</v>
      </c>
      <c r="B161" s="1">
        <v>5</v>
      </c>
      <c r="C161" s="1">
        <v>50</v>
      </c>
      <c r="D161" s="1">
        <v>1</v>
      </c>
      <c r="E161" s="1">
        <v>1</v>
      </c>
      <c r="F161" s="1">
        <f t="shared" si="8"/>
        <v>56</v>
      </c>
      <c r="G161" s="4">
        <f t="shared" si="9"/>
        <v>8.9285714285714288E-2</v>
      </c>
    </row>
    <row r="162" spans="1:7" x14ac:dyDescent="0.2">
      <c r="A162" s="5" t="s">
        <v>95</v>
      </c>
      <c r="B162" s="1">
        <v>2</v>
      </c>
      <c r="C162" s="3">
        <v>58</v>
      </c>
      <c r="D162" s="3">
        <v>3</v>
      </c>
      <c r="E162" s="3">
        <v>1</v>
      </c>
      <c r="F162" s="3">
        <f t="shared" ref="F162:F184" si="10">B162+C162+D162</f>
        <v>63</v>
      </c>
      <c r="G162" s="4">
        <f t="shared" ref="G162:G184" si="11">B162/F162</f>
        <v>3.1746031746031744E-2</v>
      </c>
    </row>
    <row r="163" spans="1:7" x14ac:dyDescent="0.2">
      <c r="A163" s="1" t="s">
        <v>99</v>
      </c>
      <c r="B163" s="7">
        <v>23</v>
      </c>
      <c r="C163" s="1">
        <v>154</v>
      </c>
      <c r="D163" s="1">
        <v>4</v>
      </c>
      <c r="E163" s="1">
        <v>1</v>
      </c>
      <c r="F163" s="1">
        <f t="shared" si="10"/>
        <v>181</v>
      </c>
      <c r="G163" s="4">
        <f t="shared" si="11"/>
        <v>0.1270718232044199</v>
      </c>
    </row>
    <row r="164" spans="1:7" x14ac:dyDescent="0.2">
      <c r="A164" s="1" t="s">
        <v>99</v>
      </c>
      <c r="B164" s="7">
        <v>22</v>
      </c>
      <c r="C164" s="1">
        <v>112</v>
      </c>
      <c r="D164" s="1">
        <v>7</v>
      </c>
      <c r="E164" s="1">
        <v>1</v>
      </c>
      <c r="F164" s="1">
        <f t="shared" si="10"/>
        <v>141</v>
      </c>
      <c r="G164" s="4">
        <f t="shared" si="11"/>
        <v>0.15602836879432624</v>
      </c>
    </row>
    <row r="165" spans="1:7" x14ac:dyDescent="0.2">
      <c r="A165" s="5" t="s">
        <v>100</v>
      </c>
      <c r="B165" s="1">
        <v>19</v>
      </c>
      <c r="C165" s="3">
        <v>78</v>
      </c>
      <c r="D165" s="3">
        <v>13</v>
      </c>
      <c r="E165" s="3">
        <v>0</v>
      </c>
      <c r="F165" s="3">
        <f t="shared" si="10"/>
        <v>110</v>
      </c>
      <c r="G165" s="4">
        <f t="shared" si="11"/>
        <v>0.17272727272727273</v>
      </c>
    </row>
    <row r="166" spans="1:7" x14ac:dyDescent="0.2">
      <c r="A166" s="6" t="s">
        <v>99</v>
      </c>
      <c r="B166" s="1">
        <v>17</v>
      </c>
      <c r="C166" s="1">
        <v>125</v>
      </c>
      <c r="D166" s="1">
        <v>7</v>
      </c>
      <c r="E166" s="1">
        <v>2</v>
      </c>
      <c r="F166" s="1">
        <f t="shared" si="10"/>
        <v>149</v>
      </c>
      <c r="G166" s="4">
        <f t="shared" si="11"/>
        <v>0.11409395973154363</v>
      </c>
    </row>
    <row r="167" spans="1:7" x14ac:dyDescent="0.2">
      <c r="A167" s="5" t="s">
        <v>100</v>
      </c>
      <c r="B167" s="1">
        <v>16</v>
      </c>
      <c r="C167" s="3">
        <v>90</v>
      </c>
      <c r="D167" s="3">
        <v>6</v>
      </c>
      <c r="E167" s="3">
        <v>1</v>
      </c>
      <c r="F167" s="3">
        <f t="shared" si="10"/>
        <v>112</v>
      </c>
      <c r="G167" s="4">
        <f t="shared" si="11"/>
        <v>0.14285714285714285</v>
      </c>
    </row>
    <row r="168" spans="1:7" x14ac:dyDescent="0.2">
      <c r="A168" s="1" t="s">
        <v>99</v>
      </c>
      <c r="B168" s="1">
        <v>15</v>
      </c>
      <c r="C168" s="1">
        <v>132</v>
      </c>
      <c r="D168" s="1">
        <v>3</v>
      </c>
      <c r="E168" s="1">
        <v>2</v>
      </c>
      <c r="F168" s="1">
        <f t="shared" si="10"/>
        <v>150</v>
      </c>
      <c r="G168" s="4">
        <f t="shared" si="11"/>
        <v>0.1</v>
      </c>
    </row>
    <row r="169" spans="1:7" x14ac:dyDescent="0.2">
      <c r="A169" s="5" t="s">
        <v>101</v>
      </c>
      <c r="B169" s="1">
        <v>14</v>
      </c>
      <c r="C169" s="3">
        <v>73</v>
      </c>
      <c r="D169" s="3">
        <v>3</v>
      </c>
      <c r="E169" s="3">
        <v>1</v>
      </c>
      <c r="F169" s="3">
        <f t="shared" si="10"/>
        <v>90</v>
      </c>
      <c r="G169" s="4">
        <f t="shared" si="11"/>
        <v>0.15555555555555556</v>
      </c>
    </row>
    <row r="170" spans="1:7" x14ac:dyDescent="0.2">
      <c r="A170" s="1" t="s">
        <v>99</v>
      </c>
      <c r="B170" s="1">
        <v>12</v>
      </c>
      <c r="C170" s="1">
        <v>183</v>
      </c>
      <c r="D170" s="1">
        <v>8</v>
      </c>
      <c r="E170" s="1">
        <v>0</v>
      </c>
      <c r="F170" s="1">
        <f t="shared" si="10"/>
        <v>203</v>
      </c>
      <c r="G170" s="4">
        <f t="shared" si="11"/>
        <v>5.9113300492610835E-2</v>
      </c>
    </row>
    <row r="171" spans="1:7" x14ac:dyDescent="0.2">
      <c r="A171" s="1" t="s">
        <v>99</v>
      </c>
      <c r="B171" s="1">
        <v>12</v>
      </c>
      <c r="C171" s="1">
        <v>72</v>
      </c>
      <c r="D171" s="1">
        <v>1</v>
      </c>
      <c r="E171" s="1">
        <v>1</v>
      </c>
      <c r="F171" s="1">
        <f t="shared" si="10"/>
        <v>85</v>
      </c>
      <c r="G171" s="4">
        <f t="shared" si="11"/>
        <v>0.14117647058823529</v>
      </c>
    </row>
    <row r="172" spans="1:7" x14ac:dyDescent="0.2">
      <c r="A172" s="5" t="s">
        <v>102</v>
      </c>
      <c r="B172" s="7">
        <v>25</v>
      </c>
      <c r="C172" s="3">
        <v>152</v>
      </c>
      <c r="D172" s="3">
        <v>9</v>
      </c>
      <c r="E172" s="3"/>
      <c r="F172" s="3">
        <f t="shared" si="10"/>
        <v>186</v>
      </c>
      <c r="G172" s="4">
        <f t="shared" si="11"/>
        <v>0.13440860215053763</v>
      </c>
    </row>
    <row r="173" spans="1:7" x14ac:dyDescent="0.2">
      <c r="A173" s="5" t="s">
        <v>103</v>
      </c>
      <c r="B173" s="7">
        <v>23</v>
      </c>
      <c r="C173" s="3">
        <v>111</v>
      </c>
      <c r="D173" s="3">
        <v>6</v>
      </c>
      <c r="E173" s="3">
        <v>0</v>
      </c>
      <c r="F173" s="3">
        <f t="shared" si="10"/>
        <v>140</v>
      </c>
      <c r="G173" s="4">
        <f t="shared" si="11"/>
        <v>0.16428571428571428</v>
      </c>
    </row>
    <row r="174" spans="1:7" x14ac:dyDescent="0.2">
      <c r="A174" s="5" t="s">
        <v>103</v>
      </c>
      <c r="B174" s="1">
        <v>15</v>
      </c>
      <c r="C174" s="3">
        <v>101</v>
      </c>
      <c r="D174" s="3">
        <v>3</v>
      </c>
      <c r="E174" s="3">
        <v>58</v>
      </c>
      <c r="F174" s="3">
        <f t="shared" si="10"/>
        <v>119</v>
      </c>
      <c r="G174" s="4">
        <f t="shared" si="11"/>
        <v>0.12605042016806722</v>
      </c>
    </row>
    <row r="175" spans="1:7" x14ac:dyDescent="0.2">
      <c r="A175" s="5" t="s">
        <v>104</v>
      </c>
      <c r="B175" s="1">
        <v>12</v>
      </c>
      <c r="C175" s="3">
        <v>118</v>
      </c>
      <c r="D175" s="3">
        <v>3</v>
      </c>
      <c r="E175" s="3">
        <v>0</v>
      </c>
      <c r="F175" s="3">
        <f t="shared" si="10"/>
        <v>133</v>
      </c>
      <c r="G175" s="4">
        <f t="shared" si="11"/>
        <v>9.0225563909774431E-2</v>
      </c>
    </row>
    <row r="176" spans="1:7" x14ac:dyDescent="0.2">
      <c r="A176" s="5" t="s">
        <v>103</v>
      </c>
      <c r="B176" s="1">
        <v>12</v>
      </c>
      <c r="C176" s="3">
        <v>102</v>
      </c>
      <c r="D176" s="3">
        <v>16</v>
      </c>
      <c r="E176" s="3">
        <v>0</v>
      </c>
      <c r="F176" s="3">
        <f t="shared" si="10"/>
        <v>130</v>
      </c>
      <c r="G176" s="4">
        <f t="shared" si="11"/>
        <v>9.2307692307692313E-2</v>
      </c>
    </row>
    <row r="177" spans="1:7" x14ac:dyDescent="0.2">
      <c r="A177" s="2" t="s">
        <v>103</v>
      </c>
      <c r="B177" s="1">
        <v>7</v>
      </c>
      <c r="C177" s="1">
        <v>78</v>
      </c>
      <c r="D177" s="1">
        <v>1</v>
      </c>
      <c r="E177" s="1">
        <v>0</v>
      </c>
      <c r="F177" s="3">
        <f t="shared" si="10"/>
        <v>86</v>
      </c>
      <c r="G177" s="4">
        <f t="shared" si="11"/>
        <v>8.1395348837209308E-2</v>
      </c>
    </row>
    <row r="178" spans="1:7" x14ac:dyDescent="0.2">
      <c r="A178" s="5" t="s">
        <v>103</v>
      </c>
      <c r="B178" s="1">
        <v>7</v>
      </c>
      <c r="C178" s="3">
        <v>51</v>
      </c>
      <c r="D178" s="3">
        <v>2</v>
      </c>
      <c r="E178" s="3">
        <v>1</v>
      </c>
      <c r="F178" s="3">
        <f t="shared" si="10"/>
        <v>60</v>
      </c>
      <c r="G178" s="4">
        <f t="shared" si="11"/>
        <v>0.11666666666666667</v>
      </c>
    </row>
    <row r="179" spans="1:7" x14ac:dyDescent="0.2">
      <c r="A179" s="5" t="s">
        <v>105</v>
      </c>
      <c r="B179" s="1">
        <v>16</v>
      </c>
      <c r="C179" s="3">
        <v>87</v>
      </c>
      <c r="D179" s="3">
        <v>6</v>
      </c>
      <c r="E179" s="3">
        <v>3</v>
      </c>
      <c r="F179" s="3">
        <f t="shared" si="10"/>
        <v>109</v>
      </c>
      <c r="G179" s="4">
        <f t="shared" si="11"/>
        <v>0.14678899082568808</v>
      </c>
    </row>
    <row r="180" spans="1:7" x14ac:dyDescent="0.2">
      <c r="A180" s="5" t="s">
        <v>106</v>
      </c>
      <c r="B180" s="1">
        <v>15</v>
      </c>
      <c r="C180" s="3">
        <v>115</v>
      </c>
      <c r="D180" s="3">
        <v>4</v>
      </c>
      <c r="E180" s="3">
        <v>0</v>
      </c>
      <c r="F180" s="3">
        <f t="shared" si="10"/>
        <v>134</v>
      </c>
      <c r="G180" s="4">
        <f t="shared" si="11"/>
        <v>0.11194029850746269</v>
      </c>
    </row>
    <row r="181" spans="1:7" x14ac:dyDescent="0.2">
      <c r="A181" s="2" t="s">
        <v>105</v>
      </c>
      <c r="B181" s="1">
        <v>13</v>
      </c>
      <c r="C181" s="1">
        <v>119</v>
      </c>
      <c r="D181" s="1">
        <v>6</v>
      </c>
      <c r="E181" s="1">
        <v>0</v>
      </c>
      <c r="F181" s="3">
        <f t="shared" si="10"/>
        <v>138</v>
      </c>
      <c r="G181" s="4">
        <f t="shared" si="11"/>
        <v>9.420289855072464E-2</v>
      </c>
    </row>
    <row r="182" spans="1:7" x14ac:dyDescent="0.2">
      <c r="A182" s="2" t="s">
        <v>105</v>
      </c>
      <c r="B182" s="1">
        <v>11</v>
      </c>
      <c r="C182" s="1">
        <v>62</v>
      </c>
      <c r="D182" s="1">
        <v>3</v>
      </c>
      <c r="E182" s="1">
        <v>13</v>
      </c>
      <c r="F182" s="3">
        <f t="shared" si="10"/>
        <v>76</v>
      </c>
      <c r="G182" s="4">
        <f t="shared" si="11"/>
        <v>0.14473684210526316</v>
      </c>
    </row>
    <row r="183" spans="1:7" x14ac:dyDescent="0.2">
      <c r="A183" s="5" t="s">
        <v>107</v>
      </c>
      <c r="B183" s="1">
        <v>11</v>
      </c>
      <c r="C183" s="3">
        <v>66</v>
      </c>
      <c r="D183" s="3">
        <v>7</v>
      </c>
      <c r="E183" s="3">
        <v>0</v>
      </c>
      <c r="F183" s="3">
        <f t="shared" si="10"/>
        <v>84</v>
      </c>
      <c r="G183" s="4">
        <f t="shared" si="11"/>
        <v>0.13095238095238096</v>
      </c>
    </row>
    <row r="184" spans="1:7" x14ac:dyDescent="0.2">
      <c r="A184" s="2" t="s">
        <v>107</v>
      </c>
      <c r="B184" s="1">
        <v>6</v>
      </c>
      <c r="C184" s="1">
        <v>38</v>
      </c>
      <c r="D184" s="1">
        <v>3</v>
      </c>
      <c r="E184" s="1">
        <v>0</v>
      </c>
      <c r="F184" s="3">
        <f t="shared" si="10"/>
        <v>47</v>
      </c>
      <c r="G184" s="4">
        <f t="shared" si="11"/>
        <v>0.1276595744680851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tabSelected="1" topLeftCell="A37" workbookViewId="0">
      <selection activeCell="Q47" sqref="Q47"/>
    </sheetView>
  </sheetViews>
  <sheetFormatPr defaultRowHeight="14.25" outlineLevelRow="1" x14ac:dyDescent="0.2"/>
  <cols>
    <col min="1" max="1" width="17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6</v>
      </c>
      <c r="H1" s="1" t="s">
        <v>5</v>
      </c>
    </row>
    <row r="2" spans="1:8" x14ac:dyDescent="0.2">
      <c r="A2" s="2" t="s">
        <v>7</v>
      </c>
      <c r="B2" s="1">
        <v>14</v>
      </c>
      <c r="C2" s="1">
        <v>257</v>
      </c>
      <c r="D2" s="1">
        <v>2</v>
      </c>
      <c r="E2" s="1">
        <v>0</v>
      </c>
      <c r="G2" s="4">
        <v>5.128205128205128E-2</v>
      </c>
      <c r="H2" s="3">
        <v>273</v>
      </c>
    </row>
    <row r="3" spans="1:8" x14ac:dyDescent="0.2">
      <c r="A3" s="5" t="s">
        <v>8</v>
      </c>
      <c r="B3" s="1">
        <v>13</v>
      </c>
      <c r="C3" s="3">
        <v>186</v>
      </c>
      <c r="D3" s="3">
        <v>6</v>
      </c>
      <c r="E3" s="3">
        <v>2</v>
      </c>
      <c r="G3" s="4">
        <v>6.3414634146341464E-2</v>
      </c>
      <c r="H3" s="3">
        <v>205</v>
      </c>
    </row>
    <row r="4" spans="1:8" x14ac:dyDescent="0.2">
      <c r="A4" s="6" t="s">
        <v>9</v>
      </c>
      <c r="B4" s="1">
        <v>12</v>
      </c>
      <c r="C4" s="1">
        <v>315</v>
      </c>
      <c r="D4" s="1">
        <v>5</v>
      </c>
      <c r="E4" s="1">
        <v>1</v>
      </c>
      <c r="G4" s="4">
        <v>3.614457831325301E-2</v>
      </c>
      <c r="H4" s="1">
        <v>332</v>
      </c>
    </row>
    <row r="5" spans="1:8" x14ac:dyDescent="0.2">
      <c r="A5" s="5" t="s">
        <v>7</v>
      </c>
      <c r="B5" s="1">
        <v>11</v>
      </c>
      <c r="C5" s="3">
        <v>249</v>
      </c>
      <c r="D5" s="3">
        <v>3</v>
      </c>
      <c r="E5" s="3">
        <v>0</v>
      </c>
      <c r="G5" s="4">
        <v>4.1825095057034217E-2</v>
      </c>
      <c r="H5" s="3">
        <v>263</v>
      </c>
    </row>
    <row r="6" spans="1:8" x14ac:dyDescent="0.2">
      <c r="A6" s="5" t="s">
        <v>7</v>
      </c>
      <c r="B6" s="1">
        <v>6</v>
      </c>
      <c r="C6" s="3">
        <v>247</v>
      </c>
      <c r="D6" s="3">
        <v>4</v>
      </c>
      <c r="E6" s="3">
        <v>9</v>
      </c>
      <c r="G6" s="4">
        <v>2.3346303501945526E-2</v>
      </c>
      <c r="H6" s="3">
        <v>257</v>
      </c>
    </row>
    <row r="7" spans="1:8" x14ac:dyDescent="0.2">
      <c r="A7" s="2" t="s">
        <v>8</v>
      </c>
      <c r="B7" s="1">
        <v>3</v>
      </c>
      <c r="C7" s="1">
        <v>149</v>
      </c>
      <c r="D7" s="1">
        <v>2</v>
      </c>
      <c r="E7" s="1">
        <v>1</v>
      </c>
      <c r="G7" s="4">
        <v>1.948051948051948E-2</v>
      </c>
      <c r="H7" s="3">
        <v>154</v>
      </c>
    </row>
    <row r="8" spans="1:8" x14ac:dyDescent="0.2">
      <c r="A8" s="5" t="s">
        <v>7</v>
      </c>
      <c r="B8" s="1">
        <v>2</v>
      </c>
      <c r="C8" s="3">
        <v>97</v>
      </c>
      <c r="D8" s="3">
        <v>6</v>
      </c>
      <c r="E8" s="3">
        <v>3</v>
      </c>
      <c r="G8" s="4">
        <v>1.9047619047619049E-2</v>
      </c>
      <c r="H8" s="3">
        <v>105</v>
      </c>
    </row>
    <row r="9" spans="1:8" x14ac:dyDescent="0.2">
      <c r="A9" s="5" t="s">
        <v>10</v>
      </c>
      <c r="B9" s="1">
        <v>16</v>
      </c>
      <c r="C9" s="3">
        <v>93</v>
      </c>
      <c r="D9" s="3">
        <v>15</v>
      </c>
      <c r="E9" s="3">
        <v>3</v>
      </c>
      <c r="G9" s="4">
        <v>0.12903225806451613</v>
      </c>
      <c r="H9" s="3">
        <v>124</v>
      </c>
    </row>
    <row r="10" spans="1:8" x14ac:dyDescent="0.2">
      <c r="A10" s="2" t="s">
        <v>10</v>
      </c>
      <c r="B10" s="1">
        <v>14</v>
      </c>
      <c r="C10" s="1">
        <v>81</v>
      </c>
      <c r="D10" s="1">
        <v>7</v>
      </c>
      <c r="E10" s="1">
        <v>2</v>
      </c>
      <c r="G10" s="4">
        <v>0.13725490196078433</v>
      </c>
      <c r="H10" s="3">
        <v>102</v>
      </c>
    </row>
    <row r="11" spans="1:8" x14ac:dyDescent="0.2">
      <c r="A11" s="5" t="s">
        <v>13</v>
      </c>
      <c r="B11" s="1">
        <v>19</v>
      </c>
      <c r="C11" s="3">
        <v>147</v>
      </c>
      <c r="D11" s="3">
        <v>9</v>
      </c>
      <c r="E11" s="3">
        <v>2</v>
      </c>
      <c r="G11" s="4">
        <v>0.10857142857142857</v>
      </c>
      <c r="H11" s="3">
        <v>175</v>
      </c>
    </row>
    <row r="12" spans="1:8" x14ac:dyDescent="0.2">
      <c r="A12" s="5" t="s">
        <v>14</v>
      </c>
      <c r="B12" s="1">
        <v>16</v>
      </c>
      <c r="C12" s="3">
        <v>99</v>
      </c>
      <c r="D12" s="3">
        <v>4</v>
      </c>
      <c r="E12" s="3">
        <v>9</v>
      </c>
      <c r="G12" s="4">
        <v>0.13445378151260504</v>
      </c>
      <c r="H12" s="3">
        <v>119</v>
      </c>
    </row>
    <row r="13" spans="1:8" x14ac:dyDescent="0.2">
      <c r="A13" s="5" t="s">
        <v>15</v>
      </c>
      <c r="B13" s="1">
        <v>6</v>
      </c>
      <c r="C13" s="3">
        <v>97</v>
      </c>
      <c r="D13" s="3">
        <v>8</v>
      </c>
      <c r="E13" s="3">
        <v>0</v>
      </c>
      <c r="G13" s="4">
        <v>5.4054054054054057E-2</v>
      </c>
      <c r="H13" s="3">
        <v>111</v>
      </c>
    </row>
    <row r="14" spans="1:8" x14ac:dyDescent="0.2">
      <c r="A14" s="1" t="s">
        <v>18</v>
      </c>
      <c r="B14" s="7">
        <v>28</v>
      </c>
      <c r="C14" s="1">
        <v>195</v>
      </c>
      <c r="D14" s="1">
        <v>10</v>
      </c>
      <c r="E14" s="1">
        <v>0</v>
      </c>
      <c r="G14" s="4">
        <v>0.12017167381974249</v>
      </c>
      <c r="H14" s="1">
        <v>233</v>
      </c>
    </row>
    <row r="15" spans="1:8" x14ac:dyDescent="0.2">
      <c r="A15" s="1" t="s">
        <v>19</v>
      </c>
      <c r="B15" s="7">
        <v>24</v>
      </c>
      <c r="C15" s="1">
        <v>241</v>
      </c>
      <c r="D15" s="1">
        <v>10</v>
      </c>
      <c r="E15" s="1">
        <v>1</v>
      </c>
      <c r="G15" s="4">
        <v>8.727272727272728E-2</v>
      </c>
      <c r="H15" s="1">
        <v>275</v>
      </c>
    </row>
    <row r="16" spans="1:8" x14ac:dyDescent="0.2">
      <c r="A16" s="1" t="s">
        <v>20</v>
      </c>
      <c r="B16" s="7">
        <v>22</v>
      </c>
      <c r="C16" s="1">
        <v>202</v>
      </c>
      <c r="D16" s="1">
        <v>9</v>
      </c>
      <c r="E16" s="1">
        <v>2</v>
      </c>
      <c r="G16" s="4">
        <v>9.4420600858369105E-2</v>
      </c>
      <c r="H16" s="1">
        <v>233</v>
      </c>
    </row>
    <row r="17" spans="1:8" x14ac:dyDescent="0.2">
      <c r="A17" s="1" t="s">
        <v>21</v>
      </c>
      <c r="B17" s="7">
        <v>22</v>
      </c>
      <c r="C17" s="1">
        <v>212</v>
      </c>
      <c r="D17" s="1">
        <v>8</v>
      </c>
      <c r="E17" s="1">
        <v>7</v>
      </c>
      <c r="G17" s="4">
        <v>9.0909090909090912E-2</v>
      </c>
      <c r="H17" s="1">
        <v>242</v>
      </c>
    </row>
    <row r="18" spans="1:8" x14ac:dyDescent="0.2">
      <c r="A18" s="1" t="s">
        <v>19</v>
      </c>
      <c r="B18" s="1">
        <v>17</v>
      </c>
      <c r="C18" s="1">
        <v>156</v>
      </c>
      <c r="D18" s="1">
        <v>3</v>
      </c>
      <c r="E18" s="1">
        <v>1</v>
      </c>
      <c r="G18" s="4">
        <v>9.6590909090909088E-2</v>
      </c>
      <c r="H18" s="1">
        <v>176</v>
      </c>
    </row>
    <row r="19" spans="1:8" x14ac:dyDescent="0.2">
      <c r="A19" s="6" t="s">
        <v>21</v>
      </c>
      <c r="B19" s="1">
        <v>15</v>
      </c>
      <c r="C19" s="1">
        <v>127</v>
      </c>
      <c r="D19" s="1">
        <v>4</v>
      </c>
      <c r="E19" s="1">
        <v>2</v>
      </c>
      <c r="G19" s="4">
        <v>0.10273972602739725</v>
      </c>
      <c r="H19" s="1">
        <v>146</v>
      </c>
    </row>
    <row r="20" spans="1:8" x14ac:dyDescent="0.2">
      <c r="A20" s="1" t="s">
        <v>21</v>
      </c>
      <c r="B20" s="1">
        <v>11</v>
      </c>
      <c r="C20" s="1">
        <v>150</v>
      </c>
      <c r="D20" s="1">
        <v>19</v>
      </c>
      <c r="E20" s="1">
        <v>1</v>
      </c>
      <c r="G20" s="4">
        <v>6.1111111111111109E-2</v>
      </c>
      <c r="H20" s="1">
        <v>180</v>
      </c>
    </row>
    <row r="21" spans="1:8" x14ac:dyDescent="0.2">
      <c r="A21" s="2" t="s">
        <v>23</v>
      </c>
      <c r="B21" s="7">
        <v>34</v>
      </c>
      <c r="C21" s="1">
        <v>126</v>
      </c>
      <c r="D21" s="1">
        <v>24</v>
      </c>
      <c r="E21" s="1">
        <v>1</v>
      </c>
      <c r="G21" s="4">
        <v>0.18478260869565216</v>
      </c>
      <c r="H21" s="3">
        <v>184</v>
      </c>
    </row>
    <row r="22" spans="1:8" x14ac:dyDescent="0.2">
      <c r="A22" s="6" t="s">
        <v>24</v>
      </c>
      <c r="B22" s="7">
        <v>33</v>
      </c>
      <c r="C22" s="1">
        <v>158</v>
      </c>
      <c r="D22" s="1">
        <v>14</v>
      </c>
      <c r="E22" s="1">
        <v>4</v>
      </c>
      <c r="G22" s="4">
        <v>0.16097560975609757</v>
      </c>
      <c r="H22" s="1">
        <v>205</v>
      </c>
    </row>
    <row r="23" spans="1:8" x14ac:dyDescent="0.2">
      <c r="A23" s="2" t="s">
        <v>23</v>
      </c>
      <c r="B23" s="7">
        <v>28</v>
      </c>
      <c r="C23" s="1">
        <v>171</v>
      </c>
      <c r="D23" s="1">
        <v>14</v>
      </c>
      <c r="E23" s="1">
        <v>0</v>
      </c>
      <c r="G23" s="4">
        <v>0.13145539906103287</v>
      </c>
      <c r="H23" s="3">
        <v>213</v>
      </c>
    </row>
    <row r="24" spans="1:8" x14ac:dyDescent="0.2">
      <c r="A24" s="5" t="s">
        <v>25</v>
      </c>
      <c r="B24" s="7">
        <v>23</v>
      </c>
      <c r="C24" s="3">
        <v>121</v>
      </c>
      <c r="D24" s="3">
        <v>10</v>
      </c>
      <c r="E24" s="3">
        <v>1</v>
      </c>
      <c r="G24" s="4">
        <v>0.14935064935064934</v>
      </c>
      <c r="H24" s="3">
        <v>154</v>
      </c>
    </row>
    <row r="25" spans="1:8" x14ac:dyDescent="0.2">
      <c r="A25" s="2" t="s">
        <v>26</v>
      </c>
      <c r="B25" s="7">
        <v>21</v>
      </c>
      <c r="C25" s="1">
        <v>109</v>
      </c>
      <c r="D25" s="1">
        <v>10</v>
      </c>
      <c r="E25" s="1">
        <v>4</v>
      </c>
      <c r="G25" s="4">
        <v>0.15</v>
      </c>
      <c r="H25" s="3">
        <v>140</v>
      </c>
    </row>
    <row r="26" spans="1:8" x14ac:dyDescent="0.2">
      <c r="A26" s="5" t="s">
        <v>27</v>
      </c>
      <c r="B26" s="1">
        <v>19</v>
      </c>
      <c r="C26" s="3">
        <v>128</v>
      </c>
      <c r="D26" s="3">
        <v>10</v>
      </c>
      <c r="E26" s="3">
        <v>0</v>
      </c>
      <c r="G26" s="4">
        <v>0.12101910828025478</v>
      </c>
      <c r="H26" s="3">
        <v>157</v>
      </c>
    </row>
    <row r="27" spans="1:8" x14ac:dyDescent="0.2">
      <c r="A27" s="5" t="s">
        <v>28</v>
      </c>
      <c r="B27" s="1">
        <v>18</v>
      </c>
      <c r="C27" s="3">
        <v>149</v>
      </c>
      <c r="D27" s="3">
        <v>8</v>
      </c>
      <c r="E27" s="3">
        <v>1</v>
      </c>
      <c r="G27" s="4">
        <v>0.10285714285714286</v>
      </c>
      <c r="H27" s="3">
        <v>175</v>
      </c>
    </row>
    <row r="28" spans="1:8" x14ac:dyDescent="0.2">
      <c r="A28" s="5" t="s">
        <v>23</v>
      </c>
      <c r="B28" s="1">
        <v>17</v>
      </c>
      <c r="C28" s="3">
        <v>92</v>
      </c>
      <c r="D28" s="3">
        <v>12</v>
      </c>
      <c r="E28" s="3">
        <v>1</v>
      </c>
      <c r="G28" s="4">
        <v>0.14049586776859505</v>
      </c>
      <c r="H28" s="3">
        <v>121</v>
      </c>
    </row>
    <row r="29" spans="1:8" x14ac:dyDescent="0.2">
      <c r="A29" s="6" t="s">
        <v>29</v>
      </c>
      <c r="B29" s="7">
        <v>34</v>
      </c>
      <c r="C29" s="1">
        <v>123</v>
      </c>
      <c r="D29" s="1">
        <v>10</v>
      </c>
      <c r="E29" s="1">
        <v>1</v>
      </c>
      <c r="G29" s="4">
        <v>0.20359281437125748</v>
      </c>
      <c r="H29" s="1">
        <v>167</v>
      </c>
    </row>
    <row r="30" spans="1:8" x14ac:dyDescent="0.2">
      <c r="A30" s="1" t="s">
        <v>30</v>
      </c>
      <c r="B30" s="7">
        <v>25</v>
      </c>
      <c r="C30" s="1">
        <v>81</v>
      </c>
      <c r="D30" s="1">
        <v>4</v>
      </c>
      <c r="E30" s="1">
        <v>2</v>
      </c>
      <c r="G30" s="4">
        <v>0.22727272727272727</v>
      </c>
      <c r="H30" s="1">
        <v>110</v>
      </c>
    </row>
    <row r="31" spans="1:8" x14ac:dyDescent="0.2">
      <c r="A31" s="5" t="s">
        <v>31</v>
      </c>
      <c r="B31" s="7">
        <v>21</v>
      </c>
      <c r="C31" s="3">
        <v>183</v>
      </c>
      <c r="D31" s="3">
        <v>7</v>
      </c>
      <c r="E31" s="3">
        <v>5</v>
      </c>
      <c r="G31" s="4">
        <v>9.9526066350710901E-2</v>
      </c>
      <c r="H31" s="3">
        <v>211</v>
      </c>
    </row>
    <row r="32" spans="1:8" x14ac:dyDescent="0.2">
      <c r="A32" s="6" t="s">
        <v>32</v>
      </c>
      <c r="B32" s="1">
        <v>17</v>
      </c>
      <c r="C32" s="1">
        <v>104</v>
      </c>
      <c r="D32" s="1">
        <v>9</v>
      </c>
      <c r="E32" s="1">
        <v>1</v>
      </c>
      <c r="G32" s="4">
        <v>0.13076923076923078</v>
      </c>
      <c r="H32" s="1">
        <v>130</v>
      </c>
    </row>
    <row r="33" spans="1:8" x14ac:dyDescent="0.2">
      <c r="A33" s="1" t="s">
        <v>30</v>
      </c>
      <c r="B33" s="1">
        <v>16</v>
      </c>
      <c r="C33" s="1">
        <v>84</v>
      </c>
      <c r="D33" s="1">
        <v>9</v>
      </c>
      <c r="E33" s="1">
        <v>0</v>
      </c>
      <c r="G33" s="4">
        <v>0.14678899082568808</v>
      </c>
      <c r="H33" s="1">
        <v>109</v>
      </c>
    </row>
    <row r="34" spans="1:8" x14ac:dyDescent="0.2">
      <c r="A34" s="6" t="s">
        <v>33</v>
      </c>
      <c r="B34" s="7">
        <v>33</v>
      </c>
      <c r="C34" s="1">
        <v>123</v>
      </c>
      <c r="D34" s="1">
        <v>11</v>
      </c>
      <c r="E34" s="1">
        <v>1</v>
      </c>
      <c r="G34" s="4">
        <v>0.19760479041916168</v>
      </c>
      <c r="H34" s="1">
        <v>167</v>
      </c>
    </row>
    <row r="35" spans="1:8" x14ac:dyDescent="0.2">
      <c r="A35" s="6" t="s">
        <v>34</v>
      </c>
      <c r="B35" s="7">
        <v>33</v>
      </c>
      <c r="C35" s="1">
        <v>116</v>
      </c>
      <c r="D35" s="1">
        <v>10</v>
      </c>
      <c r="E35" s="1">
        <v>0</v>
      </c>
      <c r="G35" s="4">
        <v>0.20754716981132076</v>
      </c>
      <c r="H35" s="1">
        <v>159</v>
      </c>
    </row>
    <row r="36" spans="1:8" x14ac:dyDescent="0.2">
      <c r="A36" s="6" t="s">
        <v>35</v>
      </c>
      <c r="B36" s="1">
        <v>16</v>
      </c>
      <c r="C36" s="1">
        <v>89</v>
      </c>
      <c r="D36" s="1">
        <v>9</v>
      </c>
      <c r="E36" s="1">
        <v>3</v>
      </c>
      <c r="G36" s="4">
        <v>0.14035087719298245</v>
      </c>
      <c r="H36" s="1">
        <v>114</v>
      </c>
    </row>
    <row r="37" spans="1:8" x14ac:dyDescent="0.2">
      <c r="A37" s="1" t="s">
        <v>38</v>
      </c>
      <c r="B37" s="7">
        <v>24</v>
      </c>
      <c r="C37" s="1">
        <v>122</v>
      </c>
      <c r="D37" s="1">
        <v>10</v>
      </c>
      <c r="E37" s="1">
        <v>4</v>
      </c>
      <c r="G37" s="4">
        <v>0.15384615384615385</v>
      </c>
      <c r="H37" s="1">
        <v>156</v>
      </c>
    </row>
    <row r="38" spans="1:8" x14ac:dyDescent="0.2">
      <c r="A38" s="1" t="s">
        <v>39</v>
      </c>
      <c r="B38" s="1">
        <v>16</v>
      </c>
      <c r="C38" s="1">
        <v>155</v>
      </c>
      <c r="D38" s="1">
        <v>23</v>
      </c>
      <c r="E38" s="1">
        <v>1</v>
      </c>
      <c r="G38" s="4">
        <v>8.247422680412371E-2</v>
      </c>
      <c r="H38" s="1">
        <v>194</v>
      </c>
    </row>
    <row r="39" spans="1:8" x14ac:dyDescent="0.2">
      <c r="A39" s="1" t="s">
        <v>38</v>
      </c>
      <c r="B39" s="1">
        <v>15</v>
      </c>
      <c r="C39" s="1">
        <v>125</v>
      </c>
      <c r="D39" s="1">
        <v>7</v>
      </c>
      <c r="E39" s="1">
        <v>9</v>
      </c>
      <c r="G39" s="4">
        <v>0.10204081632653061</v>
      </c>
      <c r="H39" s="1">
        <v>147</v>
      </c>
    </row>
    <row r="40" spans="1:8" x14ac:dyDescent="0.2">
      <c r="A40" s="6" t="s">
        <v>40</v>
      </c>
      <c r="B40" s="1">
        <v>15</v>
      </c>
      <c r="C40" s="1">
        <v>101</v>
      </c>
      <c r="D40" s="1">
        <v>8</v>
      </c>
      <c r="E40" s="1">
        <v>6</v>
      </c>
      <c r="G40" s="4">
        <v>0.12096774193548387</v>
      </c>
      <c r="H40" s="1">
        <v>124</v>
      </c>
    </row>
    <row r="41" spans="1:8" x14ac:dyDescent="0.2">
      <c r="A41" s="6" t="s">
        <v>41</v>
      </c>
      <c r="B41" s="1">
        <v>14</v>
      </c>
      <c r="C41" s="1">
        <v>85</v>
      </c>
      <c r="D41" s="1">
        <v>3</v>
      </c>
      <c r="E41" s="1">
        <v>2</v>
      </c>
      <c r="G41" s="4">
        <v>0.13725490196078433</v>
      </c>
      <c r="H41" s="1">
        <v>102</v>
      </c>
    </row>
    <row r="42" spans="1:8" x14ac:dyDescent="0.2">
      <c r="A42" s="5" t="s">
        <v>43</v>
      </c>
      <c r="B42" s="7">
        <v>31</v>
      </c>
      <c r="C42" s="3">
        <v>159</v>
      </c>
      <c r="D42" s="3">
        <v>15</v>
      </c>
      <c r="E42" s="3">
        <v>2</v>
      </c>
      <c r="G42" s="4">
        <v>0.15121951219512195</v>
      </c>
      <c r="H42" s="3">
        <v>205</v>
      </c>
    </row>
    <row r="43" spans="1:8" x14ac:dyDescent="0.2">
      <c r="A43" s="5" t="s">
        <v>43</v>
      </c>
      <c r="B43" s="7">
        <v>30</v>
      </c>
      <c r="C43" s="3">
        <v>172</v>
      </c>
      <c r="D43" s="3">
        <v>8</v>
      </c>
      <c r="E43" s="3">
        <v>1</v>
      </c>
      <c r="G43" s="4">
        <v>0.14285714285714285</v>
      </c>
      <c r="H43" s="3">
        <v>210</v>
      </c>
    </row>
    <row r="44" spans="1:8" x14ac:dyDescent="0.2">
      <c r="A44" s="2" t="s">
        <v>43</v>
      </c>
      <c r="B44" s="7">
        <v>20</v>
      </c>
      <c r="C44" s="1">
        <v>129</v>
      </c>
      <c r="D44" s="1">
        <v>6</v>
      </c>
      <c r="E44" s="1">
        <v>1</v>
      </c>
      <c r="G44" s="4">
        <v>0.12903225806451613</v>
      </c>
      <c r="H44" s="3">
        <v>155</v>
      </c>
    </row>
    <row r="45" spans="1:8" x14ac:dyDescent="0.2">
      <c r="A45" s="5" t="s">
        <v>43</v>
      </c>
      <c r="B45" s="7">
        <v>20</v>
      </c>
      <c r="C45" s="3">
        <v>127</v>
      </c>
      <c r="D45" s="3">
        <v>12</v>
      </c>
      <c r="E45" s="3">
        <v>52</v>
      </c>
      <c r="G45" s="4">
        <v>0.12578616352201258</v>
      </c>
      <c r="H45" s="3">
        <v>159</v>
      </c>
    </row>
    <row r="46" spans="1:8" x14ac:dyDescent="0.2">
      <c r="A46" s="5" t="s">
        <v>43</v>
      </c>
      <c r="B46" s="1">
        <v>14</v>
      </c>
      <c r="C46" s="3">
        <v>89</v>
      </c>
      <c r="D46" s="3">
        <v>3</v>
      </c>
      <c r="E46" s="3">
        <v>1</v>
      </c>
      <c r="G46" s="4">
        <v>0.13207547169811321</v>
      </c>
      <c r="H46" s="3">
        <v>106</v>
      </c>
    </row>
    <row r="47" spans="1:8" x14ac:dyDescent="0.2">
      <c r="A47" s="5" t="s">
        <v>45</v>
      </c>
      <c r="B47" s="7">
        <v>20</v>
      </c>
      <c r="C47" s="3">
        <v>112</v>
      </c>
      <c r="D47" s="3">
        <v>9</v>
      </c>
      <c r="E47" s="3">
        <v>2</v>
      </c>
      <c r="G47" s="4">
        <v>0.14184397163120568</v>
      </c>
      <c r="H47" s="3">
        <v>141</v>
      </c>
    </row>
    <row r="48" spans="1:8" x14ac:dyDescent="0.2">
      <c r="A48" s="6" t="s">
        <v>46</v>
      </c>
      <c r="B48" s="1">
        <v>17</v>
      </c>
      <c r="C48" s="1">
        <v>83</v>
      </c>
      <c r="D48" s="1">
        <v>9</v>
      </c>
      <c r="E48" s="1">
        <v>0</v>
      </c>
      <c r="G48" s="4">
        <v>0.15596330275229359</v>
      </c>
      <c r="H48" s="1">
        <v>109</v>
      </c>
    </row>
    <row r="49" spans="1:8" x14ac:dyDescent="0.2">
      <c r="A49" s="1" t="s">
        <v>46</v>
      </c>
      <c r="B49" s="1">
        <v>15</v>
      </c>
      <c r="C49" s="1">
        <v>101</v>
      </c>
      <c r="D49" s="1">
        <v>3</v>
      </c>
      <c r="E49" s="1">
        <v>0</v>
      </c>
      <c r="G49" s="4">
        <v>0.12605042016806722</v>
      </c>
      <c r="H49" s="1">
        <v>119</v>
      </c>
    </row>
    <row r="50" spans="1:8" x14ac:dyDescent="0.2">
      <c r="A50" s="5" t="s">
        <v>45</v>
      </c>
      <c r="B50" s="1">
        <v>12</v>
      </c>
      <c r="C50" s="3">
        <v>114</v>
      </c>
      <c r="D50" s="3">
        <v>9</v>
      </c>
      <c r="E50" s="3">
        <v>3</v>
      </c>
      <c r="G50" s="4">
        <v>8.8888888888888892E-2</v>
      </c>
      <c r="H50" s="3">
        <v>135</v>
      </c>
    </row>
    <row r="51" spans="1:8" x14ac:dyDescent="0.2">
      <c r="A51" s="1" t="s">
        <v>47</v>
      </c>
      <c r="B51" s="7">
        <v>25</v>
      </c>
      <c r="C51" s="1">
        <v>98</v>
      </c>
      <c r="D51" s="1">
        <v>9</v>
      </c>
      <c r="E51" s="1">
        <v>1</v>
      </c>
      <c r="G51" s="4">
        <v>0.18939393939393939</v>
      </c>
      <c r="H51" s="1">
        <v>132</v>
      </c>
    </row>
    <row r="52" spans="1:8" x14ac:dyDescent="0.2">
      <c r="A52" s="1" t="s">
        <v>47</v>
      </c>
      <c r="B52" s="7">
        <v>24</v>
      </c>
      <c r="C52" s="1">
        <v>131</v>
      </c>
      <c r="D52" s="1">
        <v>12</v>
      </c>
      <c r="E52" s="1">
        <v>6</v>
      </c>
      <c r="G52" s="4">
        <v>0.1437125748502994</v>
      </c>
      <c r="H52" s="1">
        <v>167</v>
      </c>
    </row>
    <row r="53" spans="1:8" x14ac:dyDescent="0.2">
      <c r="A53" s="5" t="s">
        <v>48</v>
      </c>
      <c r="B53" s="7">
        <v>22</v>
      </c>
      <c r="C53" s="3">
        <v>83</v>
      </c>
      <c r="D53" s="3">
        <v>17</v>
      </c>
      <c r="E53" s="3">
        <v>0</v>
      </c>
      <c r="G53" s="4">
        <v>0.18032786885245902</v>
      </c>
      <c r="H53" s="3">
        <v>122</v>
      </c>
    </row>
    <row r="54" spans="1:8" x14ac:dyDescent="0.2">
      <c r="A54" s="1" t="s">
        <v>49</v>
      </c>
      <c r="B54" s="7">
        <v>20</v>
      </c>
      <c r="C54" s="1">
        <v>139</v>
      </c>
      <c r="D54" s="1">
        <v>17</v>
      </c>
      <c r="E54" s="1">
        <v>4</v>
      </c>
      <c r="G54" s="4">
        <v>0.11363636363636363</v>
      </c>
      <c r="H54" s="1">
        <v>176</v>
      </c>
    </row>
    <row r="55" spans="1:8" x14ac:dyDescent="0.2">
      <c r="A55" s="1" t="s">
        <v>49</v>
      </c>
      <c r="B55" s="1">
        <v>14</v>
      </c>
      <c r="C55" s="1">
        <v>115</v>
      </c>
      <c r="D55" s="1">
        <v>8</v>
      </c>
      <c r="E55" s="1">
        <v>1</v>
      </c>
      <c r="G55" s="4">
        <v>0.10218978102189781</v>
      </c>
      <c r="H55" s="1">
        <v>137</v>
      </c>
    </row>
    <row r="56" spans="1:8" x14ac:dyDescent="0.2">
      <c r="A56" s="1" t="s">
        <v>50</v>
      </c>
      <c r="B56" s="7">
        <v>33</v>
      </c>
      <c r="C56" s="1">
        <v>175</v>
      </c>
      <c r="D56" s="1">
        <v>12</v>
      </c>
      <c r="E56" s="1">
        <v>0</v>
      </c>
      <c r="G56" s="4">
        <v>0.15</v>
      </c>
      <c r="H56" s="1">
        <v>220</v>
      </c>
    </row>
    <row r="57" spans="1:8" x14ac:dyDescent="0.2">
      <c r="A57" s="5" t="s">
        <v>51</v>
      </c>
      <c r="B57" s="7">
        <v>32</v>
      </c>
      <c r="C57" s="3">
        <v>170</v>
      </c>
      <c r="D57" s="3">
        <v>7</v>
      </c>
      <c r="E57" s="3">
        <v>3</v>
      </c>
      <c r="G57" s="4">
        <v>0.15311004784688995</v>
      </c>
      <c r="H57" s="3">
        <v>209</v>
      </c>
    </row>
    <row r="58" spans="1:8" x14ac:dyDescent="0.2">
      <c r="A58" s="1" t="s">
        <v>50</v>
      </c>
      <c r="B58" s="7">
        <v>25</v>
      </c>
      <c r="C58" s="1">
        <v>143</v>
      </c>
      <c r="D58" s="1">
        <v>4</v>
      </c>
      <c r="E58" s="1">
        <v>112</v>
      </c>
      <c r="G58" s="4">
        <v>0.14534883720930233</v>
      </c>
      <c r="H58" s="1">
        <v>172</v>
      </c>
    </row>
    <row r="59" spans="1:8" x14ac:dyDescent="0.2">
      <c r="A59" s="1" t="s">
        <v>52</v>
      </c>
      <c r="B59" s="7">
        <v>20</v>
      </c>
      <c r="C59" s="1">
        <v>107</v>
      </c>
      <c r="D59" s="1">
        <v>9</v>
      </c>
      <c r="E59" s="1">
        <v>39</v>
      </c>
      <c r="G59" s="4">
        <v>0.14705882352941177</v>
      </c>
      <c r="H59" s="1">
        <v>136</v>
      </c>
    </row>
    <row r="60" spans="1:8" x14ac:dyDescent="0.2">
      <c r="A60" s="1" t="s">
        <v>52</v>
      </c>
      <c r="B60" s="1">
        <v>18</v>
      </c>
      <c r="C60" s="1">
        <v>95</v>
      </c>
      <c r="D60" s="1">
        <v>6</v>
      </c>
      <c r="E60" s="1">
        <v>1</v>
      </c>
      <c r="G60" s="4">
        <v>0.15126050420168066</v>
      </c>
      <c r="H60" s="1">
        <v>119</v>
      </c>
    </row>
    <row r="61" spans="1:8" x14ac:dyDescent="0.2">
      <c r="A61" s="5" t="s">
        <v>53</v>
      </c>
      <c r="B61" s="1">
        <v>17</v>
      </c>
      <c r="C61" s="3">
        <v>129</v>
      </c>
      <c r="D61" s="3">
        <v>6</v>
      </c>
      <c r="E61" s="3">
        <v>4</v>
      </c>
      <c r="G61" s="4">
        <v>0.1118421052631579</v>
      </c>
      <c r="H61" s="3">
        <v>152</v>
      </c>
    </row>
    <row r="62" spans="1:8" x14ac:dyDescent="0.2">
      <c r="A62" s="1" t="s">
        <v>52</v>
      </c>
      <c r="B62" s="1">
        <v>14</v>
      </c>
      <c r="C62" s="1">
        <v>95</v>
      </c>
      <c r="D62" s="1">
        <v>12</v>
      </c>
      <c r="E62" s="1">
        <v>1</v>
      </c>
      <c r="G62" s="4">
        <v>0.11570247933884298</v>
      </c>
      <c r="H62" s="1">
        <v>121</v>
      </c>
    </row>
    <row r="63" spans="1:8" x14ac:dyDescent="0.2">
      <c r="A63" s="5" t="s">
        <v>67</v>
      </c>
      <c r="B63" s="1">
        <v>14</v>
      </c>
      <c r="C63" s="3">
        <v>90</v>
      </c>
      <c r="D63" s="3">
        <v>5</v>
      </c>
      <c r="E63" s="3">
        <v>0</v>
      </c>
      <c r="G63" s="4">
        <v>0.12844036697247707</v>
      </c>
      <c r="H63" s="3">
        <v>109</v>
      </c>
    </row>
    <row r="64" spans="1:8" x14ac:dyDescent="0.2">
      <c r="A64" s="5" t="s">
        <v>68</v>
      </c>
      <c r="B64" s="1">
        <v>12</v>
      </c>
      <c r="C64" s="3">
        <v>88</v>
      </c>
      <c r="D64" s="3">
        <v>3</v>
      </c>
      <c r="E64" s="3">
        <v>2</v>
      </c>
      <c r="G64" s="4">
        <v>0.11650485436893204</v>
      </c>
      <c r="H64" s="3">
        <v>103</v>
      </c>
    </row>
    <row r="65" spans="1:8" x14ac:dyDescent="0.2">
      <c r="A65" s="5" t="s">
        <v>72</v>
      </c>
      <c r="B65" s="1">
        <v>14</v>
      </c>
      <c r="C65" s="3">
        <v>132</v>
      </c>
      <c r="D65" s="3">
        <v>5</v>
      </c>
      <c r="E65" s="3">
        <v>1</v>
      </c>
      <c r="G65" s="4">
        <v>9.2715231788079472E-2</v>
      </c>
      <c r="H65" s="3">
        <v>151</v>
      </c>
    </row>
    <row r="66" spans="1:8" x14ac:dyDescent="0.2">
      <c r="A66" s="2" t="s">
        <v>73</v>
      </c>
      <c r="B66" s="1">
        <v>13</v>
      </c>
      <c r="C66" s="1">
        <v>114</v>
      </c>
      <c r="D66" s="1">
        <v>3</v>
      </c>
      <c r="E66" s="1">
        <v>2</v>
      </c>
      <c r="G66" s="4">
        <v>0.1</v>
      </c>
      <c r="H66" s="3">
        <v>130</v>
      </c>
    </row>
    <row r="67" spans="1:8" x14ac:dyDescent="0.2">
      <c r="A67" s="2" t="s">
        <v>74</v>
      </c>
      <c r="B67" s="1">
        <v>9</v>
      </c>
      <c r="C67" s="1">
        <v>104</v>
      </c>
      <c r="D67" s="1">
        <v>4</v>
      </c>
      <c r="E67" s="1">
        <v>3</v>
      </c>
      <c r="G67" s="4">
        <v>7.6923076923076927E-2</v>
      </c>
      <c r="H67" s="3">
        <v>117</v>
      </c>
    </row>
    <row r="68" spans="1:8" x14ac:dyDescent="0.2">
      <c r="A68" s="2" t="s">
        <v>75</v>
      </c>
      <c r="B68" s="1">
        <v>8</v>
      </c>
      <c r="C68" s="1">
        <v>148</v>
      </c>
      <c r="D68" s="1">
        <v>5</v>
      </c>
      <c r="E68" s="1">
        <v>0</v>
      </c>
      <c r="G68" s="4">
        <v>4.9689440993788817E-2</v>
      </c>
      <c r="H68" s="3">
        <v>161</v>
      </c>
    </row>
    <row r="69" spans="1:8" x14ac:dyDescent="0.2">
      <c r="A69" s="5" t="s">
        <v>76</v>
      </c>
      <c r="B69" s="1">
        <v>4</v>
      </c>
      <c r="C69" s="3">
        <v>115</v>
      </c>
      <c r="D69" s="3">
        <v>12</v>
      </c>
      <c r="E69" s="3">
        <v>9</v>
      </c>
      <c r="G69" s="4">
        <v>3.0534351145038167E-2</v>
      </c>
      <c r="H69" s="3">
        <v>131</v>
      </c>
    </row>
    <row r="70" spans="1:8" x14ac:dyDescent="0.2">
      <c r="A70" s="5" t="s">
        <v>77</v>
      </c>
      <c r="B70" s="1">
        <v>12</v>
      </c>
      <c r="C70" s="3">
        <v>116</v>
      </c>
      <c r="D70" s="3">
        <v>2</v>
      </c>
      <c r="E70" s="3">
        <v>1</v>
      </c>
      <c r="G70" s="4">
        <v>9.2307692307692313E-2</v>
      </c>
      <c r="H70" s="3">
        <v>130</v>
      </c>
    </row>
    <row r="71" spans="1:8" x14ac:dyDescent="0.2">
      <c r="A71" s="6" t="s">
        <v>78</v>
      </c>
      <c r="B71" s="1">
        <v>10</v>
      </c>
      <c r="C71" s="1">
        <v>150</v>
      </c>
      <c r="D71" s="1">
        <v>2</v>
      </c>
      <c r="E71" s="1">
        <v>0</v>
      </c>
      <c r="G71" s="4">
        <v>6.1728395061728392E-2</v>
      </c>
      <c r="H71" s="1">
        <v>162</v>
      </c>
    </row>
    <row r="72" spans="1:8" x14ac:dyDescent="0.2">
      <c r="A72" s="6" t="s">
        <v>79</v>
      </c>
      <c r="B72" s="1">
        <v>8</v>
      </c>
      <c r="C72" s="1">
        <v>128</v>
      </c>
      <c r="D72" s="1">
        <v>4</v>
      </c>
      <c r="E72" s="1">
        <v>2</v>
      </c>
      <c r="G72" s="4">
        <v>5.7142857142857141E-2</v>
      </c>
      <c r="H72" s="1">
        <v>140</v>
      </c>
    </row>
    <row r="73" spans="1:8" x14ac:dyDescent="0.2">
      <c r="A73" s="5" t="s">
        <v>80</v>
      </c>
      <c r="B73" s="1">
        <v>5</v>
      </c>
      <c r="C73" s="3">
        <v>100</v>
      </c>
      <c r="D73" s="3">
        <v>3</v>
      </c>
      <c r="E73" s="3">
        <v>0</v>
      </c>
      <c r="G73" s="4">
        <v>4.6296296296296294E-2</v>
      </c>
      <c r="H73" s="3">
        <v>108</v>
      </c>
    </row>
    <row r="74" spans="1:8" x14ac:dyDescent="0.2">
      <c r="A74" s="5" t="s">
        <v>82</v>
      </c>
      <c r="B74" s="7">
        <v>21</v>
      </c>
      <c r="C74" s="3">
        <v>88</v>
      </c>
      <c r="D74" s="3">
        <v>6</v>
      </c>
      <c r="E74" s="3">
        <v>0</v>
      </c>
      <c r="G74" s="4">
        <v>0.18260869565217391</v>
      </c>
      <c r="H74" s="3">
        <v>115</v>
      </c>
    </row>
    <row r="75" spans="1:8" x14ac:dyDescent="0.2">
      <c r="A75" s="1" t="s">
        <v>83</v>
      </c>
      <c r="B75" s="7">
        <v>20</v>
      </c>
      <c r="C75" s="1">
        <v>111</v>
      </c>
      <c r="D75" s="1">
        <v>4</v>
      </c>
      <c r="E75" s="1">
        <v>1</v>
      </c>
      <c r="G75" s="4">
        <v>0.14814814814814814</v>
      </c>
      <c r="H75" s="1">
        <v>135</v>
      </c>
    </row>
    <row r="76" spans="1:8" x14ac:dyDescent="0.2">
      <c r="A76" s="5" t="s">
        <v>84</v>
      </c>
      <c r="B76" s="1">
        <v>15</v>
      </c>
      <c r="C76" s="3">
        <v>93</v>
      </c>
      <c r="D76" s="3">
        <v>9</v>
      </c>
      <c r="E76" s="3">
        <v>0</v>
      </c>
      <c r="G76" s="4">
        <v>0.12820512820512819</v>
      </c>
      <c r="H76" s="3">
        <v>117</v>
      </c>
    </row>
    <row r="77" spans="1:8" x14ac:dyDescent="0.2">
      <c r="A77" s="6" t="s">
        <v>88</v>
      </c>
      <c r="B77" s="7">
        <v>20</v>
      </c>
      <c r="C77" s="1">
        <v>129</v>
      </c>
      <c r="D77" s="1">
        <v>8</v>
      </c>
      <c r="E77" s="1">
        <v>0</v>
      </c>
      <c r="G77" s="4">
        <v>0.12738853503184713</v>
      </c>
      <c r="H77" s="1">
        <v>157</v>
      </c>
    </row>
    <row r="78" spans="1:8" x14ac:dyDescent="0.2">
      <c r="A78" s="1" t="s">
        <v>89</v>
      </c>
      <c r="B78" s="1">
        <v>19</v>
      </c>
      <c r="C78" s="1">
        <v>112</v>
      </c>
      <c r="D78" s="1">
        <v>6</v>
      </c>
      <c r="E78" s="1">
        <v>1</v>
      </c>
      <c r="G78" s="4">
        <v>0.13868613138686131</v>
      </c>
      <c r="H78" s="1">
        <v>137</v>
      </c>
    </row>
    <row r="79" spans="1:8" x14ac:dyDescent="0.2">
      <c r="A79" s="6" t="s">
        <v>92</v>
      </c>
      <c r="B79" s="1">
        <v>11</v>
      </c>
      <c r="C79" s="1">
        <v>102</v>
      </c>
      <c r="D79" s="1">
        <v>4</v>
      </c>
      <c r="E79" s="1">
        <v>1</v>
      </c>
      <c r="G79" s="4">
        <v>9.4017094017094016E-2</v>
      </c>
      <c r="H79" s="1">
        <v>117</v>
      </c>
    </row>
    <row r="80" spans="1:8" x14ac:dyDescent="0.2">
      <c r="A80" s="5" t="s">
        <v>95</v>
      </c>
      <c r="B80" s="7">
        <v>27</v>
      </c>
      <c r="C80" s="3">
        <v>119</v>
      </c>
      <c r="D80" s="3">
        <v>4</v>
      </c>
      <c r="E80" s="3">
        <v>0</v>
      </c>
      <c r="G80" s="4">
        <v>0.18</v>
      </c>
      <c r="H80" s="3">
        <v>150</v>
      </c>
    </row>
    <row r="81" spans="1:8" x14ac:dyDescent="0.2">
      <c r="A81" s="1" t="s">
        <v>96</v>
      </c>
      <c r="B81" s="1">
        <v>16</v>
      </c>
      <c r="C81" s="1">
        <v>89</v>
      </c>
      <c r="D81" s="1">
        <v>2</v>
      </c>
      <c r="E81" s="1">
        <v>3</v>
      </c>
      <c r="G81" s="4">
        <v>0.14953271028037382</v>
      </c>
      <c r="H81" s="1">
        <v>107</v>
      </c>
    </row>
    <row r="82" spans="1:8" x14ac:dyDescent="0.2">
      <c r="A82" s="1" t="s">
        <v>96</v>
      </c>
      <c r="B82" s="1">
        <v>15</v>
      </c>
      <c r="C82" s="1">
        <v>125</v>
      </c>
      <c r="D82" s="1">
        <v>1</v>
      </c>
      <c r="E82" s="1">
        <v>0</v>
      </c>
      <c r="G82" s="4">
        <v>0.10638297872340426</v>
      </c>
      <c r="H82" s="1">
        <v>141</v>
      </c>
    </row>
    <row r="83" spans="1:8" x14ac:dyDescent="0.2">
      <c r="A83" s="1" t="s">
        <v>99</v>
      </c>
      <c r="B83" s="7">
        <v>23</v>
      </c>
      <c r="C83" s="1">
        <v>154</v>
      </c>
      <c r="D83" s="1">
        <v>4</v>
      </c>
      <c r="E83" s="1">
        <v>1</v>
      </c>
      <c r="G83" s="4">
        <v>0.1270718232044199</v>
      </c>
      <c r="H83" s="1">
        <v>181</v>
      </c>
    </row>
    <row r="84" spans="1:8" x14ac:dyDescent="0.2">
      <c r="A84" s="1" t="s">
        <v>99</v>
      </c>
      <c r="B84" s="7">
        <v>22</v>
      </c>
      <c r="C84" s="1">
        <v>112</v>
      </c>
      <c r="D84" s="1">
        <v>7</v>
      </c>
      <c r="E84" s="1">
        <v>1</v>
      </c>
      <c r="G84" s="4">
        <v>0.15602836879432624</v>
      </c>
      <c r="H84" s="1">
        <v>141</v>
      </c>
    </row>
    <row r="85" spans="1:8" x14ac:dyDescent="0.2">
      <c r="A85" s="5" t="s">
        <v>100</v>
      </c>
      <c r="B85" s="1">
        <v>19</v>
      </c>
      <c r="C85" s="3">
        <v>78</v>
      </c>
      <c r="D85" s="3">
        <v>13</v>
      </c>
      <c r="E85" s="3">
        <v>0</v>
      </c>
      <c r="G85" s="4">
        <v>0.17272727272727273</v>
      </c>
      <c r="H85" s="3">
        <v>110</v>
      </c>
    </row>
    <row r="86" spans="1:8" x14ac:dyDescent="0.2">
      <c r="A86" s="6" t="s">
        <v>99</v>
      </c>
      <c r="B86" s="1">
        <v>17</v>
      </c>
      <c r="C86" s="1">
        <v>125</v>
      </c>
      <c r="D86" s="1">
        <v>7</v>
      </c>
      <c r="E86" s="1">
        <v>2</v>
      </c>
      <c r="G86" s="4">
        <v>0.11409395973154363</v>
      </c>
      <c r="H86" s="1">
        <v>149</v>
      </c>
    </row>
    <row r="87" spans="1:8" x14ac:dyDescent="0.2">
      <c r="A87" s="5" t="s">
        <v>100</v>
      </c>
      <c r="B87" s="1">
        <v>16</v>
      </c>
      <c r="C87" s="3">
        <v>90</v>
      </c>
      <c r="D87" s="3">
        <v>6</v>
      </c>
      <c r="E87" s="3">
        <v>1</v>
      </c>
      <c r="G87" s="4">
        <v>0.14285714285714285</v>
      </c>
      <c r="H87" s="3">
        <v>112</v>
      </c>
    </row>
    <row r="88" spans="1:8" x14ac:dyDescent="0.2">
      <c r="A88" s="1" t="s">
        <v>99</v>
      </c>
      <c r="B88" s="1">
        <v>15</v>
      </c>
      <c r="C88" s="1">
        <v>132</v>
      </c>
      <c r="D88" s="1">
        <v>3</v>
      </c>
      <c r="E88" s="1">
        <v>2</v>
      </c>
      <c r="G88" s="4">
        <v>0.1</v>
      </c>
      <c r="H88" s="1">
        <v>150</v>
      </c>
    </row>
    <row r="89" spans="1:8" x14ac:dyDescent="0.2">
      <c r="A89" s="1" t="s">
        <v>99</v>
      </c>
      <c r="B89" s="1">
        <v>12</v>
      </c>
      <c r="C89" s="1">
        <v>183</v>
      </c>
      <c r="D89" s="1">
        <v>8</v>
      </c>
      <c r="E89" s="1">
        <v>0</v>
      </c>
      <c r="G89" s="4">
        <v>5.9113300492610835E-2</v>
      </c>
      <c r="H89" s="1">
        <v>203</v>
      </c>
    </row>
    <row r="90" spans="1:8" x14ac:dyDescent="0.2">
      <c r="A90" s="5" t="s">
        <v>102</v>
      </c>
      <c r="B90" s="7">
        <v>25</v>
      </c>
      <c r="C90" s="3">
        <v>152</v>
      </c>
      <c r="D90" s="3">
        <v>9</v>
      </c>
      <c r="E90" s="3"/>
      <c r="G90" s="4">
        <v>0.13440860215053763</v>
      </c>
      <c r="H90" s="3">
        <v>186</v>
      </c>
    </row>
    <row r="91" spans="1:8" x14ac:dyDescent="0.2">
      <c r="A91" s="5" t="s">
        <v>103</v>
      </c>
      <c r="B91" s="7">
        <v>23</v>
      </c>
      <c r="C91" s="3">
        <v>111</v>
      </c>
      <c r="D91" s="3">
        <v>6</v>
      </c>
      <c r="E91" s="3">
        <v>0</v>
      </c>
      <c r="G91" s="4">
        <v>0.16428571428571428</v>
      </c>
      <c r="H91" s="3">
        <v>140</v>
      </c>
    </row>
    <row r="92" spans="1:8" x14ac:dyDescent="0.2">
      <c r="A92" s="5" t="s">
        <v>103</v>
      </c>
      <c r="B92" s="1">
        <v>15</v>
      </c>
      <c r="C92" s="3">
        <v>101</v>
      </c>
      <c r="D92" s="3">
        <v>3</v>
      </c>
      <c r="E92" s="3">
        <v>58</v>
      </c>
      <c r="G92" s="4">
        <v>0.12605042016806722</v>
      </c>
      <c r="H92" s="3">
        <v>119</v>
      </c>
    </row>
    <row r="93" spans="1:8" x14ac:dyDescent="0.2">
      <c r="A93" s="5" t="s">
        <v>104</v>
      </c>
      <c r="B93" s="1">
        <v>12</v>
      </c>
      <c r="C93" s="3">
        <v>118</v>
      </c>
      <c r="D93" s="3">
        <v>3</v>
      </c>
      <c r="E93" s="3">
        <v>0</v>
      </c>
      <c r="G93" s="4">
        <v>9.0225563909774431E-2</v>
      </c>
      <c r="H93" s="3">
        <v>133</v>
      </c>
    </row>
    <row r="94" spans="1:8" x14ac:dyDescent="0.2">
      <c r="A94" s="5" t="s">
        <v>103</v>
      </c>
      <c r="B94" s="1">
        <v>12</v>
      </c>
      <c r="C94" s="3">
        <v>102</v>
      </c>
      <c r="D94" s="3">
        <v>16</v>
      </c>
      <c r="E94" s="3">
        <v>0</v>
      </c>
      <c r="G94" s="4">
        <v>9.2307692307692313E-2</v>
      </c>
      <c r="H94" s="3">
        <v>130</v>
      </c>
    </row>
    <row r="95" spans="1:8" x14ac:dyDescent="0.2">
      <c r="A95" s="5" t="s">
        <v>105</v>
      </c>
      <c r="B95" s="1">
        <v>16</v>
      </c>
      <c r="C95" s="3">
        <v>87</v>
      </c>
      <c r="D95" s="3">
        <v>6</v>
      </c>
      <c r="E95" s="3">
        <v>3</v>
      </c>
      <c r="G95" s="4">
        <v>0.14678899082568808</v>
      </c>
      <c r="H95" s="3">
        <v>109</v>
      </c>
    </row>
    <row r="96" spans="1:8" x14ac:dyDescent="0.2">
      <c r="A96" s="5" t="s">
        <v>106</v>
      </c>
      <c r="B96" s="1">
        <v>15</v>
      </c>
      <c r="C96" s="3">
        <v>115</v>
      </c>
      <c r="D96" s="3">
        <v>4</v>
      </c>
      <c r="E96" s="3">
        <v>0</v>
      </c>
      <c r="G96" s="4">
        <v>0.11194029850746269</v>
      </c>
      <c r="H96" s="3">
        <v>134</v>
      </c>
    </row>
    <row r="97" spans="1:8" x14ac:dyDescent="0.2">
      <c r="A97" s="2" t="s">
        <v>105</v>
      </c>
      <c r="B97" s="1">
        <v>13</v>
      </c>
      <c r="C97" s="1">
        <v>119</v>
      </c>
      <c r="D97" s="1">
        <v>6</v>
      </c>
      <c r="E97" s="1">
        <v>0</v>
      </c>
      <c r="G97" s="4">
        <v>9.420289855072464E-2</v>
      </c>
      <c r="H97" s="3">
        <v>138</v>
      </c>
    </row>
    <row r="98" spans="1:8" outlineLevel="1" x14ac:dyDescent="0.2"/>
    <row r="99" spans="1:8" outlineLevel="1" x14ac:dyDescent="0.2"/>
    <row r="100" spans="1:8" outlineLevel="1" x14ac:dyDescent="0.2"/>
    <row r="101" spans="1:8" outlineLevel="1" x14ac:dyDescent="0.2"/>
    <row r="102" spans="1:8" outlineLevel="1" x14ac:dyDescent="0.2"/>
    <row r="103" spans="1:8" outlineLevel="1" x14ac:dyDescent="0.2"/>
    <row r="104" spans="1:8" outlineLevel="1" x14ac:dyDescent="0.2"/>
    <row r="105" spans="1:8" outlineLevel="1" x14ac:dyDescent="0.2"/>
    <row r="106" spans="1:8" outlineLevel="1" x14ac:dyDescent="0.2"/>
    <row r="107" spans="1:8" outlineLevel="1" x14ac:dyDescent="0.2"/>
    <row r="108" spans="1:8" outlineLevel="1" x14ac:dyDescent="0.2"/>
    <row r="109" spans="1:8" outlineLevel="1" x14ac:dyDescent="0.2"/>
    <row r="110" spans="1:8" outlineLevel="1" x14ac:dyDescent="0.2"/>
    <row r="111" spans="1:8" outlineLevel="1" x14ac:dyDescent="0.2"/>
    <row r="112" spans="1:8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outlineLevel="1" x14ac:dyDescent="0.2"/>
    <row r="156" outlineLevel="1" x14ac:dyDescent="0.2"/>
    <row r="157" outlineLevel="1" x14ac:dyDescent="0.2"/>
    <row r="158" outlineLevel="1" x14ac:dyDescent="0.2"/>
    <row r="159" outlineLevel="1" x14ac:dyDescent="0.2"/>
    <row r="160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6" outlineLevel="1" x14ac:dyDescent="0.2"/>
    <row r="177" outlineLevel="1" x14ac:dyDescent="0.2"/>
    <row r="178" outlineLevel="1" x14ac:dyDescent="0.2"/>
    <row r="179" outlineLevel="1" x14ac:dyDescent="0.2"/>
    <row r="180" outlineLevel="1" x14ac:dyDescent="0.2"/>
    <row r="181" outlineLevel="1" x14ac:dyDescent="0.2"/>
    <row r="182" outlineLevel="1" x14ac:dyDescent="0.2"/>
    <row r="183" outlineLevel="1" x14ac:dyDescent="0.2"/>
    <row r="184" outlineLevel="1" x14ac:dyDescent="0.2"/>
    <row r="185" outlineLevel="1" x14ac:dyDescent="0.2"/>
    <row r="186" outlineLevel="1" x14ac:dyDescent="0.2"/>
    <row r="187" outlineLevel="1" x14ac:dyDescent="0.2"/>
    <row r="188" outlineLevel="1" x14ac:dyDescent="0.2"/>
    <row r="189" outlineLevel="1" x14ac:dyDescent="0.2"/>
    <row r="190" outlineLevel="1" x14ac:dyDescent="0.2"/>
    <row r="191" outlineLevel="1" x14ac:dyDescent="0.2"/>
    <row r="192" outlineLevel="1" x14ac:dyDescent="0.2"/>
    <row r="193" outlineLevel="1" x14ac:dyDescent="0.2"/>
    <row r="194" outlineLevel="1" x14ac:dyDescent="0.2"/>
    <row r="195" outlineLevel="1" x14ac:dyDescent="0.2"/>
    <row r="196" outlineLevel="1" x14ac:dyDescent="0.2"/>
    <row r="197" outlineLevel="1" x14ac:dyDescent="0.2"/>
    <row r="198" outlineLevel="1" x14ac:dyDescent="0.2"/>
    <row r="199" outlineLevel="1" x14ac:dyDescent="0.2"/>
    <row r="200" outlineLevel="1" x14ac:dyDescent="0.2"/>
    <row r="201" outlineLevel="1" x14ac:dyDescent="0.2"/>
    <row r="202" outlineLevel="1" x14ac:dyDescent="0.2"/>
    <row r="203" outlineLevel="1" x14ac:dyDescent="0.2"/>
    <row r="204" outlineLevel="1" x14ac:dyDescent="0.2"/>
    <row r="205" outlineLevel="1" x14ac:dyDescent="0.2"/>
    <row r="206" outlineLevel="1" x14ac:dyDescent="0.2"/>
    <row r="207" outlineLevel="1" x14ac:dyDescent="0.2"/>
    <row r="208" outlineLevel="1" x14ac:dyDescent="0.2"/>
    <row r="209" outlineLevel="1" x14ac:dyDescent="0.2"/>
    <row r="210" outlineLevel="1" x14ac:dyDescent="0.2"/>
    <row r="211" outlineLevel="1" x14ac:dyDescent="0.2"/>
    <row r="212" outlineLevel="1" x14ac:dyDescent="0.2"/>
    <row r="213" outlineLevel="1" x14ac:dyDescent="0.2"/>
    <row r="214" outlineLevel="1" x14ac:dyDescent="0.2"/>
    <row r="215" outlineLevel="1" x14ac:dyDescent="0.2"/>
    <row r="216" outlineLevel="1" x14ac:dyDescent="0.2"/>
    <row r="217" outlineLevel="1" x14ac:dyDescent="0.2"/>
    <row r="218" outlineLevel="1" x14ac:dyDescent="0.2"/>
    <row r="219" outlineLevel="1" x14ac:dyDescent="0.2"/>
    <row r="220" outlineLevel="1" x14ac:dyDescent="0.2"/>
    <row r="221" outlineLevel="1" x14ac:dyDescent="0.2"/>
    <row r="222" outlineLevel="1" x14ac:dyDescent="0.2"/>
    <row r="223" outlineLevel="1" x14ac:dyDescent="0.2"/>
    <row r="224" outlineLevel="1" x14ac:dyDescent="0.2"/>
    <row r="225" spans="1:8" outlineLevel="1" x14ac:dyDescent="0.2"/>
    <row r="226" spans="1:8" outlineLevel="1" x14ac:dyDescent="0.2"/>
    <row r="227" spans="1:8" outlineLevel="1" x14ac:dyDescent="0.2"/>
    <row r="228" spans="1:8" outlineLevel="1" x14ac:dyDescent="0.2"/>
    <row r="229" spans="1:8" outlineLevel="1" x14ac:dyDescent="0.2"/>
    <row r="230" spans="1:8" outlineLevel="1" x14ac:dyDescent="0.2"/>
    <row r="231" spans="1:8" outlineLevel="1" x14ac:dyDescent="0.2">
      <c r="A231" s="26" t="s">
        <v>130</v>
      </c>
      <c r="B231">
        <f>SUBTOTAL(1,B2:B230)</f>
        <v>17.854166666666668</v>
      </c>
      <c r="C231">
        <f>SUBTOTAL(1,C2:C230)</f>
        <v>129.61458333333334</v>
      </c>
      <c r="D231">
        <f>SUBTOTAL(1,D2:D230)</f>
        <v>7.729166666666667</v>
      </c>
      <c r="G231">
        <f>SUBTOTAL(1,G2:G230)</f>
        <v>0.11873698382934018</v>
      </c>
      <c r="H231">
        <f>SUBTOTAL(1,H2:H230)</f>
        <v>155.19791666666666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workbookViewId="0">
      <selection sqref="A1:XFD1048576"/>
    </sheetView>
  </sheetViews>
  <sheetFormatPr defaultRowHeight="14.25" x14ac:dyDescent="0.2"/>
  <cols>
    <col min="1" max="1" width="15" style="24" customWidth="1"/>
    <col min="2" max="3" width="9" style="24"/>
    <col min="4" max="4" width="8.875" style="24" customWidth="1"/>
    <col min="5" max="15" width="9" style="24"/>
    <col min="16" max="16" width="9" style="33"/>
    <col min="17" max="16384" width="9" style="24"/>
  </cols>
  <sheetData>
    <row r="1" spans="1:21" x14ac:dyDescent="0.2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J1" s="31" t="s">
        <v>182</v>
      </c>
      <c r="K1" s="32" t="s">
        <v>191</v>
      </c>
      <c r="L1" s="32" t="s">
        <v>183</v>
      </c>
      <c r="M1" s="32" t="s">
        <v>184</v>
      </c>
      <c r="N1" s="32" t="s">
        <v>192</v>
      </c>
      <c r="O1" s="32" t="s">
        <v>193</v>
      </c>
      <c r="P1" s="30" t="s">
        <v>137</v>
      </c>
    </row>
    <row r="2" spans="1:21" x14ac:dyDescent="0.2">
      <c r="A2" s="2" t="s">
        <v>138</v>
      </c>
      <c r="B2" s="1">
        <v>14</v>
      </c>
      <c r="C2" s="1">
        <v>257</v>
      </c>
      <c r="D2" s="1">
        <v>2</v>
      </c>
      <c r="E2" s="1">
        <v>0</v>
      </c>
      <c r="F2" s="3">
        <v>273</v>
      </c>
      <c r="G2" s="4">
        <v>5.128205128205128E-2</v>
      </c>
      <c r="K2" s="32" t="s">
        <v>186</v>
      </c>
      <c r="L2" s="32">
        <v>24</v>
      </c>
      <c r="M2" s="32">
        <v>141</v>
      </c>
      <c r="N2" s="32">
        <v>7</v>
      </c>
      <c r="O2" s="32">
        <f t="shared" ref="O2:O35" si="0">L2+N2+M2</f>
        <v>172</v>
      </c>
      <c r="P2" s="30">
        <v>0.13953488372093023</v>
      </c>
      <c r="Q2" s="25"/>
      <c r="R2" s="25"/>
      <c r="S2" s="23"/>
      <c r="T2" s="23"/>
      <c r="U2" s="25"/>
    </row>
    <row r="3" spans="1:21" x14ac:dyDescent="0.2">
      <c r="A3" s="5" t="s">
        <v>138</v>
      </c>
      <c r="B3" s="1">
        <v>13</v>
      </c>
      <c r="C3" s="3">
        <v>186</v>
      </c>
      <c r="D3" s="3">
        <v>6</v>
      </c>
      <c r="E3" s="3">
        <v>2</v>
      </c>
      <c r="F3" s="3">
        <v>205</v>
      </c>
      <c r="G3" s="4">
        <v>6.3414634146341464E-2</v>
      </c>
      <c r="K3" s="32" t="s">
        <v>194</v>
      </c>
      <c r="L3" s="32">
        <v>29</v>
      </c>
      <c r="M3" s="32">
        <v>113</v>
      </c>
      <c r="N3" s="32">
        <v>2</v>
      </c>
      <c r="O3" s="32">
        <f t="shared" si="0"/>
        <v>144</v>
      </c>
      <c r="P3" s="30">
        <v>0.2013888888888889</v>
      </c>
      <c r="Q3" s="22"/>
      <c r="R3" s="22"/>
      <c r="S3" s="22"/>
      <c r="T3" s="22"/>
      <c r="U3" s="22"/>
    </row>
    <row r="4" spans="1:21" x14ac:dyDescent="0.2">
      <c r="A4" s="6" t="s">
        <v>138</v>
      </c>
      <c r="B4" s="1">
        <v>12</v>
      </c>
      <c r="C4" s="1">
        <v>315</v>
      </c>
      <c r="D4" s="1">
        <v>5</v>
      </c>
      <c r="E4" s="1">
        <v>1</v>
      </c>
      <c r="F4" s="1">
        <v>332</v>
      </c>
      <c r="G4" s="4">
        <v>3.614457831325301E-2</v>
      </c>
      <c r="K4" s="32" t="s">
        <v>186</v>
      </c>
      <c r="L4" s="32">
        <v>31</v>
      </c>
      <c r="M4" s="32">
        <v>154</v>
      </c>
      <c r="N4" s="32">
        <v>7</v>
      </c>
      <c r="O4" s="32">
        <f t="shared" si="0"/>
        <v>192</v>
      </c>
      <c r="P4" s="30">
        <v>0.16145833333333334</v>
      </c>
    </row>
    <row r="5" spans="1:21" x14ac:dyDescent="0.2">
      <c r="A5" s="5" t="s">
        <v>138</v>
      </c>
      <c r="B5" s="1">
        <v>11</v>
      </c>
      <c r="C5" s="3">
        <v>249</v>
      </c>
      <c r="D5" s="3">
        <v>3</v>
      </c>
      <c r="E5" s="3">
        <v>0</v>
      </c>
      <c r="F5" s="3">
        <v>263</v>
      </c>
      <c r="G5" s="4">
        <v>4.1825095057034217E-2</v>
      </c>
      <c r="K5" s="32" t="s">
        <v>194</v>
      </c>
      <c r="L5" s="32">
        <v>9</v>
      </c>
      <c r="M5" s="32">
        <v>135</v>
      </c>
      <c r="N5" s="32">
        <v>32</v>
      </c>
      <c r="O5" s="32">
        <f t="shared" si="0"/>
        <v>176</v>
      </c>
      <c r="P5" s="30">
        <v>5.113636363636364E-2</v>
      </c>
    </row>
    <row r="6" spans="1:21" x14ac:dyDescent="0.2">
      <c r="A6" s="5" t="s">
        <v>138</v>
      </c>
      <c r="B6" s="1">
        <v>6</v>
      </c>
      <c r="C6" s="3">
        <v>247</v>
      </c>
      <c r="D6" s="3">
        <v>4</v>
      </c>
      <c r="E6" s="3">
        <v>9</v>
      </c>
      <c r="F6" s="3">
        <v>257</v>
      </c>
      <c r="G6" s="4">
        <v>2.3346303501945526E-2</v>
      </c>
      <c r="K6" s="32" t="s">
        <v>185</v>
      </c>
      <c r="L6" s="32">
        <v>27</v>
      </c>
      <c r="M6" s="32">
        <v>146</v>
      </c>
      <c r="N6" s="32">
        <v>8</v>
      </c>
      <c r="O6" s="32">
        <f t="shared" si="0"/>
        <v>181</v>
      </c>
      <c r="P6" s="30">
        <v>0.14917127071823205</v>
      </c>
      <c r="Q6" s="27"/>
      <c r="R6" s="27"/>
      <c r="S6" s="23"/>
    </row>
    <row r="7" spans="1:21" x14ac:dyDescent="0.2">
      <c r="A7" s="2" t="s">
        <v>138</v>
      </c>
      <c r="B7" s="1">
        <v>3</v>
      </c>
      <c r="C7" s="1">
        <v>149</v>
      </c>
      <c r="D7" s="1">
        <v>2</v>
      </c>
      <c r="E7" s="1">
        <v>1</v>
      </c>
      <c r="F7" s="3">
        <v>154</v>
      </c>
      <c r="G7" s="4">
        <v>1.948051948051948E-2</v>
      </c>
      <c r="K7" s="32" t="s">
        <v>185</v>
      </c>
      <c r="L7" s="32">
        <v>35</v>
      </c>
      <c r="M7" s="32">
        <v>130</v>
      </c>
      <c r="N7" s="32">
        <v>4</v>
      </c>
      <c r="O7" s="32">
        <f t="shared" si="0"/>
        <v>169</v>
      </c>
      <c r="P7" s="30">
        <v>0.20710059171597633</v>
      </c>
      <c r="Q7" s="22"/>
      <c r="R7" s="22"/>
      <c r="S7" s="22"/>
    </row>
    <row r="8" spans="1:21" x14ac:dyDescent="0.2">
      <c r="A8" s="5" t="s">
        <v>138</v>
      </c>
      <c r="B8" s="1">
        <v>2</v>
      </c>
      <c r="C8" s="3">
        <v>97</v>
      </c>
      <c r="D8" s="3">
        <v>6</v>
      </c>
      <c r="E8" s="3">
        <v>3</v>
      </c>
      <c r="F8" s="3">
        <v>105</v>
      </c>
      <c r="G8" s="4">
        <v>1.9047619047619049E-2</v>
      </c>
      <c r="K8" s="32" t="s">
        <v>185</v>
      </c>
      <c r="L8" s="32">
        <v>11</v>
      </c>
      <c r="M8" s="32">
        <v>88</v>
      </c>
      <c r="N8" s="32">
        <v>24</v>
      </c>
      <c r="O8" s="32">
        <f t="shared" si="0"/>
        <v>123</v>
      </c>
      <c r="P8" s="30">
        <v>8.943089430894309E-2</v>
      </c>
    </row>
    <row r="9" spans="1:21" x14ac:dyDescent="0.2">
      <c r="A9" s="16" t="s">
        <v>108</v>
      </c>
      <c r="B9" s="1">
        <v>8.7142857142857135</v>
      </c>
      <c r="C9" s="3">
        <v>214.28571428571428</v>
      </c>
      <c r="D9" s="3">
        <v>4</v>
      </c>
      <c r="E9" s="3"/>
      <c r="F9" s="3">
        <v>227</v>
      </c>
      <c r="G9" s="4">
        <v>3.6362971546966286E-2</v>
      </c>
      <c r="H9" s="25"/>
      <c r="I9" s="23"/>
      <c r="J9" s="23"/>
      <c r="K9" s="32" t="s">
        <v>185</v>
      </c>
      <c r="L9" s="32">
        <v>23</v>
      </c>
      <c r="M9" s="32">
        <v>146</v>
      </c>
      <c r="N9" s="32">
        <v>4</v>
      </c>
      <c r="O9" s="32">
        <f t="shared" si="0"/>
        <v>173</v>
      </c>
      <c r="P9" s="30">
        <v>0.13294797687861271</v>
      </c>
    </row>
    <row r="10" spans="1:21" x14ac:dyDescent="0.2">
      <c r="A10" s="5" t="s">
        <v>139</v>
      </c>
      <c r="B10" s="1">
        <v>16</v>
      </c>
      <c r="C10" s="3">
        <v>93</v>
      </c>
      <c r="D10" s="3">
        <v>15</v>
      </c>
      <c r="E10" s="3">
        <v>3</v>
      </c>
      <c r="F10" s="3">
        <v>124</v>
      </c>
      <c r="G10" s="4">
        <v>0.12903225806451613</v>
      </c>
      <c r="H10" s="22"/>
      <c r="I10" s="22"/>
      <c r="J10" s="22"/>
      <c r="K10" s="32" t="s">
        <v>185</v>
      </c>
      <c r="L10" s="32">
        <v>35</v>
      </c>
      <c r="M10" s="32">
        <v>154</v>
      </c>
      <c r="N10" s="32">
        <v>6</v>
      </c>
      <c r="O10" s="32">
        <f t="shared" si="0"/>
        <v>195</v>
      </c>
      <c r="P10" s="30">
        <v>0.17948717948717949</v>
      </c>
    </row>
    <row r="11" spans="1:21" x14ac:dyDescent="0.2">
      <c r="A11" s="2" t="s">
        <v>139</v>
      </c>
      <c r="B11" s="1">
        <v>14</v>
      </c>
      <c r="C11" s="1">
        <v>81</v>
      </c>
      <c r="D11" s="1">
        <v>7</v>
      </c>
      <c r="E11" s="1">
        <v>2</v>
      </c>
      <c r="F11" s="3">
        <v>102</v>
      </c>
      <c r="G11" s="4">
        <v>0.13725490196078433</v>
      </c>
      <c r="K11" s="32" t="s">
        <v>185</v>
      </c>
      <c r="L11" s="32">
        <v>23</v>
      </c>
      <c r="M11" s="32">
        <v>107</v>
      </c>
      <c r="N11" s="32">
        <v>11</v>
      </c>
      <c r="O11" s="32">
        <f t="shared" si="0"/>
        <v>141</v>
      </c>
      <c r="P11" s="30">
        <v>0.16312056737588654</v>
      </c>
    </row>
    <row r="12" spans="1:21" x14ac:dyDescent="0.2">
      <c r="A12" s="18" t="s">
        <v>109</v>
      </c>
      <c r="B12" s="1">
        <v>15</v>
      </c>
      <c r="C12" s="1">
        <v>87</v>
      </c>
      <c r="D12" s="1">
        <v>11</v>
      </c>
      <c r="E12" s="1"/>
      <c r="F12" s="3">
        <v>113</v>
      </c>
      <c r="G12" s="4">
        <v>0.13314358001265023</v>
      </c>
      <c r="K12" s="32" t="s">
        <v>187</v>
      </c>
      <c r="L12" s="32">
        <v>22</v>
      </c>
      <c r="M12" s="32">
        <v>143</v>
      </c>
      <c r="N12" s="32">
        <v>2</v>
      </c>
      <c r="O12" s="32">
        <f t="shared" si="0"/>
        <v>167</v>
      </c>
      <c r="P12" s="30">
        <v>0.1317365269461078</v>
      </c>
    </row>
    <row r="13" spans="1:21" x14ac:dyDescent="0.2">
      <c r="A13" s="5" t="s">
        <v>140</v>
      </c>
      <c r="B13" s="1">
        <v>19</v>
      </c>
      <c r="C13" s="3">
        <v>147</v>
      </c>
      <c r="D13" s="3">
        <v>9</v>
      </c>
      <c r="E13" s="3">
        <v>2</v>
      </c>
      <c r="F13" s="3">
        <v>175</v>
      </c>
      <c r="G13" s="4">
        <v>0.10857142857142857</v>
      </c>
      <c r="K13" s="32" t="s">
        <v>187</v>
      </c>
      <c r="L13" s="32">
        <v>20</v>
      </c>
      <c r="M13" s="32">
        <v>163</v>
      </c>
      <c r="N13" s="32">
        <v>11</v>
      </c>
      <c r="O13" s="32">
        <f t="shared" si="0"/>
        <v>194</v>
      </c>
      <c r="P13" s="30">
        <v>0.10309278350515463</v>
      </c>
    </row>
    <row r="14" spans="1:21" x14ac:dyDescent="0.2">
      <c r="A14" s="5" t="s">
        <v>140</v>
      </c>
      <c r="B14" s="1">
        <v>16</v>
      </c>
      <c r="C14" s="3">
        <v>99</v>
      </c>
      <c r="D14" s="3">
        <v>4</v>
      </c>
      <c r="E14" s="3">
        <v>9</v>
      </c>
      <c r="F14" s="3">
        <v>119</v>
      </c>
      <c r="G14" s="4">
        <v>0.13445378151260504</v>
      </c>
      <c r="K14" s="32" t="s">
        <v>187</v>
      </c>
      <c r="L14" s="32">
        <v>26</v>
      </c>
      <c r="M14" s="32">
        <v>203</v>
      </c>
      <c r="N14" s="32">
        <v>10</v>
      </c>
      <c r="O14" s="32">
        <f t="shared" si="0"/>
        <v>239</v>
      </c>
      <c r="P14" s="30">
        <v>0.10878661087866109</v>
      </c>
    </row>
    <row r="15" spans="1:21" x14ac:dyDescent="0.2">
      <c r="A15" s="5" t="s">
        <v>140</v>
      </c>
      <c r="B15" s="1">
        <v>6</v>
      </c>
      <c r="C15" s="3">
        <v>97</v>
      </c>
      <c r="D15" s="3">
        <v>8</v>
      </c>
      <c r="E15" s="3">
        <v>0</v>
      </c>
      <c r="F15" s="3">
        <v>111</v>
      </c>
      <c r="G15" s="4">
        <v>5.4054054054054057E-2</v>
      </c>
      <c r="K15" s="32" t="s">
        <v>187</v>
      </c>
      <c r="L15" s="32">
        <v>34</v>
      </c>
      <c r="M15" s="32">
        <v>162</v>
      </c>
      <c r="N15" s="32">
        <v>4</v>
      </c>
      <c r="O15" s="32">
        <f t="shared" si="0"/>
        <v>200</v>
      </c>
      <c r="P15" s="30">
        <v>0.17</v>
      </c>
    </row>
    <row r="16" spans="1:21" x14ac:dyDescent="0.2">
      <c r="A16" s="17" t="s">
        <v>110</v>
      </c>
      <c r="B16" s="1">
        <v>13.666666666666666</v>
      </c>
      <c r="C16" s="3">
        <v>114.33333333333333</v>
      </c>
      <c r="D16" s="3">
        <v>7</v>
      </c>
      <c r="E16" s="3"/>
      <c r="F16" s="3">
        <v>135</v>
      </c>
      <c r="G16" s="4">
        <v>9.9026421379362559E-2</v>
      </c>
      <c r="K16" s="32" t="s">
        <v>188</v>
      </c>
      <c r="L16" s="32">
        <v>20</v>
      </c>
      <c r="M16" s="32">
        <v>155</v>
      </c>
      <c r="N16" s="32">
        <v>12</v>
      </c>
      <c r="O16" s="32">
        <f t="shared" si="0"/>
        <v>187</v>
      </c>
      <c r="P16" s="30">
        <v>0.10695187165775401</v>
      </c>
    </row>
    <row r="17" spans="1:20" x14ac:dyDescent="0.2">
      <c r="A17" s="1" t="s">
        <v>141</v>
      </c>
      <c r="B17" s="7">
        <v>28</v>
      </c>
      <c r="C17" s="1">
        <v>195</v>
      </c>
      <c r="D17" s="1">
        <v>10</v>
      </c>
      <c r="E17" s="1">
        <v>0</v>
      </c>
      <c r="F17" s="1">
        <v>233</v>
      </c>
      <c r="G17" s="4">
        <v>0.12017167381974249</v>
      </c>
      <c r="K17" s="32" t="s">
        <v>187</v>
      </c>
      <c r="L17" s="32">
        <v>25</v>
      </c>
      <c r="M17" s="32">
        <v>177</v>
      </c>
      <c r="N17" s="32">
        <v>17</v>
      </c>
      <c r="O17" s="32">
        <f t="shared" si="0"/>
        <v>219</v>
      </c>
      <c r="P17" s="30">
        <v>0.11415525114155251</v>
      </c>
    </row>
    <row r="18" spans="1:20" x14ac:dyDescent="0.2">
      <c r="A18" s="1" t="s">
        <v>141</v>
      </c>
      <c r="B18" s="7">
        <v>24</v>
      </c>
      <c r="C18" s="1">
        <v>241</v>
      </c>
      <c r="D18" s="1">
        <v>10</v>
      </c>
      <c r="E18" s="1">
        <v>1</v>
      </c>
      <c r="F18" s="1">
        <v>275</v>
      </c>
      <c r="G18" s="4">
        <v>8.727272727272728E-2</v>
      </c>
      <c r="K18" s="32" t="s">
        <v>188</v>
      </c>
      <c r="L18" s="32">
        <v>12</v>
      </c>
      <c r="M18" s="32">
        <v>150</v>
      </c>
      <c r="N18" s="32">
        <v>14</v>
      </c>
      <c r="O18" s="32">
        <f t="shared" si="0"/>
        <v>176</v>
      </c>
      <c r="P18" s="30">
        <v>6.8181818181818177E-2</v>
      </c>
    </row>
    <row r="19" spans="1:20" x14ac:dyDescent="0.2">
      <c r="A19" s="1" t="s">
        <v>141</v>
      </c>
      <c r="B19" s="7">
        <v>22</v>
      </c>
      <c r="C19" s="1">
        <v>202</v>
      </c>
      <c r="D19" s="1">
        <v>9</v>
      </c>
      <c r="E19" s="1">
        <v>2</v>
      </c>
      <c r="F19" s="1">
        <v>233</v>
      </c>
      <c r="G19" s="4">
        <v>9.4420600858369105E-2</v>
      </c>
      <c r="K19" s="32" t="s">
        <v>195</v>
      </c>
      <c r="L19" s="32">
        <v>13</v>
      </c>
      <c r="M19" s="32">
        <v>151</v>
      </c>
      <c r="N19" s="32">
        <v>2</v>
      </c>
      <c r="O19" s="32">
        <f t="shared" si="0"/>
        <v>166</v>
      </c>
      <c r="P19" s="30">
        <v>7.8313253012048195E-2</v>
      </c>
      <c r="R19" s="23"/>
      <c r="S19" s="22"/>
    </row>
    <row r="20" spans="1:20" x14ac:dyDescent="0.2">
      <c r="A20" s="1" t="s">
        <v>141</v>
      </c>
      <c r="B20" s="7">
        <v>22</v>
      </c>
      <c r="C20" s="1">
        <v>212</v>
      </c>
      <c r="D20" s="1">
        <v>8</v>
      </c>
      <c r="E20" s="1">
        <v>7</v>
      </c>
      <c r="F20" s="1">
        <v>242</v>
      </c>
      <c r="G20" s="4">
        <v>9.0909090909090912E-2</v>
      </c>
      <c r="I20" s="28"/>
      <c r="J20" s="22"/>
      <c r="K20" s="32" t="s">
        <v>187</v>
      </c>
      <c r="L20" s="32">
        <v>28</v>
      </c>
      <c r="M20" s="32">
        <v>167</v>
      </c>
      <c r="N20" s="32">
        <v>3</v>
      </c>
      <c r="O20" s="32">
        <f t="shared" si="0"/>
        <v>198</v>
      </c>
      <c r="P20" s="30">
        <v>0.14141414141414141</v>
      </c>
      <c r="R20" s="28"/>
      <c r="S20" s="22"/>
      <c r="T20" s="22"/>
    </row>
    <row r="21" spans="1:20" x14ac:dyDescent="0.2">
      <c r="A21" s="1" t="s">
        <v>141</v>
      </c>
      <c r="B21" s="1">
        <v>17</v>
      </c>
      <c r="C21" s="1">
        <v>156</v>
      </c>
      <c r="D21" s="1">
        <v>3</v>
      </c>
      <c r="E21" s="1">
        <v>1</v>
      </c>
      <c r="F21" s="1">
        <v>176</v>
      </c>
      <c r="G21" s="4">
        <v>9.6590909090909088E-2</v>
      </c>
      <c r="I21" s="23"/>
      <c r="J21" s="22"/>
      <c r="K21" s="32" t="s">
        <v>188</v>
      </c>
      <c r="L21" s="32">
        <v>14</v>
      </c>
      <c r="M21" s="32">
        <v>155</v>
      </c>
      <c r="N21" s="32">
        <v>4</v>
      </c>
      <c r="O21" s="32">
        <f t="shared" si="0"/>
        <v>173</v>
      </c>
      <c r="P21" s="30">
        <v>8.0924855491329481E-2</v>
      </c>
      <c r="R21" s="25"/>
      <c r="S21" s="22"/>
      <c r="T21" s="22"/>
    </row>
    <row r="22" spans="1:20" x14ac:dyDescent="0.2">
      <c r="A22" s="6" t="s">
        <v>141</v>
      </c>
      <c r="B22" s="1">
        <v>15</v>
      </c>
      <c r="C22" s="1">
        <v>127</v>
      </c>
      <c r="D22" s="1">
        <v>4</v>
      </c>
      <c r="E22" s="1">
        <v>2</v>
      </c>
      <c r="F22" s="1">
        <v>146</v>
      </c>
      <c r="G22" s="4">
        <v>0.10273972602739725</v>
      </c>
      <c r="I22" s="25"/>
      <c r="J22" s="22"/>
      <c r="K22" s="32" t="s">
        <v>189</v>
      </c>
      <c r="L22" s="32">
        <v>11</v>
      </c>
      <c r="M22" s="32">
        <v>167</v>
      </c>
      <c r="N22" s="32">
        <v>6</v>
      </c>
      <c r="O22" s="32">
        <f t="shared" si="0"/>
        <v>184</v>
      </c>
      <c r="P22" s="30">
        <v>5.9782608695652176E-2</v>
      </c>
      <c r="R22" s="25"/>
      <c r="S22" s="22"/>
      <c r="T22" s="22"/>
    </row>
    <row r="23" spans="1:20" x14ac:dyDescent="0.2">
      <c r="A23" s="1" t="s">
        <v>141</v>
      </c>
      <c r="B23" s="1">
        <v>11</v>
      </c>
      <c r="C23" s="1">
        <v>150</v>
      </c>
      <c r="D23" s="1">
        <v>19</v>
      </c>
      <c r="E23" s="1">
        <v>1</v>
      </c>
      <c r="F23" s="1">
        <v>180</v>
      </c>
      <c r="G23" s="4">
        <v>6.1111111111111109E-2</v>
      </c>
      <c r="K23" s="32" t="s">
        <v>196</v>
      </c>
      <c r="L23" s="32">
        <v>21</v>
      </c>
      <c r="M23" s="32">
        <v>170</v>
      </c>
      <c r="N23" s="32">
        <v>4</v>
      </c>
      <c r="O23" s="32">
        <f t="shared" si="0"/>
        <v>195</v>
      </c>
      <c r="P23" s="30">
        <v>0.1076923076923077</v>
      </c>
      <c r="R23" s="23"/>
      <c r="S23" s="22"/>
      <c r="T23" s="22"/>
    </row>
    <row r="24" spans="1:20" x14ac:dyDescent="0.2">
      <c r="A24" s="18" t="s">
        <v>111</v>
      </c>
      <c r="B24" s="1">
        <v>19.857142857142858</v>
      </c>
      <c r="C24" s="1">
        <v>183.28571428571428</v>
      </c>
      <c r="D24" s="1">
        <v>9</v>
      </c>
      <c r="E24" s="1"/>
      <c r="F24" s="1">
        <v>212.14285714285714</v>
      </c>
      <c r="G24" s="4">
        <v>9.3316548441335315E-2</v>
      </c>
      <c r="I24" s="23"/>
      <c r="J24" s="22"/>
      <c r="K24" s="32" t="s">
        <v>189</v>
      </c>
      <c r="L24" s="32">
        <v>7</v>
      </c>
      <c r="M24" s="32">
        <v>94</v>
      </c>
      <c r="N24" s="32">
        <v>4</v>
      </c>
      <c r="O24" s="32">
        <f t="shared" si="0"/>
        <v>105</v>
      </c>
      <c r="P24" s="30">
        <v>6.6666666666666666E-2</v>
      </c>
      <c r="R24" s="23"/>
      <c r="S24" s="22"/>
      <c r="T24" s="22"/>
    </row>
    <row r="25" spans="1:20" x14ac:dyDescent="0.2">
      <c r="A25" s="2" t="s">
        <v>142</v>
      </c>
      <c r="B25" s="7">
        <v>34</v>
      </c>
      <c r="C25" s="1">
        <v>126</v>
      </c>
      <c r="D25" s="1">
        <v>24</v>
      </c>
      <c r="E25" s="1">
        <v>1</v>
      </c>
      <c r="F25" s="3">
        <v>184</v>
      </c>
      <c r="G25" s="4">
        <v>0.18478260869565216</v>
      </c>
      <c r="I25" s="23"/>
      <c r="J25" s="22"/>
      <c r="K25" s="32" t="s">
        <v>189</v>
      </c>
      <c r="L25" s="32">
        <v>18</v>
      </c>
      <c r="M25" s="32">
        <v>218</v>
      </c>
      <c r="N25" s="32">
        <v>6</v>
      </c>
      <c r="O25" s="32">
        <f t="shared" si="0"/>
        <v>242</v>
      </c>
      <c r="P25" s="30">
        <v>7.43801652892562E-2</v>
      </c>
      <c r="R25" s="25"/>
      <c r="S25" s="22"/>
      <c r="T25" s="22"/>
    </row>
    <row r="26" spans="1:20" x14ac:dyDescent="0.2">
      <c r="A26" s="6" t="s">
        <v>142</v>
      </c>
      <c r="B26" s="7">
        <v>33</v>
      </c>
      <c r="C26" s="1">
        <v>158</v>
      </c>
      <c r="D26" s="1">
        <v>14</v>
      </c>
      <c r="E26" s="1">
        <v>4</v>
      </c>
      <c r="F26" s="1">
        <v>205</v>
      </c>
      <c r="G26" s="4">
        <v>0.16097560975609757</v>
      </c>
      <c r="K26" s="32" t="s">
        <v>196</v>
      </c>
      <c r="L26" s="32">
        <v>19</v>
      </c>
      <c r="M26" s="32">
        <v>154</v>
      </c>
      <c r="N26" s="32">
        <v>4</v>
      </c>
      <c r="O26" s="32">
        <f t="shared" si="0"/>
        <v>177</v>
      </c>
      <c r="P26" s="30">
        <v>0.10734463276836158</v>
      </c>
    </row>
    <row r="27" spans="1:20" x14ac:dyDescent="0.2">
      <c r="A27" s="2" t="s">
        <v>142</v>
      </c>
      <c r="B27" s="7">
        <v>28</v>
      </c>
      <c r="C27" s="1">
        <v>171</v>
      </c>
      <c r="D27" s="1">
        <v>14</v>
      </c>
      <c r="E27" s="1">
        <v>0</v>
      </c>
      <c r="F27" s="3">
        <v>213</v>
      </c>
      <c r="G27" s="4">
        <v>0.13145539906103287</v>
      </c>
      <c r="K27" s="32" t="s">
        <v>190</v>
      </c>
      <c r="L27" s="32">
        <v>3</v>
      </c>
      <c r="M27" s="32">
        <v>90</v>
      </c>
      <c r="N27" s="32">
        <v>3</v>
      </c>
      <c r="O27" s="32">
        <f t="shared" si="0"/>
        <v>96</v>
      </c>
      <c r="P27" s="30">
        <f t="shared" ref="P27:P35" si="1">L27/(L27+N27+M27)</f>
        <v>3.125E-2</v>
      </c>
    </row>
    <row r="28" spans="1:20" x14ac:dyDescent="0.2">
      <c r="A28" s="5" t="s">
        <v>142</v>
      </c>
      <c r="B28" s="7">
        <v>23</v>
      </c>
      <c r="C28" s="3">
        <v>121</v>
      </c>
      <c r="D28" s="3">
        <v>10</v>
      </c>
      <c r="E28" s="3">
        <v>1</v>
      </c>
      <c r="F28" s="3">
        <v>154</v>
      </c>
      <c r="G28" s="4">
        <v>0.14935064935064934</v>
      </c>
      <c r="K28" s="32" t="s">
        <v>190</v>
      </c>
      <c r="L28" s="32">
        <v>5</v>
      </c>
      <c r="M28" s="32">
        <v>57</v>
      </c>
      <c r="N28" s="32">
        <v>7</v>
      </c>
      <c r="O28" s="32">
        <f t="shared" si="0"/>
        <v>69</v>
      </c>
      <c r="P28" s="30">
        <f t="shared" si="1"/>
        <v>7.2463768115942032E-2</v>
      </c>
    </row>
    <row r="29" spans="1:20" x14ac:dyDescent="0.2">
      <c r="A29" s="2" t="s">
        <v>142</v>
      </c>
      <c r="B29" s="7">
        <v>21</v>
      </c>
      <c r="C29" s="1">
        <v>109</v>
      </c>
      <c r="D29" s="1">
        <v>10</v>
      </c>
      <c r="E29" s="1">
        <v>4</v>
      </c>
      <c r="F29" s="3">
        <v>140</v>
      </c>
      <c r="G29" s="4">
        <v>0.15</v>
      </c>
      <c r="K29" s="32" t="s">
        <v>197</v>
      </c>
      <c r="L29" s="32">
        <v>2</v>
      </c>
      <c r="M29" s="32">
        <v>80</v>
      </c>
      <c r="N29" s="32">
        <v>0</v>
      </c>
      <c r="O29" s="32">
        <f t="shared" si="0"/>
        <v>82</v>
      </c>
      <c r="P29" s="30">
        <f t="shared" si="1"/>
        <v>2.4390243902439025E-2</v>
      </c>
    </row>
    <row r="30" spans="1:20" x14ac:dyDescent="0.2">
      <c r="A30" s="5" t="s">
        <v>142</v>
      </c>
      <c r="B30" s="1">
        <v>19</v>
      </c>
      <c r="C30" s="3">
        <v>128</v>
      </c>
      <c r="D30" s="3">
        <v>10</v>
      </c>
      <c r="E30" s="3">
        <v>0</v>
      </c>
      <c r="F30" s="3">
        <v>157</v>
      </c>
      <c r="G30" s="4">
        <v>0.12101910828025478</v>
      </c>
      <c r="K30" s="32" t="s">
        <v>190</v>
      </c>
      <c r="L30" s="32">
        <v>11</v>
      </c>
      <c r="M30" s="32">
        <v>96</v>
      </c>
      <c r="N30" s="32">
        <v>12</v>
      </c>
      <c r="O30" s="32">
        <f t="shared" si="0"/>
        <v>119</v>
      </c>
      <c r="P30" s="30">
        <f t="shared" si="1"/>
        <v>9.2436974789915971E-2</v>
      </c>
    </row>
    <row r="31" spans="1:20" x14ac:dyDescent="0.2">
      <c r="A31" s="5" t="s">
        <v>142</v>
      </c>
      <c r="B31" s="1">
        <v>18</v>
      </c>
      <c r="C31" s="3">
        <v>149</v>
      </c>
      <c r="D31" s="3">
        <v>8</v>
      </c>
      <c r="E31" s="3">
        <v>1</v>
      </c>
      <c r="F31" s="3">
        <v>175</v>
      </c>
      <c r="G31" s="4">
        <v>0.10285714285714286</v>
      </c>
      <c r="K31" s="32" t="s">
        <v>197</v>
      </c>
      <c r="L31" s="32">
        <v>12</v>
      </c>
      <c r="M31" s="32">
        <v>123</v>
      </c>
      <c r="N31" s="32">
        <v>3</v>
      </c>
      <c r="O31" s="32">
        <f t="shared" si="0"/>
        <v>138</v>
      </c>
      <c r="P31" s="30">
        <f t="shared" si="1"/>
        <v>8.6956521739130432E-2</v>
      </c>
    </row>
    <row r="32" spans="1:20" x14ac:dyDescent="0.2">
      <c r="A32" s="5" t="s">
        <v>142</v>
      </c>
      <c r="B32" s="1">
        <v>17</v>
      </c>
      <c r="C32" s="3">
        <v>92</v>
      </c>
      <c r="D32" s="3">
        <v>12</v>
      </c>
      <c r="E32" s="3">
        <v>1</v>
      </c>
      <c r="F32" s="3">
        <v>121</v>
      </c>
      <c r="G32" s="4">
        <v>0.14049586776859505</v>
      </c>
      <c r="K32" s="32" t="s">
        <v>197</v>
      </c>
      <c r="L32" s="32">
        <v>12</v>
      </c>
      <c r="M32" s="32">
        <v>112</v>
      </c>
      <c r="N32" s="32">
        <v>7</v>
      </c>
      <c r="O32" s="32">
        <f t="shared" si="0"/>
        <v>131</v>
      </c>
      <c r="P32" s="30">
        <f t="shared" si="1"/>
        <v>9.1603053435114504E-2</v>
      </c>
    </row>
    <row r="33" spans="1:16" x14ac:dyDescent="0.2">
      <c r="A33" s="17" t="s">
        <v>112</v>
      </c>
      <c r="B33" s="1">
        <v>24.125</v>
      </c>
      <c r="C33" s="3">
        <v>131.75</v>
      </c>
      <c r="D33" s="3">
        <v>12.75</v>
      </c>
      <c r="E33" s="3"/>
      <c r="F33" s="3">
        <v>168.625</v>
      </c>
      <c r="G33" s="4">
        <v>0.14261704822117807</v>
      </c>
      <c r="K33" s="32" t="s">
        <v>197</v>
      </c>
      <c r="L33" s="32">
        <v>17</v>
      </c>
      <c r="M33" s="32">
        <v>146</v>
      </c>
      <c r="N33" s="32">
        <v>4</v>
      </c>
      <c r="O33" s="32">
        <f t="shared" si="0"/>
        <v>167</v>
      </c>
      <c r="P33" s="30">
        <f t="shared" si="1"/>
        <v>0.10179640718562874</v>
      </c>
    </row>
    <row r="34" spans="1:16" x14ac:dyDescent="0.2">
      <c r="A34" s="6" t="s">
        <v>143</v>
      </c>
      <c r="B34" s="7">
        <v>34</v>
      </c>
      <c r="C34" s="1">
        <v>123</v>
      </c>
      <c r="D34" s="1">
        <v>10</v>
      </c>
      <c r="E34" s="1">
        <v>1</v>
      </c>
      <c r="F34" s="1">
        <v>167</v>
      </c>
      <c r="G34" s="4">
        <v>0.20359281437125748</v>
      </c>
      <c r="K34" s="32" t="s">
        <v>190</v>
      </c>
      <c r="L34" s="32">
        <v>13</v>
      </c>
      <c r="M34" s="32">
        <v>159</v>
      </c>
      <c r="N34" s="32">
        <v>6</v>
      </c>
      <c r="O34" s="32">
        <f t="shared" si="0"/>
        <v>178</v>
      </c>
      <c r="P34" s="30">
        <f t="shared" si="1"/>
        <v>7.3033707865168537E-2</v>
      </c>
    </row>
    <row r="35" spans="1:16" x14ac:dyDescent="0.2">
      <c r="A35" s="1" t="s">
        <v>143</v>
      </c>
      <c r="B35" s="7">
        <v>25</v>
      </c>
      <c r="C35" s="1">
        <v>81</v>
      </c>
      <c r="D35" s="1">
        <v>4</v>
      </c>
      <c r="E35" s="1">
        <v>2</v>
      </c>
      <c r="F35" s="1">
        <v>110</v>
      </c>
      <c r="G35" s="4">
        <v>0.22727272727272727</v>
      </c>
      <c r="K35" s="32" t="s">
        <v>190</v>
      </c>
      <c r="L35" s="32">
        <v>15</v>
      </c>
      <c r="M35" s="32">
        <v>152</v>
      </c>
      <c r="N35" s="32">
        <v>4</v>
      </c>
      <c r="O35" s="32">
        <f t="shared" si="0"/>
        <v>171</v>
      </c>
      <c r="P35" s="30">
        <f t="shared" si="1"/>
        <v>8.771929824561403E-2</v>
      </c>
    </row>
    <row r="36" spans="1:16" x14ac:dyDescent="0.2">
      <c r="A36" s="5" t="s">
        <v>143</v>
      </c>
      <c r="B36" s="7">
        <v>21</v>
      </c>
      <c r="C36" s="3">
        <v>183</v>
      </c>
      <c r="D36" s="3">
        <v>7</v>
      </c>
      <c r="E36" s="3">
        <v>5</v>
      </c>
      <c r="F36" s="3">
        <v>211</v>
      </c>
      <c r="G36" s="4">
        <v>9.9526066350710901E-2</v>
      </c>
    </row>
    <row r="37" spans="1:16" x14ac:dyDescent="0.2">
      <c r="A37" s="6" t="s">
        <v>143</v>
      </c>
      <c r="B37" s="1">
        <v>17</v>
      </c>
      <c r="C37" s="1">
        <v>104</v>
      </c>
      <c r="D37" s="1">
        <v>9</v>
      </c>
      <c r="E37" s="1">
        <v>1</v>
      </c>
      <c r="F37" s="1">
        <v>130</v>
      </c>
      <c r="G37" s="4">
        <v>0.13076923076923078</v>
      </c>
    </row>
    <row r="38" spans="1:16" x14ac:dyDescent="0.2">
      <c r="A38" s="1" t="s">
        <v>143</v>
      </c>
      <c r="B38" s="1">
        <v>16</v>
      </c>
      <c r="C38" s="1">
        <v>84</v>
      </c>
      <c r="D38" s="1">
        <v>9</v>
      </c>
      <c r="E38" s="1">
        <v>0</v>
      </c>
      <c r="F38" s="1">
        <v>109</v>
      </c>
      <c r="G38" s="4">
        <v>0.14678899082568808</v>
      </c>
    </row>
    <row r="39" spans="1:16" x14ac:dyDescent="0.2">
      <c r="A39" s="18" t="s">
        <v>113</v>
      </c>
      <c r="B39" s="1">
        <v>22.6</v>
      </c>
      <c r="C39" s="1">
        <v>115</v>
      </c>
      <c r="D39" s="1">
        <v>7.8</v>
      </c>
      <c r="E39" s="1"/>
      <c r="F39" s="1">
        <v>145.4</v>
      </c>
      <c r="G39" s="4">
        <v>0.16158996591792291</v>
      </c>
    </row>
    <row r="40" spans="1:16" x14ac:dyDescent="0.2">
      <c r="A40" s="6" t="s">
        <v>144</v>
      </c>
      <c r="B40" s="7">
        <v>33</v>
      </c>
      <c r="C40" s="1">
        <v>123</v>
      </c>
      <c r="D40" s="1">
        <v>11</v>
      </c>
      <c r="E40" s="1">
        <v>1</v>
      </c>
      <c r="F40" s="1">
        <v>167</v>
      </c>
      <c r="G40" s="4">
        <v>0.19760479041916168</v>
      </c>
    </row>
    <row r="41" spans="1:16" x14ac:dyDescent="0.2">
      <c r="A41" s="6" t="s">
        <v>144</v>
      </c>
      <c r="B41" s="7">
        <v>33</v>
      </c>
      <c r="C41" s="1">
        <v>116</v>
      </c>
      <c r="D41" s="1">
        <v>10</v>
      </c>
      <c r="E41" s="1">
        <v>0</v>
      </c>
      <c r="F41" s="1">
        <v>159</v>
      </c>
      <c r="G41" s="4">
        <v>0.20754716981132076</v>
      </c>
    </row>
    <row r="42" spans="1:16" x14ac:dyDescent="0.2">
      <c r="A42" s="6" t="s">
        <v>144</v>
      </c>
      <c r="B42" s="1">
        <v>16</v>
      </c>
      <c r="C42" s="1">
        <v>89</v>
      </c>
      <c r="D42" s="1">
        <v>9</v>
      </c>
      <c r="E42" s="1">
        <v>3</v>
      </c>
      <c r="F42" s="1">
        <v>114</v>
      </c>
      <c r="G42" s="4">
        <v>0.14035087719298245</v>
      </c>
    </row>
    <row r="43" spans="1:16" x14ac:dyDescent="0.2">
      <c r="A43" s="19" t="s">
        <v>114</v>
      </c>
      <c r="B43" s="1">
        <v>27.333333333333332</v>
      </c>
      <c r="C43" s="1">
        <v>109.33333333333333</v>
      </c>
      <c r="D43" s="1">
        <v>10</v>
      </c>
      <c r="E43" s="1"/>
      <c r="F43" s="1">
        <v>146.66666666666666</v>
      </c>
      <c r="G43" s="4">
        <v>0.18183427914115499</v>
      </c>
    </row>
    <row r="44" spans="1:16" x14ac:dyDescent="0.2">
      <c r="A44" s="1" t="s">
        <v>145</v>
      </c>
      <c r="B44" s="7">
        <v>24</v>
      </c>
      <c r="C44" s="1">
        <v>122</v>
      </c>
      <c r="D44" s="1">
        <v>10</v>
      </c>
      <c r="E44" s="1">
        <v>4</v>
      </c>
      <c r="F44" s="1">
        <v>156</v>
      </c>
      <c r="G44" s="4">
        <v>0.15384615384615385</v>
      </c>
    </row>
    <row r="45" spans="1:16" x14ac:dyDescent="0.2">
      <c r="A45" s="1" t="s">
        <v>145</v>
      </c>
      <c r="B45" s="1">
        <v>16</v>
      </c>
      <c r="C45" s="1">
        <v>155</v>
      </c>
      <c r="D45" s="1">
        <v>23</v>
      </c>
      <c r="E45" s="1">
        <v>1</v>
      </c>
      <c r="F45" s="1">
        <v>194</v>
      </c>
      <c r="G45" s="4">
        <v>8.247422680412371E-2</v>
      </c>
    </row>
    <row r="46" spans="1:16" x14ac:dyDescent="0.2">
      <c r="A46" s="1" t="s">
        <v>145</v>
      </c>
      <c r="B46" s="1">
        <v>15</v>
      </c>
      <c r="C46" s="1">
        <v>125</v>
      </c>
      <c r="D46" s="1">
        <v>7</v>
      </c>
      <c r="E46" s="1">
        <v>9</v>
      </c>
      <c r="F46" s="1">
        <v>147</v>
      </c>
      <c r="G46" s="4">
        <v>0.10204081632653061</v>
      </c>
    </row>
    <row r="47" spans="1:16" x14ac:dyDescent="0.2">
      <c r="A47" s="6" t="s">
        <v>145</v>
      </c>
      <c r="B47" s="1">
        <v>15</v>
      </c>
      <c r="C47" s="1">
        <v>101</v>
      </c>
      <c r="D47" s="1">
        <v>8</v>
      </c>
      <c r="E47" s="1">
        <v>6</v>
      </c>
      <c r="F47" s="1">
        <v>124</v>
      </c>
      <c r="G47" s="4">
        <v>0.12096774193548387</v>
      </c>
    </row>
    <row r="48" spans="1:16" x14ac:dyDescent="0.2">
      <c r="A48" s="6" t="s">
        <v>145</v>
      </c>
      <c r="B48" s="1">
        <v>14</v>
      </c>
      <c r="C48" s="1">
        <v>85</v>
      </c>
      <c r="D48" s="1">
        <v>3</v>
      </c>
      <c r="E48" s="1">
        <v>2</v>
      </c>
      <c r="F48" s="1">
        <v>102</v>
      </c>
      <c r="G48" s="4">
        <v>0.13725490196078433</v>
      </c>
    </row>
    <row r="49" spans="1:7" x14ac:dyDescent="0.2">
      <c r="A49" s="19" t="s">
        <v>115</v>
      </c>
      <c r="B49" s="1">
        <v>16.8</v>
      </c>
      <c r="C49" s="1">
        <v>117.6</v>
      </c>
      <c r="D49" s="1">
        <v>10.199999999999999</v>
      </c>
      <c r="E49" s="1"/>
      <c r="F49" s="1">
        <v>144.6</v>
      </c>
      <c r="G49" s="4">
        <v>0.11931676817461527</v>
      </c>
    </row>
    <row r="50" spans="1:7" x14ac:dyDescent="0.2">
      <c r="A50" s="5" t="s">
        <v>146</v>
      </c>
      <c r="B50" s="7">
        <v>31</v>
      </c>
      <c r="C50" s="3">
        <v>159</v>
      </c>
      <c r="D50" s="3">
        <v>15</v>
      </c>
      <c r="E50" s="3">
        <v>2</v>
      </c>
      <c r="F50" s="3">
        <v>205</v>
      </c>
      <c r="G50" s="4">
        <v>0.15121951219512195</v>
      </c>
    </row>
    <row r="51" spans="1:7" x14ac:dyDescent="0.2">
      <c r="A51" s="5" t="s">
        <v>146</v>
      </c>
      <c r="B51" s="7">
        <v>30</v>
      </c>
      <c r="C51" s="3">
        <v>172</v>
      </c>
      <c r="D51" s="3">
        <v>8</v>
      </c>
      <c r="E51" s="3">
        <v>1</v>
      </c>
      <c r="F51" s="3">
        <v>210</v>
      </c>
      <c r="G51" s="4">
        <v>0.14285714285714285</v>
      </c>
    </row>
    <row r="52" spans="1:7" x14ac:dyDescent="0.2">
      <c r="A52" s="2" t="s">
        <v>146</v>
      </c>
      <c r="B52" s="7">
        <v>20</v>
      </c>
      <c r="C52" s="1">
        <v>129</v>
      </c>
      <c r="D52" s="1">
        <v>6</v>
      </c>
      <c r="E52" s="1">
        <v>1</v>
      </c>
      <c r="F52" s="3">
        <v>155</v>
      </c>
      <c r="G52" s="4">
        <v>0.12903225806451613</v>
      </c>
    </row>
    <row r="53" spans="1:7" x14ac:dyDescent="0.2">
      <c r="A53" s="5" t="s">
        <v>146</v>
      </c>
      <c r="B53" s="7">
        <v>20</v>
      </c>
      <c r="C53" s="3">
        <v>127</v>
      </c>
      <c r="D53" s="3">
        <v>12</v>
      </c>
      <c r="E53" s="3">
        <v>52</v>
      </c>
      <c r="F53" s="3">
        <v>159</v>
      </c>
      <c r="G53" s="4">
        <v>0.12578616352201258</v>
      </c>
    </row>
    <row r="54" spans="1:7" x14ac:dyDescent="0.2">
      <c r="A54" s="5" t="s">
        <v>146</v>
      </c>
      <c r="B54" s="1">
        <v>14</v>
      </c>
      <c r="C54" s="3">
        <v>89</v>
      </c>
      <c r="D54" s="3">
        <v>3</v>
      </c>
      <c r="E54" s="3">
        <v>1</v>
      </c>
      <c r="F54" s="3">
        <v>106</v>
      </c>
      <c r="G54" s="4">
        <v>0.13207547169811321</v>
      </c>
    </row>
    <row r="55" spans="1:7" x14ac:dyDescent="0.2">
      <c r="A55" s="17" t="s">
        <v>116</v>
      </c>
      <c r="B55" s="1">
        <v>23</v>
      </c>
      <c r="C55" s="3">
        <v>135.19999999999999</v>
      </c>
      <c r="D55" s="3">
        <v>8.8000000000000007</v>
      </c>
      <c r="E55" s="3"/>
      <c r="F55" s="3">
        <v>167</v>
      </c>
      <c r="G55" s="4">
        <v>0.13619410966738132</v>
      </c>
    </row>
    <row r="56" spans="1:7" x14ac:dyDescent="0.2">
      <c r="A56" s="5" t="s">
        <v>147</v>
      </c>
      <c r="B56" s="7">
        <v>20</v>
      </c>
      <c r="C56" s="3">
        <v>112</v>
      </c>
      <c r="D56" s="3">
        <v>9</v>
      </c>
      <c r="E56" s="3">
        <v>2</v>
      </c>
      <c r="F56" s="3">
        <v>141</v>
      </c>
      <c r="G56" s="4">
        <v>0.14184397163120568</v>
      </c>
    </row>
    <row r="57" spans="1:7" x14ac:dyDescent="0.2">
      <c r="A57" s="6" t="s">
        <v>147</v>
      </c>
      <c r="B57" s="1">
        <v>17</v>
      </c>
      <c r="C57" s="1">
        <v>83</v>
      </c>
      <c r="D57" s="1">
        <v>9</v>
      </c>
      <c r="E57" s="1">
        <v>0</v>
      </c>
      <c r="F57" s="1">
        <v>109</v>
      </c>
      <c r="G57" s="4">
        <v>0.15596330275229359</v>
      </c>
    </row>
    <row r="58" spans="1:7" x14ac:dyDescent="0.2">
      <c r="A58" s="1" t="s">
        <v>147</v>
      </c>
      <c r="B58" s="1">
        <v>15</v>
      </c>
      <c r="C58" s="1">
        <v>101</v>
      </c>
      <c r="D58" s="1">
        <v>3</v>
      </c>
      <c r="E58" s="1">
        <v>0</v>
      </c>
      <c r="F58" s="1">
        <v>119</v>
      </c>
      <c r="G58" s="4">
        <v>0.12605042016806722</v>
      </c>
    </row>
    <row r="59" spans="1:7" x14ac:dyDescent="0.2">
      <c r="A59" s="5" t="s">
        <v>147</v>
      </c>
      <c r="B59" s="1">
        <v>12</v>
      </c>
      <c r="C59" s="3">
        <v>114</v>
      </c>
      <c r="D59" s="3">
        <v>9</v>
      </c>
      <c r="E59" s="3">
        <v>3</v>
      </c>
      <c r="F59" s="3">
        <v>135</v>
      </c>
      <c r="G59" s="4">
        <v>8.8888888888888892E-2</v>
      </c>
    </row>
    <row r="60" spans="1:7" x14ac:dyDescent="0.2">
      <c r="A60" s="17" t="s">
        <v>117</v>
      </c>
      <c r="B60" s="1">
        <v>16</v>
      </c>
      <c r="C60" s="3">
        <v>102.5</v>
      </c>
      <c r="D60" s="3">
        <v>7.5</v>
      </c>
      <c r="E60" s="3"/>
      <c r="F60" s="3">
        <v>126</v>
      </c>
      <c r="G60" s="4">
        <v>0.12818664586011386</v>
      </c>
    </row>
    <row r="61" spans="1:7" x14ac:dyDescent="0.2">
      <c r="A61" s="1" t="s">
        <v>148</v>
      </c>
      <c r="B61" s="7">
        <v>25</v>
      </c>
      <c r="C61" s="1">
        <v>98</v>
      </c>
      <c r="D61" s="1">
        <v>9</v>
      </c>
      <c r="E61" s="1">
        <v>1</v>
      </c>
      <c r="F61" s="1">
        <v>132</v>
      </c>
      <c r="G61" s="4">
        <v>0.18939393939393939</v>
      </c>
    </row>
    <row r="62" spans="1:7" x14ac:dyDescent="0.2">
      <c r="A62" s="1" t="s">
        <v>148</v>
      </c>
      <c r="B62" s="7">
        <v>24</v>
      </c>
      <c r="C62" s="1">
        <v>131</v>
      </c>
      <c r="D62" s="1">
        <v>12</v>
      </c>
      <c r="E62" s="1">
        <v>6</v>
      </c>
      <c r="F62" s="1">
        <v>167</v>
      </c>
      <c r="G62" s="4">
        <v>0.1437125748502994</v>
      </c>
    </row>
    <row r="63" spans="1:7" x14ac:dyDescent="0.2">
      <c r="A63" s="5" t="s">
        <v>148</v>
      </c>
      <c r="B63" s="7">
        <v>22</v>
      </c>
      <c r="C63" s="3">
        <v>83</v>
      </c>
      <c r="D63" s="3">
        <v>17</v>
      </c>
      <c r="E63" s="3">
        <v>0</v>
      </c>
      <c r="F63" s="3">
        <v>122</v>
      </c>
      <c r="G63" s="4">
        <v>0.18032786885245902</v>
      </c>
    </row>
    <row r="64" spans="1:7" x14ac:dyDescent="0.2">
      <c r="A64" s="1" t="s">
        <v>148</v>
      </c>
      <c r="B64" s="7">
        <v>20</v>
      </c>
      <c r="C64" s="1">
        <v>139</v>
      </c>
      <c r="D64" s="1">
        <v>17</v>
      </c>
      <c r="E64" s="1">
        <v>4</v>
      </c>
      <c r="F64" s="1">
        <v>176</v>
      </c>
      <c r="G64" s="4">
        <v>0.11363636363636363</v>
      </c>
    </row>
    <row r="65" spans="1:7" x14ac:dyDescent="0.2">
      <c r="A65" s="1" t="s">
        <v>148</v>
      </c>
      <c r="B65" s="1">
        <v>14</v>
      </c>
      <c r="C65" s="1">
        <v>115</v>
      </c>
      <c r="D65" s="1">
        <v>8</v>
      </c>
      <c r="E65" s="1">
        <v>1</v>
      </c>
      <c r="F65" s="1">
        <v>137</v>
      </c>
      <c r="G65" s="4">
        <v>0.10218978102189781</v>
      </c>
    </row>
    <row r="66" spans="1:7" x14ac:dyDescent="0.2">
      <c r="A66" s="18" t="s">
        <v>118</v>
      </c>
      <c r="B66" s="1">
        <f>AVERAGE(B61:B65)</f>
        <v>21</v>
      </c>
      <c r="C66" s="1">
        <f t="shared" ref="C66:G66" si="2">AVERAGE(C61:C65)</f>
        <v>113.2</v>
      </c>
      <c r="D66" s="1">
        <f t="shared" si="2"/>
        <v>12.6</v>
      </c>
      <c r="E66" s="1">
        <f t="shared" si="2"/>
        <v>2.4</v>
      </c>
      <c r="F66" s="1">
        <f t="shared" si="2"/>
        <v>146.80000000000001</v>
      </c>
      <c r="G66" s="1">
        <f t="shared" si="2"/>
        <v>0.14585210555099185</v>
      </c>
    </row>
    <row r="67" spans="1:7" x14ac:dyDescent="0.2">
      <c r="A67" s="1" t="s">
        <v>149</v>
      </c>
      <c r="B67" s="7">
        <v>33</v>
      </c>
      <c r="C67" s="1">
        <v>175</v>
      </c>
      <c r="D67" s="1">
        <v>12</v>
      </c>
      <c r="E67" s="1">
        <v>0</v>
      </c>
      <c r="F67" s="1">
        <v>220</v>
      </c>
      <c r="G67" s="4">
        <v>0.15</v>
      </c>
    </row>
    <row r="68" spans="1:7" x14ac:dyDescent="0.2">
      <c r="A68" s="5" t="s">
        <v>149</v>
      </c>
      <c r="B68" s="7">
        <v>32</v>
      </c>
      <c r="C68" s="3">
        <v>170</v>
      </c>
      <c r="D68" s="3">
        <v>7</v>
      </c>
      <c r="E68" s="3">
        <v>3</v>
      </c>
      <c r="F68" s="3">
        <v>209</v>
      </c>
      <c r="G68" s="4">
        <v>0.15311004784688995</v>
      </c>
    </row>
    <row r="69" spans="1:7" x14ac:dyDescent="0.2">
      <c r="A69" s="1" t="s">
        <v>149</v>
      </c>
      <c r="B69" s="7">
        <v>25</v>
      </c>
      <c r="C69" s="1">
        <v>143</v>
      </c>
      <c r="D69" s="1">
        <v>4</v>
      </c>
      <c r="E69" s="1">
        <v>112</v>
      </c>
      <c r="F69" s="1">
        <v>172</v>
      </c>
      <c r="G69" s="4">
        <v>0.14534883720930233</v>
      </c>
    </row>
    <row r="70" spans="1:7" x14ac:dyDescent="0.2">
      <c r="A70" s="1" t="s">
        <v>149</v>
      </c>
      <c r="B70" s="7">
        <v>20</v>
      </c>
      <c r="C70" s="1">
        <v>107</v>
      </c>
      <c r="D70" s="1">
        <v>9</v>
      </c>
      <c r="E70" s="1">
        <v>39</v>
      </c>
      <c r="F70" s="1">
        <v>136</v>
      </c>
      <c r="G70" s="4">
        <v>0.14705882352941177</v>
      </c>
    </row>
    <row r="71" spans="1:7" x14ac:dyDescent="0.2">
      <c r="A71" s="1" t="s">
        <v>149</v>
      </c>
      <c r="B71" s="1">
        <v>18</v>
      </c>
      <c r="C71" s="1">
        <v>95</v>
      </c>
      <c r="D71" s="1">
        <v>6</v>
      </c>
      <c r="E71" s="1">
        <v>1</v>
      </c>
      <c r="F71" s="1">
        <v>119</v>
      </c>
      <c r="G71" s="4">
        <v>0.15126050420168066</v>
      </c>
    </row>
    <row r="72" spans="1:7" x14ac:dyDescent="0.2">
      <c r="A72" s="5" t="s">
        <v>149</v>
      </c>
      <c r="B72" s="1">
        <v>17</v>
      </c>
      <c r="C72" s="3">
        <v>129</v>
      </c>
      <c r="D72" s="3">
        <v>6</v>
      </c>
      <c r="E72" s="3">
        <v>4</v>
      </c>
      <c r="F72" s="3">
        <v>152</v>
      </c>
      <c r="G72" s="4">
        <v>0.1118421052631579</v>
      </c>
    </row>
    <row r="73" spans="1:7" x14ac:dyDescent="0.2">
      <c r="A73" s="1" t="s">
        <v>149</v>
      </c>
      <c r="B73" s="1">
        <v>14</v>
      </c>
      <c r="C73" s="1">
        <v>95</v>
      </c>
      <c r="D73" s="1">
        <v>12</v>
      </c>
      <c r="E73" s="1">
        <v>1</v>
      </c>
      <c r="F73" s="1">
        <v>121</v>
      </c>
      <c r="G73" s="4">
        <v>0.11570247933884298</v>
      </c>
    </row>
    <row r="74" spans="1:7" x14ac:dyDescent="0.2">
      <c r="A74" s="18" t="s">
        <v>119</v>
      </c>
      <c r="B74" s="1">
        <v>22.714285714285715</v>
      </c>
      <c r="C74" s="1">
        <v>130.57142857142858</v>
      </c>
      <c r="D74" s="1">
        <v>8</v>
      </c>
      <c r="E74" s="1"/>
      <c r="F74" s="1">
        <v>161.28571428571428</v>
      </c>
      <c r="G74" s="4">
        <v>0.13918897105561223</v>
      </c>
    </row>
    <row r="75" spans="1:7" x14ac:dyDescent="0.2">
      <c r="A75" s="5" t="s">
        <v>150</v>
      </c>
      <c r="B75" s="1">
        <v>14</v>
      </c>
      <c r="C75" s="3">
        <v>90</v>
      </c>
      <c r="D75" s="3">
        <v>5</v>
      </c>
      <c r="E75" s="3">
        <v>0</v>
      </c>
      <c r="F75" s="3">
        <v>109</v>
      </c>
      <c r="G75" s="4">
        <v>0.12844036697247707</v>
      </c>
    </row>
    <row r="76" spans="1:7" x14ac:dyDescent="0.2">
      <c r="A76" s="5" t="s">
        <v>150</v>
      </c>
      <c r="B76" s="1">
        <v>12</v>
      </c>
      <c r="C76" s="3">
        <v>88</v>
      </c>
      <c r="D76" s="3">
        <v>3</v>
      </c>
      <c r="E76" s="3">
        <v>2</v>
      </c>
      <c r="F76" s="3">
        <v>103</v>
      </c>
      <c r="G76" s="4">
        <v>0.11650485436893204</v>
      </c>
    </row>
    <row r="77" spans="1:7" x14ac:dyDescent="0.2">
      <c r="A77" s="17" t="s">
        <v>120</v>
      </c>
      <c r="B77" s="1">
        <v>13</v>
      </c>
      <c r="C77" s="3">
        <v>89</v>
      </c>
      <c r="D77" s="3">
        <v>4</v>
      </c>
      <c r="E77" s="3"/>
      <c r="F77" s="3">
        <v>106</v>
      </c>
      <c r="G77" s="4">
        <v>0.12247261067070456</v>
      </c>
    </row>
    <row r="78" spans="1:7" x14ac:dyDescent="0.2">
      <c r="A78" s="5" t="s">
        <v>151</v>
      </c>
      <c r="B78" s="1">
        <v>14</v>
      </c>
      <c r="C78" s="3">
        <v>132</v>
      </c>
      <c r="D78" s="3">
        <v>5</v>
      </c>
      <c r="E78" s="3">
        <v>1</v>
      </c>
      <c r="F78" s="3">
        <v>151</v>
      </c>
      <c r="G78" s="4">
        <v>9.2715231788079472E-2</v>
      </c>
    </row>
    <row r="79" spans="1:7" x14ac:dyDescent="0.2">
      <c r="A79" s="2" t="s">
        <v>151</v>
      </c>
      <c r="B79" s="1">
        <v>13</v>
      </c>
      <c r="C79" s="1">
        <v>114</v>
      </c>
      <c r="D79" s="1">
        <v>3</v>
      </c>
      <c r="E79" s="1">
        <v>2</v>
      </c>
      <c r="F79" s="3">
        <v>130</v>
      </c>
      <c r="G79" s="4">
        <v>0.1</v>
      </c>
    </row>
    <row r="80" spans="1:7" x14ac:dyDescent="0.2">
      <c r="A80" s="2" t="s">
        <v>151</v>
      </c>
      <c r="B80" s="1">
        <v>9</v>
      </c>
      <c r="C80" s="1">
        <v>104</v>
      </c>
      <c r="D80" s="1">
        <v>4</v>
      </c>
      <c r="E80" s="1">
        <v>3</v>
      </c>
      <c r="F80" s="3">
        <v>117</v>
      </c>
      <c r="G80" s="4">
        <v>7.6923076923076927E-2</v>
      </c>
    </row>
    <row r="81" spans="1:7" x14ac:dyDescent="0.2">
      <c r="A81" s="2" t="s">
        <v>151</v>
      </c>
      <c r="B81" s="1">
        <v>8</v>
      </c>
      <c r="C81" s="1">
        <v>148</v>
      </c>
      <c r="D81" s="1">
        <v>5</v>
      </c>
      <c r="E81" s="1">
        <v>0</v>
      </c>
      <c r="F81" s="3">
        <v>161</v>
      </c>
      <c r="G81" s="4">
        <v>4.9689440993788817E-2</v>
      </c>
    </row>
    <row r="82" spans="1:7" x14ac:dyDescent="0.2">
      <c r="A82" s="5" t="s">
        <v>151</v>
      </c>
      <c r="B82" s="1">
        <v>4</v>
      </c>
      <c r="C82" s="3">
        <v>115</v>
      </c>
      <c r="D82" s="3">
        <v>12</v>
      </c>
      <c r="E82" s="3">
        <v>9</v>
      </c>
      <c r="F82" s="3">
        <v>131</v>
      </c>
      <c r="G82" s="4">
        <v>3.0534351145038167E-2</v>
      </c>
    </row>
    <row r="83" spans="1:7" x14ac:dyDescent="0.2">
      <c r="A83" s="17" t="s">
        <v>121</v>
      </c>
      <c r="B83" s="1">
        <v>9.6</v>
      </c>
      <c r="C83" s="3">
        <v>122.6</v>
      </c>
      <c r="D83" s="3">
        <v>5.8</v>
      </c>
      <c r="E83" s="3"/>
      <c r="F83" s="3">
        <v>138</v>
      </c>
      <c r="G83" s="4">
        <v>6.9972420169996677E-2</v>
      </c>
    </row>
    <row r="84" spans="1:7" x14ac:dyDescent="0.2">
      <c r="A84" s="5" t="s">
        <v>152</v>
      </c>
      <c r="B84" s="1">
        <v>12</v>
      </c>
      <c r="C84" s="3">
        <v>116</v>
      </c>
      <c r="D84" s="3">
        <v>2</v>
      </c>
      <c r="E84" s="3">
        <v>1</v>
      </c>
      <c r="F84" s="3">
        <v>130</v>
      </c>
      <c r="G84" s="4">
        <v>9.2307692307692313E-2</v>
      </c>
    </row>
    <row r="85" spans="1:7" x14ac:dyDescent="0.2">
      <c r="A85" s="6" t="s">
        <v>152</v>
      </c>
      <c r="B85" s="1">
        <v>10</v>
      </c>
      <c r="C85" s="1">
        <v>150</v>
      </c>
      <c r="D85" s="1">
        <v>2</v>
      </c>
      <c r="E85" s="1">
        <v>0</v>
      </c>
      <c r="F85" s="1">
        <v>162</v>
      </c>
      <c r="G85" s="4">
        <v>6.1728395061728392E-2</v>
      </c>
    </row>
    <row r="86" spans="1:7" x14ac:dyDescent="0.2">
      <c r="A86" s="6" t="s">
        <v>152</v>
      </c>
      <c r="B86" s="1">
        <v>8</v>
      </c>
      <c r="C86" s="1">
        <v>128</v>
      </c>
      <c r="D86" s="1">
        <v>4</v>
      </c>
      <c r="E86" s="1">
        <v>2</v>
      </c>
      <c r="F86" s="1">
        <v>140</v>
      </c>
      <c r="G86" s="4">
        <v>5.7142857142857141E-2</v>
      </c>
    </row>
    <row r="87" spans="1:7" x14ac:dyDescent="0.2">
      <c r="A87" s="5" t="s">
        <v>152</v>
      </c>
      <c r="B87" s="1">
        <v>5</v>
      </c>
      <c r="C87" s="3">
        <v>100</v>
      </c>
      <c r="D87" s="3">
        <v>3</v>
      </c>
      <c r="E87" s="3">
        <v>0</v>
      </c>
      <c r="F87" s="3">
        <v>108</v>
      </c>
      <c r="G87" s="4">
        <v>4.6296296296296294E-2</v>
      </c>
    </row>
    <row r="88" spans="1:7" x14ac:dyDescent="0.2">
      <c r="A88" s="17" t="s">
        <v>122</v>
      </c>
      <c r="B88" s="1">
        <v>8.75</v>
      </c>
      <c r="C88" s="3">
        <v>123.5</v>
      </c>
      <c r="D88" s="3">
        <v>2.75</v>
      </c>
      <c r="E88" s="3"/>
      <c r="F88" s="3">
        <v>135</v>
      </c>
      <c r="G88" s="4">
        <v>6.4368810202143537E-2</v>
      </c>
    </row>
    <row r="89" spans="1:7" x14ac:dyDescent="0.2">
      <c r="A89" s="5" t="s">
        <v>153</v>
      </c>
      <c r="B89" s="7">
        <v>21</v>
      </c>
      <c r="C89" s="3">
        <v>88</v>
      </c>
      <c r="D89" s="3">
        <v>6</v>
      </c>
      <c r="E89" s="3">
        <v>0</v>
      </c>
      <c r="F89" s="3">
        <v>115</v>
      </c>
      <c r="G89" s="4">
        <v>0.18260869565217391</v>
      </c>
    </row>
    <row r="90" spans="1:7" x14ac:dyDescent="0.2">
      <c r="A90" s="1" t="s">
        <v>153</v>
      </c>
      <c r="B90" s="7">
        <v>20</v>
      </c>
      <c r="C90" s="1">
        <v>111</v>
      </c>
      <c r="D90" s="1">
        <v>4</v>
      </c>
      <c r="E90" s="1">
        <v>1</v>
      </c>
      <c r="F90" s="1">
        <v>135</v>
      </c>
      <c r="G90" s="4">
        <v>0.14814814814814814</v>
      </c>
    </row>
    <row r="91" spans="1:7" x14ac:dyDescent="0.2">
      <c r="A91" s="5" t="s">
        <v>153</v>
      </c>
      <c r="B91" s="1">
        <v>15</v>
      </c>
      <c r="C91" s="3">
        <v>93</v>
      </c>
      <c r="D91" s="3">
        <v>9</v>
      </c>
      <c r="E91" s="3">
        <v>0</v>
      </c>
      <c r="F91" s="3">
        <v>117</v>
      </c>
      <c r="G91" s="4">
        <v>0.12820512820512819</v>
      </c>
    </row>
    <row r="92" spans="1:7" x14ac:dyDescent="0.2">
      <c r="A92" s="17" t="s">
        <v>123</v>
      </c>
      <c r="B92" s="1">
        <v>18.666666666666668</v>
      </c>
      <c r="C92" s="3">
        <v>97.333333333333329</v>
      </c>
      <c r="D92" s="3">
        <v>6.333333333333333</v>
      </c>
      <c r="E92" s="3"/>
      <c r="F92" s="3">
        <v>122.33333333333333</v>
      </c>
      <c r="G92" s="4">
        <v>0.15298732400181675</v>
      </c>
    </row>
    <row r="93" spans="1:7" x14ac:dyDescent="0.2">
      <c r="A93" s="6" t="s">
        <v>154</v>
      </c>
      <c r="B93" s="7">
        <v>20</v>
      </c>
      <c r="C93" s="1">
        <v>129</v>
      </c>
      <c r="D93" s="1">
        <v>8</v>
      </c>
      <c r="E93" s="1">
        <v>0</v>
      </c>
      <c r="F93" s="1">
        <v>157</v>
      </c>
      <c r="G93" s="4">
        <v>0.12738853503184713</v>
      </c>
    </row>
    <row r="94" spans="1:7" x14ac:dyDescent="0.2">
      <c r="A94" s="1" t="s">
        <v>154</v>
      </c>
      <c r="B94" s="1">
        <v>19</v>
      </c>
      <c r="C94" s="1">
        <v>112</v>
      </c>
      <c r="D94" s="1">
        <v>6</v>
      </c>
      <c r="E94" s="1">
        <v>1</v>
      </c>
      <c r="F94" s="1">
        <v>137</v>
      </c>
      <c r="G94" s="4">
        <v>0.13868613138686131</v>
      </c>
    </row>
    <row r="95" spans="1:7" x14ac:dyDescent="0.2">
      <c r="A95" s="18" t="s">
        <v>124</v>
      </c>
      <c r="B95" s="1">
        <v>19.5</v>
      </c>
      <c r="C95" s="1">
        <v>120.5</v>
      </c>
      <c r="D95" s="1">
        <v>7</v>
      </c>
      <c r="E95" s="1"/>
      <c r="F95" s="1">
        <v>147</v>
      </c>
      <c r="G95" s="4">
        <v>0.13303733320935424</v>
      </c>
    </row>
    <row r="96" spans="1:7" x14ac:dyDescent="0.2">
      <c r="A96" s="6" t="s">
        <v>155</v>
      </c>
      <c r="B96" s="1">
        <v>11</v>
      </c>
      <c r="C96" s="1">
        <v>102</v>
      </c>
      <c r="D96" s="1">
        <v>4</v>
      </c>
      <c r="E96" s="1">
        <v>1</v>
      </c>
      <c r="F96" s="1">
        <v>117</v>
      </c>
      <c r="G96" s="4">
        <v>9.4017094017094016E-2</v>
      </c>
    </row>
    <row r="97" spans="1:7" x14ac:dyDescent="0.2">
      <c r="A97" s="19" t="s">
        <v>125</v>
      </c>
      <c r="B97" s="1">
        <v>11</v>
      </c>
      <c r="C97" s="1">
        <v>102</v>
      </c>
      <c r="D97" s="1">
        <v>4</v>
      </c>
      <c r="E97" s="1"/>
      <c r="F97" s="1">
        <v>117</v>
      </c>
      <c r="G97" s="4">
        <v>9.4017094017094016E-2</v>
      </c>
    </row>
    <row r="98" spans="1:7" x14ac:dyDescent="0.2">
      <c r="A98" s="5" t="s">
        <v>156</v>
      </c>
      <c r="B98" s="7">
        <v>27</v>
      </c>
      <c r="C98" s="3">
        <v>119</v>
      </c>
      <c r="D98" s="3">
        <v>4</v>
      </c>
      <c r="E98" s="3">
        <v>0</v>
      </c>
      <c r="F98" s="3">
        <v>150</v>
      </c>
      <c r="G98" s="4">
        <v>0.18</v>
      </c>
    </row>
    <row r="99" spans="1:7" x14ac:dyDescent="0.2">
      <c r="A99" s="1" t="s">
        <v>156</v>
      </c>
      <c r="B99" s="1">
        <v>16</v>
      </c>
      <c r="C99" s="1">
        <v>89</v>
      </c>
      <c r="D99" s="1">
        <v>2</v>
      </c>
      <c r="E99" s="1">
        <v>3</v>
      </c>
      <c r="F99" s="1">
        <v>107</v>
      </c>
      <c r="G99" s="4">
        <v>0.14953271028037382</v>
      </c>
    </row>
    <row r="100" spans="1:7" x14ac:dyDescent="0.2">
      <c r="A100" s="1" t="s">
        <v>156</v>
      </c>
      <c r="B100" s="1">
        <v>15</v>
      </c>
      <c r="C100" s="1">
        <v>125</v>
      </c>
      <c r="D100" s="1">
        <v>1</v>
      </c>
      <c r="E100" s="1">
        <v>0</v>
      </c>
      <c r="F100" s="1">
        <v>141</v>
      </c>
      <c r="G100" s="4">
        <v>0.10638297872340426</v>
      </c>
    </row>
    <row r="101" spans="1:7" x14ac:dyDescent="0.2">
      <c r="A101" s="18" t="s">
        <v>126</v>
      </c>
      <c r="B101" s="1">
        <v>19.333333333333332</v>
      </c>
      <c r="C101" s="1">
        <v>111</v>
      </c>
      <c r="D101" s="1">
        <v>2.3333333333333335</v>
      </c>
      <c r="E101" s="1"/>
      <c r="F101" s="1">
        <v>132.66666666666666</v>
      </c>
      <c r="G101" s="4">
        <v>0.145305229667926</v>
      </c>
    </row>
    <row r="102" spans="1:7" x14ac:dyDescent="0.2">
      <c r="A102" s="1" t="s">
        <v>157</v>
      </c>
      <c r="B102" s="7">
        <v>23</v>
      </c>
      <c r="C102" s="1">
        <v>154</v>
      </c>
      <c r="D102" s="1">
        <v>4</v>
      </c>
      <c r="E102" s="1">
        <v>1</v>
      </c>
      <c r="F102" s="1">
        <v>181</v>
      </c>
      <c r="G102" s="4">
        <v>0.1270718232044199</v>
      </c>
    </row>
    <row r="103" spans="1:7" x14ac:dyDescent="0.2">
      <c r="A103" s="1" t="s">
        <v>157</v>
      </c>
      <c r="B103" s="7">
        <v>22</v>
      </c>
      <c r="C103" s="1">
        <v>112</v>
      </c>
      <c r="D103" s="1">
        <v>7</v>
      </c>
      <c r="E103" s="1">
        <v>1</v>
      </c>
      <c r="F103" s="1">
        <v>141</v>
      </c>
      <c r="G103" s="4">
        <v>0.15602836879432624</v>
      </c>
    </row>
    <row r="104" spans="1:7" x14ac:dyDescent="0.2">
      <c r="A104" s="5" t="s">
        <v>157</v>
      </c>
      <c r="B104" s="1">
        <v>19</v>
      </c>
      <c r="C104" s="3">
        <v>78</v>
      </c>
      <c r="D104" s="3">
        <v>13</v>
      </c>
      <c r="E104" s="3">
        <v>0</v>
      </c>
      <c r="F104" s="3">
        <v>110</v>
      </c>
      <c r="G104" s="4">
        <v>0.17272727272727273</v>
      </c>
    </row>
    <row r="105" spans="1:7" x14ac:dyDescent="0.2">
      <c r="A105" s="6" t="s">
        <v>157</v>
      </c>
      <c r="B105" s="1">
        <v>17</v>
      </c>
      <c r="C105" s="1">
        <v>125</v>
      </c>
      <c r="D105" s="1">
        <v>7</v>
      </c>
      <c r="E105" s="1">
        <v>2</v>
      </c>
      <c r="F105" s="1">
        <v>149</v>
      </c>
      <c r="G105" s="4">
        <v>0.11409395973154363</v>
      </c>
    </row>
    <row r="106" spans="1:7" x14ac:dyDescent="0.2">
      <c r="A106" s="5" t="s">
        <v>157</v>
      </c>
      <c r="B106" s="1">
        <v>16</v>
      </c>
      <c r="C106" s="3">
        <v>90</v>
      </c>
      <c r="D106" s="3">
        <v>6</v>
      </c>
      <c r="E106" s="3">
        <v>1</v>
      </c>
      <c r="F106" s="3">
        <v>112</v>
      </c>
      <c r="G106" s="4">
        <v>0.14285714285714285</v>
      </c>
    </row>
    <row r="107" spans="1:7" x14ac:dyDescent="0.2">
      <c r="A107" s="1" t="s">
        <v>157</v>
      </c>
      <c r="B107" s="1">
        <v>15</v>
      </c>
      <c r="C107" s="1">
        <v>132</v>
      </c>
      <c r="D107" s="1">
        <v>3</v>
      </c>
      <c r="E107" s="1">
        <v>2</v>
      </c>
      <c r="F107" s="1">
        <v>150</v>
      </c>
      <c r="G107" s="4">
        <v>0.1</v>
      </c>
    </row>
    <row r="108" spans="1:7" x14ac:dyDescent="0.2">
      <c r="A108" s="1" t="s">
        <v>157</v>
      </c>
      <c r="B108" s="1">
        <v>12</v>
      </c>
      <c r="C108" s="1">
        <v>183</v>
      </c>
      <c r="D108" s="1">
        <v>8</v>
      </c>
      <c r="E108" s="1">
        <v>0</v>
      </c>
      <c r="F108" s="1">
        <v>203</v>
      </c>
      <c r="G108" s="4">
        <v>5.9113300492610835E-2</v>
      </c>
    </row>
    <row r="109" spans="1:7" x14ac:dyDescent="0.2">
      <c r="A109" s="18" t="s">
        <v>127</v>
      </c>
      <c r="B109" s="1">
        <v>17.714285714285715</v>
      </c>
      <c r="C109" s="1">
        <v>124.85714285714286</v>
      </c>
      <c r="D109" s="1">
        <v>6.8571428571428568</v>
      </c>
      <c r="E109" s="1"/>
      <c r="F109" s="1">
        <v>149.42857142857142</v>
      </c>
      <c r="G109" s="4">
        <v>0.12455598111533088</v>
      </c>
    </row>
    <row r="110" spans="1:7" x14ac:dyDescent="0.2">
      <c r="A110" s="5" t="s">
        <v>158</v>
      </c>
      <c r="B110" s="7">
        <v>25</v>
      </c>
      <c r="C110" s="3">
        <v>152</v>
      </c>
      <c r="D110" s="3">
        <v>9</v>
      </c>
      <c r="E110" s="3"/>
      <c r="F110" s="3">
        <v>186</v>
      </c>
      <c r="G110" s="4">
        <v>0.13440860215053763</v>
      </c>
    </row>
    <row r="111" spans="1:7" x14ac:dyDescent="0.2">
      <c r="A111" s="5" t="s">
        <v>158</v>
      </c>
      <c r="B111" s="7">
        <v>23</v>
      </c>
      <c r="C111" s="3">
        <v>111</v>
      </c>
      <c r="D111" s="3">
        <v>6</v>
      </c>
      <c r="E111" s="3">
        <v>0</v>
      </c>
      <c r="F111" s="3">
        <v>140</v>
      </c>
      <c r="G111" s="4">
        <v>0.16428571428571428</v>
      </c>
    </row>
    <row r="112" spans="1:7" x14ac:dyDescent="0.2">
      <c r="A112" s="5" t="s">
        <v>158</v>
      </c>
      <c r="B112" s="1">
        <v>15</v>
      </c>
      <c r="C112" s="3">
        <v>101</v>
      </c>
      <c r="D112" s="3">
        <v>3</v>
      </c>
      <c r="E112" s="3">
        <v>58</v>
      </c>
      <c r="F112" s="3">
        <v>119</v>
      </c>
      <c r="G112" s="4">
        <v>0.12605042016806722</v>
      </c>
    </row>
    <row r="113" spans="1:7" x14ac:dyDescent="0.2">
      <c r="A113" s="5" t="s">
        <v>158</v>
      </c>
      <c r="B113" s="1">
        <v>12</v>
      </c>
      <c r="C113" s="3">
        <v>118</v>
      </c>
      <c r="D113" s="3">
        <v>3</v>
      </c>
      <c r="E113" s="3">
        <v>0</v>
      </c>
      <c r="F113" s="3">
        <v>133</v>
      </c>
      <c r="G113" s="4">
        <v>9.0225563909774431E-2</v>
      </c>
    </row>
    <row r="114" spans="1:7" x14ac:dyDescent="0.2">
      <c r="A114" s="5" t="s">
        <v>158</v>
      </c>
      <c r="B114" s="1">
        <v>12</v>
      </c>
      <c r="C114" s="3">
        <v>102</v>
      </c>
      <c r="D114" s="3">
        <v>16</v>
      </c>
      <c r="E114" s="3">
        <v>0</v>
      </c>
      <c r="F114" s="3">
        <v>130</v>
      </c>
      <c r="G114" s="4">
        <v>9.2307692307692313E-2</v>
      </c>
    </row>
    <row r="115" spans="1:7" x14ac:dyDescent="0.2">
      <c r="A115" s="17" t="s">
        <v>128</v>
      </c>
      <c r="B115" s="1">
        <v>17.399999999999999</v>
      </c>
      <c r="C115" s="3">
        <v>116.8</v>
      </c>
      <c r="D115" s="3">
        <v>7.4</v>
      </c>
      <c r="E115" s="3"/>
      <c r="F115" s="3">
        <v>141.6</v>
      </c>
      <c r="G115" s="4">
        <v>0.12145559856435717</v>
      </c>
    </row>
    <row r="116" spans="1:7" x14ac:dyDescent="0.2">
      <c r="A116" s="5" t="s">
        <v>159</v>
      </c>
      <c r="B116" s="1">
        <v>16</v>
      </c>
      <c r="C116" s="3">
        <v>87</v>
      </c>
      <c r="D116" s="3">
        <v>6</v>
      </c>
      <c r="E116" s="3">
        <v>3</v>
      </c>
      <c r="F116" s="3">
        <v>109</v>
      </c>
      <c r="G116" s="4">
        <v>0.14678899082568808</v>
      </c>
    </row>
    <row r="117" spans="1:7" x14ac:dyDescent="0.2">
      <c r="A117" s="5" t="s">
        <v>159</v>
      </c>
      <c r="B117" s="1">
        <v>15</v>
      </c>
      <c r="C117" s="3">
        <v>115</v>
      </c>
      <c r="D117" s="3">
        <v>4</v>
      </c>
      <c r="E117" s="3">
        <v>0</v>
      </c>
      <c r="F117" s="3">
        <v>134</v>
      </c>
      <c r="G117" s="4">
        <v>0.11194029850746269</v>
      </c>
    </row>
    <row r="118" spans="1:7" x14ac:dyDescent="0.2">
      <c r="A118" s="2" t="s">
        <v>159</v>
      </c>
      <c r="B118" s="1">
        <v>13</v>
      </c>
      <c r="C118" s="1">
        <v>119</v>
      </c>
      <c r="D118" s="1">
        <v>6</v>
      </c>
      <c r="E118" s="1">
        <v>0</v>
      </c>
      <c r="F118" s="3">
        <v>138</v>
      </c>
      <c r="G118" s="4">
        <v>9.420289855072464E-2</v>
      </c>
    </row>
    <row r="119" spans="1:7" x14ac:dyDescent="0.2">
      <c r="A119" s="25" t="s">
        <v>129</v>
      </c>
      <c r="B119" s="20">
        <v>14.666666666666666</v>
      </c>
      <c r="C119" s="20">
        <v>107</v>
      </c>
      <c r="D119" s="20">
        <v>5.333333333333333</v>
      </c>
      <c r="E119" s="20"/>
      <c r="F119" s="21">
        <v>127</v>
      </c>
      <c r="G119" s="22">
        <v>0.11764406262795846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I33" sqref="I33"/>
    </sheetView>
  </sheetViews>
  <sheetFormatPr defaultRowHeight="14.25" x14ac:dyDescent="0.2"/>
  <cols>
    <col min="1" max="1" width="15.125" customWidth="1"/>
    <col min="6" max="6" width="9" style="29"/>
    <col min="11" max="11" width="9" style="29"/>
  </cols>
  <sheetData>
    <row r="1" spans="1:14" x14ac:dyDescent="0.2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136</v>
      </c>
      <c r="F1" s="4" t="s">
        <v>137</v>
      </c>
      <c r="J1" s="1" t="s">
        <v>131</v>
      </c>
      <c r="K1" s="4" t="s">
        <v>137</v>
      </c>
      <c r="L1" s="34" t="s">
        <v>198</v>
      </c>
      <c r="M1" s="34" t="s">
        <v>200</v>
      </c>
      <c r="N1" s="34" t="s">
        <v>199</v>
      </c>
    </row>
    <row r="2" spans="1:14" x14ac:dyDescent="0.2">
      <c r="A2" s="16" t="s">
        <v>108</v>
      </c>
      <c r="B2" s="1">
        <v>8.7142857142857135</v>
      </c>
      <c r="C2" s="3">
        <v>214.28571428571428</v>
      </c>
      <c r="D2" s="3">
        <v>4</v>
      </c>
      <c r="E2" s="3">
        <v>227</v>
      </c>
      <c r="F2" s="4">
        <v>3.6362971546966286E-2</v>
      </c>
      <c r="J2" s="16" t="s">
        <v>160</v>
      </c>
      <c r="K2" s="4">
        <v>3.6362971546966286E-2</v>
      </c>
      <c r="L2" s="35"/>
      <c r="M2" s="35"/>
      <c r="N2" s="35"/>
    </row>
    <row r="3" spans="1:14" x14ac:dyDescent="0.2">
      <c r="A3" s="17" t="s">
        <v>122</v>
      </c>
      <c r="B3" s="1">
        <v>8.75</v>
      </c>
      <c r="C3" s="3">
        <v>123.5</v>
      </c>
      <c r="D3" s="3">
        <v>2.75</v>
      </c>
      <c r="E3" s="3">
        <v>135</v>
      </c>
      <c r="F3" s="4">
        <v>6.4368810202143537E-2</v>
      </c>
      <c r="J3" s="17" t="s">
        <v>161</v>
      </c>
      <c r="K3" s="4">
        <v>6.4368810202143537E-2</v>
      </c>
      <c r="L3" s="35">
        <v>0.21067518843540814</v>
      </c>
      <c r="M3" s="35">
        <v>-8.0083123525515804E-2</v>
      </c>
      <c r="N3" s="35">
        <v>0.77017464370327959</v>
      </c>
    </row>
    <row r="4" spans="1:14" x14ac:dyDescent="0.2">
      <c r="A4" s="17" t="s">
        <v>121</v>
      </c>
      <c r="B4" s="1">
        <v>9.6</v>
      </c>
      <c r="C4" s="3">
        <v>122.6</v>
      </c>
      <c r="D4" s="3">
        <v>5.8</v>
      </c>
      <c r="E4" s="3">
        <v>138</v>
      </c>
      <c r="F4" s="4">
        <v>6.9972420169996677E-2</v>
      </c>
      <c r="J4" s="17" t="s">
        <v>162</v>
      </c>
      <c r="K4" s="4">
        <v>6.9972420169996677E-2</v>
      </c>
      <c r="L4" s="35"/>
      <c r="M4" s="35"/>
      <c r="N4" s="35"/>
    </row>
    <row r="5" spans="1:14" x14ac:dyDescent="0.2">
      <c r="A5" s="19" t="s">
        <v>125</v>
      </c>
      <c r="B5" s="1">
        <v>11</v>
      </c>
      <c r="C5" s="1">
        <v>102</v>
      </c>
      <c r="D5" s="1">
        <v>4</v>
      </c>
      <c r="E5" s="1">
        <v>117</v>
      </c>
      <c r="F5" s="4">
        <v>9.4017094017094016E-2</v>
      </c>
      <c r="J5" s="18" t="s">
        <v>176</v>
      </c>
      <c r="K5" s="4">
        <v>9.3316548441335315E-2</v>
      </c>
      <c r="L5" s="35">
        <v>0.37849127504564317</v>
      </c>
      <c r="M5" s="35">
        <v>-5.7660095745085675E-2</v>
      </c>
      <c r="N5" s="35">
        <v>1.5662519995322162</v>
      </c>
    </row>
    <row r="6" spans="1:14" x14ac:dyDescent="0.2">
      <c r="A6" s="17" t="s">
        <v>120</v>
      </c>
      <c r="B6" s="1">
        <v>13</v>
      </c>
      <c r="C6" s="3">
        <v>89</v>
      </c>
      <c r="D6" s="3">
        <v>4</v>
      </c>
      <c r="E6" s="3">
        <v>106</v>
      </c>
      <c r="F6" s="4">
        <v>0.12247261067070456</v>
      </c>
      <c r="J6" s="19" t="s">
        <v>163</v>
      </c>
      <c r="K6" s="4">
        <v>9.4017094017094016E-2</v>
      </c>
      <c r="L6" s="36">
        <v>-0.12876357584460543</v>
      </c>
      <c r="M6" s="35">
        <v>-0.35539433138848736</v>
      </c>
      <c r="N6" s="35">
        <v>2.4044673847097339E-2</v>
      </c>
    </row>
    <row r="7" spans="1:14" x14ac:dyDescent="0.2">
      <c r="A7" s="17" t="s">
        <v>110</v>
      </c>
      <c r="B7" s="1">
        <v>13.666666666666666</v>
      </c>
      <c r="C7" s="3">
        <v>114.33333333333333</v>
      </c>
      <c r="D7" s="3">
        <v>7</v>
      </c>
      <c r="E7" s="3">
        <v>135</v>
      </c>
      <c r="F7" s="4">
        <v>9.9026421379362559E-2</v>
      </c>
      <c r="J7" s="17" t="s">
        <v>165</v>
      </c>
      <c r="K7" s="4">
        <v>9.9026421379362559E-2</v>
      </c>
      <c r="L7" s="35"/>
      <c r="M7" s="35"/>
      <c r="N7" s="35"/>
    </row>
    <row r="8" spans="1:14" x14ac:dyDescent="0.2">
      <c r="A8" s="18" t="s">
        <v>129</v>
      </c>
      <c r="B8" s="1">
        <v>14.666666666666666</v>
      </c>
      <c r="C8" s="1">
        <v>107</v>
      </c>
      <c r="D8" s="1">
        <v>5.333333333333333</v>
      </c>
      <c r="E8" s="3">
        <v>127</v>
      </c>
      <c r="F8" s="4">
        <v>0.11764406262795846</v>
      </c>
      <c r="J8" s="18" t="s">
        <v>166</v>
      </c>
      <c r="K8" s="4">
        <v>0.11764406262795846</v>
      </c>
      <c r="L8" s="35"/>
      <c r="M8" s="35"/>
      <c r="N8" s="35"/>
    </row>
    <row r="9" spans="1:14" x14ac:dyDescent="0.2">
      <c r="A9" s="18" t="s">
        <v>109</v>
      </c>
      <c r="B9" s="1">
        <v>15</v>
      </c>
      <c r="C9" s="1">
        <v>87</v>
      </c>
      <c r="D9" s="1">
        <v>11</v>
      </c>
      <c r="E9" s="3">
        <v>113</v>
      </c>
      <c r="F9" s="4">
        <v>0.13314358001265023</v>
      </c>
      <c r="J9" s="19" t="s">
        <v>169</v>
      </c>
      <c r="K9" s="39">
        <v>0.11931676817461527</v>
      </c>
      <c r="L9" s="37">
        <v>3.4817347399935653E-2</v>
      </c>
      <c r="M9" s="37">
        <v>2.0290346795252712E-2</v>
      </c>
      <c r="N9" s="37">
        <v>4.9344348004618593E-2</v>
      </c>
    </row>
    <row r="10" spans="1:14" x14ac:dyDescent="0.2">
      <c r="A10" s="17" t="s">
        <v>117</v>
      </c>
      <c r="B10" s="1">
        <v>16</v>
      </c>
      <c r="C10" s="3">
        <v>102.5</v>
      </c>
      <c r="D10" s="3">
        <v>7.5</v>
      </c>
      <c r="E10" s="3">
        <v>126</v>
      </c>
      <c r="F10" s="4">
        <v>0.12818664586011386</v>
      </c>
      <c r="J10" s="17" t="s">
        <v>170</v>
      </c>
      <c r="K10" s="4">
        <v>0.12145559856435717</v>
      </c>
      <c r="L10" s="35"/>
      <c r="M10" s="35"/>
      <c r="N10" s="35"/>
    </row>
    <row r="11" spans="1:14" x14ac:dyDescent="0.2">
      <c r="A11" s="19" t="s">
        <v>115</v>
      </c>
      <c r="B11" s="1">
        <v>16.8</v>
      </c>
      <c r="C11" s="1">
        <v>117.6</v>
      </c>
      <c r="D11" s="1">
        <v>10.199999999999999</v>
      </c>
      <c r="E11" s="1">
        <v>144.6</v>
      </c>
      <c r="F11" s="4">
        <v>0.11931676817461527</v>
      </c>
      <c r="J11" s="17" t="s">
        <v>164</v>
      </c>
      <c r="K11" s="4">
        <v>0.12247261067070456</v>
      </c>
      <c r="L11" s="35"/>
      <c r="M11" s="35"/>
      <c r="N11" s="35"/>
    </row>
    <row r="12" spans="1:14" x14ac:dyDescent="0.2">
      <c r="A12" s="17" t="s">
        <v>128</v>
      </c>
      <c r="B12" s="1">
        <v>17.399999999999999</v>
      </c>
      <c r="C12" s="3">
        <v>116.8</v>
      </c>
      <c r="D12" s="3">
        <v>7.4</v>
      </c>
      <c r="E12" s="3">
        <v>141.6</v>
      </c>
      <c r="F12" s="4">
        <v>0.12145559856435717</v>
      </c>
      <c r="J12" s="18" t="s">
        <v>171</v>
      </c>
      <c r="K12" s="4">
        <v>0.12455598111533088</v>
      </c>
      <c r="L12" s="35">
        <v>2.8333465694980256E-2</v>
      </c>
      <c r="M12" s="35">
        <v>1.7010909077687073E-2</v>
      </c>
      <c r="N12" s="35">
        <v>0.78007250303368769</v>
      </c>
    </row>
    <row r="13" spans="1:14" x14ac:dyDescent="0.2">
      <c r="A13" s="18" t="s">
        <v>127</v>
      </c>
      <c r="B13" s="1">
        <v>17.714285714285715</v>
      </c>
      <c r="C13" s="1">
        <v>124.85714285714286</v>
      </c>
      <c r="D13" s="1">
        <v>6.8571428571428568</v>
      </c>
      <c r="E13" s="1">
        <v>149.42857142857142</v>
      </c>
      <c r="F13" s="4">
        <v>0.12455598111533088</v>
      </c>
      <c r="J13" s="17" t="s">
        <v>168</v>
      </c>
      <c r="K13" s="4">
        <v>0.12818664586011386</v>
      </c>
      <c r="L13" s="35"/>
      <c r="M13" s="35"/>
      <c r="N13" s="35"/>
    </row>
    <row r="14" spans="1:14" x14ac:dyDescent="0.2">
      <c r="A14" s="18" t="s">
        <v>118</v>
      </c>
      <c r="B14">
        <v>21</v>
      </c>
      <c r="C14">
        <v>113.2</v>
      </c>
      <c r="D14">
        <v>12.6</v>
      </c>
      <c r="E14">
        <v>146.80000000000001</v>
      </c>
      <c r="F14" s="29">
        <v>0.14585210555099185</v>
      </c>
      <c r="J14" s="18" t="s">
        <v>175</v>
      </c>
      <c r="K14" s="39">
        <v>0.13303733320935424</v>
      </c>
      <c r="L14" s="37">
        <v>0.57441710238585542</v>
      </c>
      <c r="M14" s="37">
        <v>0.3434529023289502</v>
      </c>
      <c r="N14" s="37">
        <v>0.90128243222318938</v>
      </c>
    </row>
    <row r="15" spans="1:14" x14ac:dyDescent="0.2">
      <c r="A15" s="17" t="s">
        <v>123</v>
      </c>
      <c r="B15" s="1">
        <v>18.666666666666668</v>
      </c>
      <c r="C15" s="3">
        <v>97.333333333333329</v>
      </c>
      <c r="D15" s="3">
        <v>6.333333333333333</v>
      </c>
      <c r="E15" s="3">
        <v>122.33333333333333</v>
      </c>
      <c r="F15" s="4">
        <v>0.15298732400181675</v>
      </c>
      <c r="J15" s="18" t="s">
        <v>167</v>
      </c>
      <c r="K15" s="4">
        <v>0.13314358001265023</v>
      </c>
      <c r="L15" s="35"/>
      <c r="M15" s="35"/>
      <c r="N15" s="35"/>
    </row>
    <row r="16" spans="1:14" x14ac:dyDescent="0.2">
      <c r="A16" s="18" t="s">
        <v>126</v>
      </c>
      <c r="B16" s="1">
        <v>19.333333333333332</v>
      </c>
      <c r="C16" s="1">
        <v>111</v>
      </c>
      <c r="D16" s="1">
        <v>2.3333333333333335</v>
      </c>
      <c r="E16" s="1">
        <v>132.66666666666666</v>
      </c>
      <c r="F16" s="4">
        <v>0.145305229667926</v>
      </c>
      <c r="J16" s="17" t="s">
        <v>179</v>
      </c>
      <c r="K16" s="4">
        <v>0.13619410966738132</v>
      </c>
      <c r="L16" s="35">
        <v>0.25715424776343321</v>
      </c>
      <c r="M16" s="35">
        <v>0.15767941556120993</v>
      </c>
      <c r="N16" s="35">
        <v>0.37533102550108549</v>
      </c>
    </row>
    <row r="17" spans="1:21" x14ac:dyDescent="0.2">
      <c r="A17" s="18" t="s">
        <v>124</v>
      </c>
      <c r="B17" s="1">
        <v>19.5</v>
      </c>
      <c r="C17" s="1">
        <v>120.5</v>
      </c>
      <c r="D17" s="1">
        <v>7</v>
      </c>
      <c r="E17" s="1">
        <v>147</v>
      </c>
      <c r="F17" s="4">
        <v>0.13303733320935424</v>
      </c>
      <c r="J17" s="18" t="s">
        <v>178</v>
      </c>
      <c r="K17" s="4">
        <v>0.13918897105561223</v>
      </c>
      <c r="L17" s="35"/>
      <c r="M17" s="35"/>
      <c r="N17" s="35"/>
    </row>
    <row r="18" spans="1:21" x14ac:dyDescent="0.2">
      <c r="A18" s="18" t="s">
        <v>111</v>
      </c>
      <c r="B18" s="1">
        <v>19.857142857142858</v>
      </c>
      <c r="C18" s="1">
        <v>183.28571428571428</v>
      </c>
      <c r="D18" s="1">
        <v>9</v>
      </c>
      <c r="E18" s="1">
        <v>212.14285714285714</v>
      </c>
      <c r="F18" s="4">
        <v>9.3316548441335315E-2</v>
      </c>
      <c r="J18" s="17" t="s">
        <v>180</v>
      </c>
      <c r="K18" s="4">
        <v>0.14261704822117807</v>
      </c>
      <c r="L18" s="35">
        <v>0.2285570690967352</v>
      </c>
      <c r="M18" s="35">
        <v>7.115227191298111E-2</v>
      </c>
      <c r="N18" s="35">
        <v>0.44019188247572022</v>
      </c>
    </row>
    <row r="19" spans="1:21" x14ac:dyDescent="0.2">
      <c r="A19" s="18" t="s">
        <v>113</v>
      </c>
      <c r="B19" s="1">
        <v>22.6</v>
      </c>
      <c r="C19" s="1">
        <v>115</v>
      </c>
      <c r="D19" s="1">
        <v>7.8</v>
      </c>
      <c r="E19" s="1">
        <v>145.4</v>
      </c>
      <c r="F19" s="4">
        <v>0.16158996591792291</v>
      </c>
      <c r="J19" s="18" t="s">
        <v>174</v>
      </c>
      <c r="K19" s="4">
        <v>0.145305229667926</v>
      </c>
      <c r="L19" s="35"/>
      <c r="M19" s="35"/>
      <c r="N19" s="35"/>
    </row>
    <row r="20" spans="1:21" x14ac:dyDescent="0.2">
      <c r="A20" s="18" t="s">
        <v>119</v>
      </c>
      <c r="B20" s="1">
        <v>22.714285714285715</v>
      </c>
      <c r="C20" s="1">
        <v>130.57142857142858</v>
      </c>
      <c r="D20" s="1">
        <v>8</v>
      </c>
      <c r="E20" s="1">
        <v>161.28571428571428</v>
      </c>
      <c r="F20" s="4">
        <v>0.13918897105561223</v>
      </c>
      <c r="J20" s="18" t="s">
        <v>172</v>
      </c>
      <c r="K20" s="30">
        <v>0.14585210555099185</v>
      </c>
      <c r="L20" s="35"/>
      <c r="M20" s="35"/>
      <c r="N20" s="35"/>
    </row>
    <row r="21" spans="1:21" x14ac:dyDescent="0.2">
      <c r="A21" s="17" t="s">
        <v>116</v>
      </c>
      <c r="B21" s="1">
        <v>23</v>
      </c>
      <c r="C21" s="3">
        <v>135.19999999999999</v>
      </c>
      <c r="D21" s="3">
        <v>8.8000000000000007</v>
      </c>
      <c r="E21" s="3">
        <v>167</v>
      </c>
      <c r="F21" s="4">
        <v>0.13619410966738132</v>
      </c>
      <c r="J21" s="17" t="s">
        <v>173</v>
      </c>
      <c r="K21" s="4">
        <v>0.15298732400181675</v>
      </c>
      <c r="L21" s="35">
        <v>0.50640347254029006</v>
      </c>
      <c r="M21" s="35">
        <v>0.14904018644594905</v>
      </c>
      <c r="N21" s="35">
        <v>1.1863946342021174</v>
      </c>
    </row>
    <row r="22" spans="1:21" x14ac:dyDescent="0.2">
      <c r="A22" s="17" t="s">
        <v>112</v>
      </c>
      <c r="B22" s="1">
        <v>24.125</v>
      </c>
      <c r="C22" s="3">
        <v>131.75</v>
      </c>
      <c r="D22" s="3">
        <v>12.75</v>
      </c>
      <c r="E22" s="3">
        <v>168.625</v>
      </c>
      <c r="F22" s="4">
        <v>0.14261704822117807</v>
      </c>
      <c r="J22" s="18" t="s">
        <v>177</v>
      </c>
      <c r="K22" s="4">
        <v>0.16158996591792291</v>
      </c>
      <c r="L22" s="35">
        <v>0.31975610882272676</v>
      </c>
      <c r="M22" s="35">
        <v>0.10790286713707328</v>
      </c>
      <c r="N22" s="35">
        <v>0.63178638253405373</v>
      </c>
    </row>
    <row r="23" spans="1:21" x14ac:dyDescent="0.2">
      <c r="A23" s="27" t="s">
        <v>114</v>
      </c>
      <c r="B23" s="20">
        <v>27.333333333333332</v>
      </c>
      <c r="C23" s="20">
        <v>109.33333333333333</v>
      </c>
      <c r="D23" s="20">
        <v>10</v>
      </c>
      <c r="E23" s="20">
        <v>146.66666666666666</v>
      </c>
      <c r="F23" s="22">
        <v>0.18183427914115499</v>
      </c>
      <c r="J23" s="19" t="s">
        <v>181</v>
      </c>
      <c r="K23" s="4">
        <v>0.18183427914115499</v>
      </c>
      <c r="L23" s="35">
        <v>0.64185168177216789</v>
      </c>
      <c r="M23" s="35">
        <v>0.48469341957654327</v>
      </c>
      <c r="N23" s="35">
        <v>0.83621983515451836</v>
      </c>
    </row>
    <row r="25" spans="1:21" x14ac:dyDescent="0.2">
      <c r="J25" s="24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24"/>
    </row>
    <row r="26" spans="1:21" x14ac:dyDescent="0.2">
      <c r="J26" s="24"/>
      <c r="K26" s="22"/>
      <c r="L26" s="22"/>
      <c r="M26" s="22"/>
      <c r="N26" s="38"/>
      <c r="O26" s="22"/>
      <c r="P26" s="24"/>
      <c r="Q26" s="22"/>
      <c r="R26" s="24"/>
      <c r="S26" s="22"/>
      <c r="T26" s="24"/>
      <c r="U26" s="24"/>
    </row>
    <row r="27" spans="1:21" x14ac:dyDescent="0.2">
      <c r="J27" s="23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4"/>
    </row>
    <row r="28" spans="1:21" x14ac:dyDescent="0.2">
      <c r="J28" s="24"/>
      <c r="K28" s="38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2">
      <c r="J29" s="24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24"/>
    </row>
    <row r="30" spans="1:21" x14ac:dyDescent="0.2">
      <c r="J30" s="2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24"/>
    </row>
    <row r="31" spans="1:21" x14ac:dyDescent="0.2">
      <c r="J31" s="24"/>
      <c r="K31" s="22"/>
      <c r="L31" s="22"/>
      <c r="M31" s="22"/>
      <c r="N31" s="38"/>
      <c r="O31" s="22"/>
      <c r="P31" s="24"/>
      <c r="Q31" s="22"/>
      <c r="R31" s="24"/>
      <c r="S31" s="22"/>
      <c r="T31" s="24"/>
      <c r="U31" s="24"/>
    </row>
    <row r="32" spans="1:21" x14ac:dyDescent="0.2">
      <c r="J32" s="24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4"/>
    </row>
    <row r="33" spans="10:21" x14ac:dyDescent="0.2">
      <c r="J33" s="24"/>
      <c r="K33" s="38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0:21" x14ac:dyDescent="0.2">
      <c r="L34" s="29"/>
      <c r="M34" s="29"/>
      <c r="N34" s="29"/>
      <c r="O34" s="29"/>
      <c r="P34" s="29"/>
      <c r="Q34" s="29"/>
      <c r="R34" s="29"/>
      <c r="S34" s="29"/>
      <c r="T34" s="29"/>
    </row>
  </sheetData>
  <sortState ref="J2:K25">
    <sortCondition ref="K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opLeftCell="A70" workbookViewId="0">
      <selection activeCell="J92" sqref="J92"/>
    </sheetView>
  </sheetViews>
  <sheetFormatPr defaultRowHeight="14.25" x14ac:dyDescent="0.2"/>
  <cols>
    <col min="1" max="1" width="15" style="24" customWidth="1"/>
    <col min="2" max="3" width="9" style="24"/>
    <col min="4" max="4" width="8.875" style="24" customWidth="1"/>
    <col min="5" max="5" width="9" style="24"/>
    <col min="6" max="6" width="9" style="33"/>
    <col min="7" max="16384" width="9" style="24"/>
  </cols>
  <sheetData>
    <row r="1" spans="1:13" x14ac:dyDescent="0.2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136</v>
      </c>
      <c r="F1" s="4" t="s">
        <v>137</v>
      </c>
    </row>
    <row r="2" spans="1:13" x14ac:dyDescent="0.2">
      <c r="A2" s="2" t="s">
        <v>138</v>
      </c>
      <c r="B2" s="1">
        <v>14</v>
      </c>
      <c r="C2" s="1">
        <v>257</v>
      </c>
      <c r="D2" s="1">
        <v>2</v>
      </c>
      <c r="E2" s="3">
        <v>273</v>
      </c>
      <c r="F2" s="4">
        <v>5.128205128205128E-2</v>
      </c>
      <c r="I2" s="25"/>
      <c r="J2" s="25"/>
      <c r="K2" s="23"/>
      <c r="L2" s="23"/>
      <c r="M2" s="25"/>
    </row>
    <row r="3" spans="1:13" x14ac:dyDescent="0.2">
      <c r="A3" s="5" t="s">
        <v>138</v>
      </c>
      <c r="B3" s="1">
        <v>13</v>
      </c>
      <c r="C3" s="3">
        <v>186</v>
      </c>
      <c r="D3" s="3">
        <v>6</v>
      </c>
      <c r="E3" s="3">
        <v>205</v>
      </c>
      <c r="F3" s="4">
        <v>6.3414634146341464E-2</v>
      </c>
      <c r="I3" s="22"/>
      <c r="J3" s="22"/>
      <c r="K3" s="22"/>
      <c r="L3" s="22"/>
      <c r="M3" s="22"/>
    </row>
    <row r="4" spans="1:13" x14ac:dyDescent="0.2">
      <c r="A4" s="6" t="s">
        <v>138</v>
      </c>
      <c r="B4" s="1">
        <v>12</v>
      </c>
      <c r="C4" s="1">
        <v>315</v>
      </c>
      <c r="D4" s="1">
        <v>5</v>
      </c>
      <c r="E4" s="1">
        <v>332</v>
      </c>
      <c r="F4" s="4">
        <v>3.614457831325301E-2</v>
      </c>
    </row>
    <row r="5" spans="1:13" x14ac:dyDescent="0.2">
      <c r="A5" s="5" t="s">
        <v>138</v>
      </c>
      <c r="B5" s="1">
        <v>11</v>
      </c>
      <c r="C5" s="3">
        <v>249</v>
      </c>
      <c r="D5" s="3">
        <v>3</v>
      </c>
      <c r="E5" s="3">
        <v>263</v>
      </c>
      <c r="F5" s="4">
        <v>4.1825095057034217E-2</v>
      </c>
    </row>
    <row r="6" spans="1:13" x14ac:dyDescent="0.2">
      <c r="A6" s="5" t="s">
        <v>138</v>
      </c>
      <c r="B6" s="1">
        <v>6</v>
      </c>
      <c r="C6" s="3">
        <v>247</v>
      </c>
      <c r="D6" s="3">
        <v>4</v>
      </c>
      <c r="E6" s="3">
        <v>257</v>
      </c>
      <c r="F6" s="4">
        <v>2.3346303501945526E-2</v>
      </c>
      <c r="I6" s="27"/>
      <c r="J6" s="27"/>
      <c r="K6" s="23"/>
    </row>
    <row r="7" spans="1:13" x14ac:dyDescent="0.2">
      <c r="A7" s="2" t="s">
        <v>138</v>
      </c>
      <c r="B7" s="1">
        <v>3</v>
      </c>
      <c r="C7" s="1">
        <v>149</v>
      </c>
      <c r="D7" s="1">
        <v>2</v>
      </c>
      <c r="E7" s="3">
        <v>154</v>
      </c>
      <c r="F7" s="4">
        <v>1.948051948051948E-2</v>
      </c>
      <c r="I7" s="22"/>
      <c r="J7" s="22"/>
      <c r="K7" s="22"/>
    </row>
    <row r="8" spans="1:13" x14ac:dyDescent="0.2">
      <c r="A8" s="5" t="s">
        <v>138</v>
      </c>
      <c r="B8" s="1">
        <v>2</v>
      </c>
      <c r="C8" s="3">
        <v>97</v>
      </c>
      <c r="D8" s="3">
        <v>6</v>
      </c>
      <c r="E8" s="3">
        <v>105</v>
      </c>
      <c r="F8" s="4">
        <v>1.9047619047619049E-2</v>
      </c>
    </row>
    <row r="9" spans="1:13" x14ac:dyDescent="0.2">
      <c r="A9" s="16" t="s">
        <v>108</v>
      </c>
      <c r="B9" s="1">
        <v>8.7142857142857135</v>
      </c>
      <c r="C9" s="3">
        <v>214.28571428571428</v>
      </c>
      <c r="D9" s="3">
        <v>4</v>
      </c>
      <c r="E9" s="3">
        <v>227</v>
      </c>
      <c r="F9" s="4">
        <v>3.6362971546966286E-2</v>
      </c>
      <c r="G9" s="25"/>
      <c r="H9" s="23"/>
    </row>
    <row r="10" spans="1:13" x14ac:dyDescent="0.2">
      <c r="A10" s="5" t="s">
        <v>139</v>
      </c>
      <c r="B10" s="1">
        <v>16</v>
      </c>
      <c r="C10" s="3">
        <v>93</v>
      </c>
      <c r="D10" s="3">
        <v>15</v>
      </c>
      <c r="E10" s="3">
        <v>124</v>
      </c>
      <c r="F10" s="4">
        <v>0.12903225806451613</v>
      </c>
      <c r="G10" s="22"/>
      <c r="H10" s="22"/>
    </row>
    <row r="11" spans="1:13" x14ac:dyDescent="0.2">
      <c r="A11" s="2" t="s">
        <v>139</v>
      </c>
      <c r="B11" s="1">
        <v>14</v>
      </c>
      <c r="C11" s="1">
        <v>81</v>
      </c>
      <c r="D11" s="1">
        <v>7</v>
      </c>
      <c r="E11" s="3">
        <v>102</v>
      </c>
      <c r="F11" s="4">
        <v>0.13725490196078433</v>
      </c>
    </row>
    <row r="12" spans="1:13" x14ac:dyDescent="0.2">
      <c r="A12" s="18" t="s">
        <v>109</v>
      </c>
      <c r="B12" s="1">
        <v>15</v>
      </c>
      <c r="C12" s="1">
        <v>87</v>
      </c>
      <c r="D12" s="1">
        <v>11</v>
      </c>
      <c r="E12" s="3">
        <v>113</v>
      </c>
      <c r="F12" s="4">
        <v>0.13314358001265023</v>
      </c>
    </row>
    <row r="13" spans="1:13" x14ac:dyDescent="0.2">
      <c r="A13" s="5" t="s">
        <v>140</v>
      </c>
      <c r="B13" s="1">
        <v>19</v>
      </c>
      <c r="C13" s="3">
        <v>147</v>
      </c>
      <c r="D13" s="3">
        <v>9</v>
      </c>
      <c r="E13" s="3">
        <v>175</v>
      </c>
      <c r="F13" s="4">
        <v>0.10857142857142857</v>
      </c>
    </row>
    <row r="14" spans="1:13" x14ac:dyDescent="0.2">
      <c r="A14" s="5" t="s">
        <v>140</v>
      </c>
      <c r="B14" s="1">
        <v>16</v>
      </c>
      <c r="C14" s="3">
        <v>99</v>
      </c>
      <c r="D14" s="3">
        <v>4</v>
      </c>
      <c r="E14" s="3">
        <v>119</v>
      </c>
      <c r="F14" s="4">
        <v>0.13445378151260504</v>
      </c>
    </row>
    <row r="15" spans="1:13" x14ac:dyDescent="0.2">
      <c r="A15" s="5" t="s">
        <v>140</v>
      </c>
      <c r="B15" s="1">
        <v>6</v>
      </c>
      <c r="C15" s="3">
        <v>97</v>
      </c>
      <c r="D15" s="3">
        <v>8</v>
      </c>
      <c r="E15" s="3">
        <v>111</v>
      </c>
      <c r="F15" s="4">
        <v>5.4054054054054057E-2</v>
      </c>
    </row>
    <row r="16" spans="1:13" x14ac:dyDescent="0.2">
      <c r="A16" s="17" t="s">
        <v>110</v>
      </c>
      <c r="B16" s="1">
        <v>13.666666666666666</v>
      </c>
      <c r="C16" s="3">
        <v>114.33333333333333</v>
      </c>
      <c r="D16" s="3">
        <v>7</v>
      </c>
      <c r="E16" s="3">
        <v>135</v>
      </c>
      <c r="F16" s="4">
        <v>9.9026421379362559E-2</v>
      </c>
    </row>
    <row r="17" spans="1:12" x14ac:dyDescent="0.2">
      <c r="A17" s="1" t="s">
        <v>141</v>
      </c>
      <c r="B17" s="7">
        <v>28</v>
      </c>
      <c r="C17" s="1">
        <v>195</v>
      </c>
      <c r="D17" s="1">
        <v>10</v>
      </c>
      <c r="E17" s="1">
        <v>233</v>
      </c>
      <c r="F17" s="4">
        <v>0.12017167381974249</v>
      </c>
    </row>
    <row r="18" spans="1:12" x14ac:dyDescent="0.2">
      <c r="A18" s="1" t="s">
        <v>141</v>
      </c>
      <c r="B18" s="7">
        <v>24</v>
      </c>
      <c r="C18" s="1">
        <v>241</v>
      </c>
      <c r="D18" s="1">
        <v>10</v>
      </c>
      <c r="E18" s="1">
        <v>275</v>
      </c>
      <c r="F18" s="4">
        <v>8.727272727272728E-2</v>
      </c>
    </row>
    <row r="19" spans="1:12" x14ac:dyDescent="0.2">
      <c r="A19" s="1" t="s">
        <v>141</v>
      </c>
      <c r="B19" s="7">
        <v>22</v>
      </c>
      <c r="C19" s="1">
        <v>202</v>
      </c>
      <c r="D19" s="1">
        <v>9</v>
      </c>
      <c r="E19" s="1">
        <v>233</v>
      </c>
      <c r="F19" s="4">
        <v>9.4420600858369105E-2</v>
      </c>
      <c r="J19" s="23"/>
      <c r="K19" s="22"/>
    </row>
    <row r="20" spans="1:12" x14ac:dyDescent="0.2">
      <c r="A20" s="1" t="s">
        <v>141</v>
      </c>
      <c r="B20" s="7">
        <v>22</v>
      </c>
      <c r="C20" s="1">
        <v>212</v>
      </c>
      <c r="D20" s="1">
        <v>8</v>
      </c>
      <c r="E20" s="1">
        <v>242</v>
      </c>
      <c r="F20" s="4">
        <v>9.0909090909090912E-2</v>
      </c>
      <c r="H20" s="28"/>
      <c r="J20" s="28"/>
      <c r="K20" s="22"/>
      <c r="L20" s="22"/>
    </row>
    <row r="21" spans="1:12" x14ac:dyDescent="0.2">
      <c r="A21" s="1" t="s">
        <v>141</v>
      </c>
      <c r="B21" s="1">
        <v>17</v>
      </c>
      <c r="C21" s="1">
        <v>156</v>
      </c>
      <c r="D21" s="1">
        <v>3</v>
      </c>
      <c r="E21" s="1">
        <v>176</v>
      </c>
      <c r="F21" s="4">
        <v>9.6590909090909088E-2</v>
      </c>
      <c r="H21" s="23"/>
      <c r="J21" s="25"/>
      <c r="K21" s="22"/>
      <c r="L21" s="22"/>
    </row>
    <row r="22" spans="1:12" x14ac:dyDescent="0.2">
      <c r="A22" s="6" t="s">
        <v>141</v>
      </c>
      <c r="B22" s="1">
        <v>15</v>
      </c>
      <c r="C22" s="1">
        <v>127</v>
      </c>
      <c r="D22" s="1">
        <v>4</v>
      </c>
      <c r="E22" s="1">
        <v>146</v>
      </c>
      <c r="F22" s="4">
        <v>0.10273972602739725</v>
      </c>
      <c r="H22" s="25"/>
      <c r="J22" s="25"/>
      <c r="K22" s="22"/>
      <c r="L22" s="22"/>
    </row>
    <row r="23" spans="1:12" x14ac:dyDescent="0.2">
      <c r="A23" s="1" t="s">
        <v>141</v>
      </c>
      <c r="B23" s="1">
        <v>11</v>
      </c>
      <c r="C23" s="1">
        <v>150</v>
      </c>
      <c r="D23" s="1">
        <v>19</v>
      </c>
      <c r="E23" s="1">
        <v>180</v>
      </c>
      <c r="F23" s="4">
        <v>6.1111111111111109E-2</v>
      </c>
      <c r="J23" s="23"/>
      <c r="K23" s="22"/>
      <c r="L23" s="22"/>
    </row>
    <row r="24" spans="1:12" x14ac:dyDescent="0.2">
      <c r="A24" s="18" t="s">
        <v>111</v>
      </c>
      <c r="B24" s="1">
        <v>19.857142857142858</v>
      </c>
      <c r="C24" s="1">
        <v>183.28571428571428</v>
      </c>
      <c r="D24" s="1">
        <v>9</v>
      </c>
      <c r="E24" s="1">
        <v>212.14285714285714</v>
      </c>
      <c r="F24" s="4">
        <v>9.3316548441335315E-2</v>
      </c>
      <c r="H24" s="23"/>
      <c r="J24" s="23"/>
      <c r="K24" s="22"/>
      <c r="L24" s="22"/>
    </row>
    <row r="25" spans="1:12" x14ac:dyDescent="0.2">
      <c r="A25" s="2" t="s">
        <v>142</v>
      </c>
      <c r="B25" s="7">
        <v>34</v>
      </c>
      <c r="C25" s="1">
        <v>126</v>
      </c>
      <c r="D25" s="1">
        <v>24</v>
      </c>
      <c r="E25" s="3">
        <v>184</v>
      </c>
      <c r="F25" s="4">
        <v>0.18478260869565216</v>
      </c>
      <c r="H25" s="23"/>
      <c r="J25" s="25"/>
      <c r="K25" s="22"/>
      <c r="L25" s="22"/>
    </row>
    <row r="26" spans="1:12" x14ac:dyDescent="0.2">
      <c r="A26" s="6" t="s">
        <v>142</v>
      </c>
      <c r="B26" s="7">
        <v>33</v>
      </c>
      <c r="C26" s="1">
        <v>158</v>
      </c>
      <c r="D26" s="1">
        <v>14</v>
      </c>
      <c r="E26" s="1">
        <v>205</v>
      </c>
      <c r="F26" s="4">
        <v>0.16097560975609757</v>
      </c>
    </row>
    <row r="27" spans="1:12" x14ac:dyDescent="0.2">
      <c r="A27" s="2" t="s">
        <v>142</v>
      </c>
      <c r="B27" s="7">
        <v>28</v>
      </c>
      <c r="C27" s="1">
        <v>171</v>
      </c>
      <c r="D27" s="1">
        <v>14</v>
      </c>
      <c r="E27" s="3">
        <v>213</v>
      </c>
      <c r="F27" s="4">
        <v>0.13145539906103287</v>
      </c>
    </row>
    <row r="28" spans="1:12" x14ac:dyDescent="0.2">
      <c r="A28" s="5" t="s">
        <v>142</v>
      </c>
      <c r="B28" s="7">
        <v>23</v>
      </c>
      <c r="C28" s="3">
        <v>121</v>
      </c>
      <c r="D28" s="3">
        <v>10</v>
      </c>
      <c r="E28" s="3">
        <v>154</v>
      </c>
      <c r="F28" s="4">
        <v>0.14935064935064934</v>
      </c>
    </row>
    <row r="29" spans="1:12" x14ac:dyDescent="0.2">
      <c r="A29" s="2" t="s">
        <v>142</v>
      </c>
      <c r="B29" s="7">
        <v>21</v>
      </c>
      <c r="C29" s="1">
        <v>109</v>
      </c>
      <c r="D29" s="1">
        <v>10</v>
      </c>
      <c r="E29" s="3">
        <v>140</v>
      </c>
      <c r="F29" s="4">
        <v>0.15</v>
      </c>
    </row>
    <row r="30" spans="1:12" x14ac:dyDescent="0.2">
      <c r="A30" s="5" t="s">
        <v>142</v>
      </c>
      <c r="B30" s="1">
        <v>19</v>
      </c>
      <c r="C30" s="3">
        <v>128</v>
      </c>
      <c r="D30" s="3">
        <v>10</v>
      </c>
      <c r="E30" s="3">
        <v>157</v>
      </c>
      <c r="F30" s="4">
        <v>0.12101910828025478</v>
      </c>
    </row>
    <row r="31" spans="1:12" x14ac:dyDescent="0.2">
      <c r="A31" s="5" t="s">
        <v>142</v>
      </c>
      <c r="B31" s="1">
        <v>18</v>
      </c>
      <c r="C31" s="3">
        <v>149</v>
      </c>
      <c r="D31" s="3">
        <v>8</v>
      </c>
      <c r="E31" s="3">
        <v>175</v>
      </c>
      <c r="F31" s="4">
        <v>0.10285714285714286</v>
      </c>
    </row>
    <row r="32" spans="1:12" x14ac:dyDescent="0.2">
      <c r="A32" s="5" t="s">
        <v>142</v>
      </c>
      <c r="B32" s="1">
        <v>17</v>
      </c>
      <c r="C32" s="3">
        <v>92</v>
      </c>
      <c r="D32" s="3">
        <v>12</v>
      </c>
      <c r="E32" s="3">
        <v>121</v>
      </c>
      <c r="F32" s="4">
        <v>0.14049586776859505</v>
      </c>
    </row>
    <row r="33" spans="1:16" x14ac:dyDescent="0.2">
      <c r="A33" s="17" t="s">
        <v>112</v>
      </c>
      <c r="B33" s="1">
        <v>24.125</v>
      </c>
      <c r="C33" s="3">
        <v>131.75</v>
      </c>
      <c r="D33" s="3">
        <v>12.75</v>
      </c>
      <c r="E33" s="3">
        <v>168.625</v>
      </c>
      <c r="F33" s="4">
        <v>0.14261704822117807</v>
      </c>
    </row>
    <row r="34" spans="1:16" x14ac:dyDescent="0.2">
      <c r="A34" s="6" t="s">
        <v>143</v>
      </c>
      <c r="B34" s="7">
        <v>34</v>
      </c>
      <c r="C34" s="1">
        <v>123</v>
      </c>
      <c r="D34" s="1">
        <v>10</v>
      </c>
      <c r="E34" s="1">
        <v>167</v>
      </c>
      <c r="F34" s="4">
        <v>0.20359281437125748</v>
      </c>
    </row>
    <row r="35" spans="1:16" x14ac:dyDescent="0.2">
      <c r="A35" s="1" t="s">
        <v>143</v>
      </c>
      <c r="B35" s="7">
        <v>25</v>
      </c>
      <c r="C35" s="1">
        <v>81</v>
      </c>
      <c r="D35" s="1">
        <v>4</v>
      </c>
      <c r="E35" s="1">
        <v>110</v>
      </c>
      <c r="F35" s="4">
        <v>0.22727272727272727</v>
      </c>
    </row>
    <row r="36" spans="1:16" x14ac:dyDescent="0.2">
      <c r="A36" s="5" t="s">
        <v>143</v>
      </c>
      <c r="B36" s="7">
        <v>21</v>
      </c>
      <c r="C36" s="3">
        <v>183</v>
      </c>
      <c r="D36" s="3">
        <v>7</v>
      </c>
      <c r="E36" s="3">
        <v>211</v>
      </c>
      <c r="F36" s="4">
        <v>9.9526066350710901E-2</v>
      </c>
    </row>
    <row r="37" spans="1:16" x14ac:dyDescent="0.2">
      <c r="A37" s="6" t="s">
        <v>143</v>
      </c>
      <c r="B37" s="1">
        <v>17</v>
      </c>
      <c r="C37" s="1">
        <v>104</v>
      </c>
      <c r="D37" s="1">
        <v>9</v>
      </c>
      <c r="E37" s="1">
        <v>130</v>
      </c>
      <c r="F37" s="4">
        <v>0.13076923076923078</v>
      </c>
    </row>
    <row r="38" spans="1:16" x14ac:dyDescent="0.2">
      <c r="A38" s="1" t="s">
        <v>143</v>
      </c>
      <c r="B38" s="1">
        <v>16</v>
      </c>
      <c r="C38" s="1">
        <v>84</v>
      </c>
      <c r="D38" s="1">
        <v>9</v>
      </c>
      <c r="E38" s="1">
        <v>109</v>
      </c>
      <c r="F38" s="4">
        <v>0.14678899082568808</v>
      </c>
    </row>
    <row r="39" spans="1:16" x14ac:dyDescent="0.2">
      <c r="A39" s="18" t="s">
        <v>113</v>
      </c>
      <c r="B39" s="1">
        <v>22.6</v>
      </c>
      <c r="C39" s="1">
        <v>115</v>
      </c>
      <c r="D39" s="1">
        <v>7.8</v>
      </c>
      <c r="E39" s="1">
        <v>145.4</v>
      </c>
      <c r="F39" s="4">
        <v>0.16158996591792291</v>
      </c>
    </row>
    <row r="40" spans="1:16" x14ac:dyDescent="0.2">
      <c r="A40" s="6" t="s">
        <v>144</v>
      </c>
      <c r="B40" s="7">
        <v>33</v>
      </c>
      <c r="C40" s="1">
        <v>123</v>
      </c>
      <c r="D40" s="1">
        <v>11</v>
      </c>
      <c r="E40" s="1">
        <v>167</v>
      </c>
      <c r="F40" s="4">
        <v>0.19760479041916168</v>
      </c>
    </row>
    <row r="41" spans="1:16" x14ac:dyDescent="0.2">
      <c r="A41" s="6" t="s">
        <v>144</v>
      </c>
      <c r="B41" s="7">
        <v>33</v>
      </c>
      <c r="C41" s="1">
        <v>116</v>
      </c>
      <c r="D41" s="1">
        <v>10</v>
      </c>
      <c r="E41" s="1">
        <v>159</v>
      </c>
      <c r="F41" s="4">
        <v>0.20754716981132076</v>
      </c>
    </row>
    <row r="42" spans="1:16" x14ac:dyDescent="0.2">
      <c r="A42" s="6" t="s">
        <v>144</v>
      </c>
      <c r="B42" s="1">
        <v>16</v>
      </c>
      <c r="C42" s="1">
        <v>89</v>
      </c>
      <c r="D42" s="1">
        <v>9</v>
      </c>
      <c r="E42" s="1">
        <v>114</v>
      </c>
      <c r="F42" s="4">
        <v>0.14035087719298245</v>
      </c>
      <c r="H42" s="40"/>
      <c r="I42" s="40"/>
      <c r="J42" s="40"/>
      <c r="K42" s="40"/>
      <c r="L42" s="40"/>
      <c r="M42" s="40"/>
      <c r="N42" s="40"/>
      <c r="O42" s="40"/>
      <c r="P42" s="40"/>
    </row>
    <row r="43" spans="1:16" x14ac:dyDescent="0.2">
      <c r="A43" s="19" t="s">
        <v>114</v>
      </c>
      <c r="B43" s="1">
        <f>AVERAGE(B40:B42)</f>
        <v>27.333333333333332</v>
      </c>
      <c r="C43" s="1">
        <f>AVERAGE(C40:C42)</f>
        <v>109.33333333333333</v>
      </c>
      <c r="D43" s="1">
        <f>AVERAGE(D40:D42)</f>
        <v>10</v>
      </c>
      <c r="E43" s="1">
        <f>AVERAGE(E40:E42)</f>
        <v>146.66666666666666</v>
      </c>
      <c r="F43" s="4">
        <f>AVERAGE(F40:F42)</f>
        <v>0.18183427914115499</v>
      </c>
      <c r="H43" s="40"/>
      <c r="I43" s="40"/>
      <c r="J43" s="40"/>
      <c r="K43" s="40"/>
      <c r="L43" s="40"/>
      <c r="M43" s="40"/>
      <c r="N43" s="40"/>
      <c r="O43" s="40"/>
      <c r="P43" s="40"/>
    </row>
    <row r="44" spans="1:16" x14ac:dyDescent="0.2">
      <c r="A44" s="1" t="s">
        <v>145</v>
      </c>
      <c r="B44" s="7">
        <v>24</v>
      </c>
      <c r="C44" s="1">
        <v>122</v>
      </c>
      <c r="D44" s="1">
        <v>10</v>
      </c>
      <c r="E44" s="1">
        <v>156</v>
      </c>
      <c r="F44" s="4">
        <v>0.15384615384615385</v>
      </c>
      <c r="H44" s="40"/>
      <c r="I44" s="21"/>
      <c r="J44" s="21"/>
      <c r="K44" s="21"/>
      <c r="L44" s="21"/>
      <c r="M44" s="21"/>
      <c r="N44" s="41"/>
      <c r="O44" s="40"/>
      <c r="P44" s="40"/>
    </row>
    <row r="45" spans="1:16" x14ac:dyDescent="0.2">
      <c r="A45" s="1" t="s">
        <v>145</v>
      </c>
      <c r="B45" s="1">
        <v>16</v>
      </c>
      <c r="C45" s="1">
        <v>155</v>
      </c>
      <c r="D45" s="1">
        <v>23</v>
      </c>
      <c r="E45" s="1">
        <v>194</v>
      </c>
      <c r="F45" s="4">
        <v>8.247422680412371E-2</v>
      </c>
      <c r="H45" s="40"/>
      <c r="I45" s="21"/>
      <c r="J45" s="21"/>
      <c r="K45" s="21"/>
      <c r="L45" s="21"/>
      <c r="M45" s="21"/>
      <c r="N45" s="41"/>
      <c r="O45" s="40"/>
      <c r="P45" s="40"/>
    </row>
    <row r="46" spans="1:16" x14ac:dyDescent="0.2">
      <c r="A46" s="1" t="s">
        <v>145</v>
      </c>
      <c r="B46" s="1">
        <v>15</v>
      </c>
      <c r="C46" s="1">
        <v>125</v>
      </c>
      <c r="D46" s="1">
        <v>7</v>
      </c>
      <c r="E46" s="1">
        <v>147</v>
      </c>
      <c r="F46" s="4">
        <v>0.10204081632653061</v>
      </c>
      <c r="H46" s="40"/>
      <c r="I46" s="21"/>
      <c r="J46" s="21"/>
      <c r="K46" s="21"/>
      <c r="L46" s="21"/>
      <c r="M46" s="21"/>
      <c r="N46" s="41"/>
      <c r="O46" s="40"/>
      <c r="P46" s="40"/>
    </row>
    <row r="47" spans="1:16" x14ac:dyDescent="0.2">
      <c r="A47" s="6" t="s">
        <v>145</v>
      </c>
      <c r="B47" s="1">
        <v>15</v>
      </c>
      <c r="C47" s="1">
        <v>101</v>
      </c>
      <c r="D47" s="1">
        <v>8</v>
      </c>
      <c r="E47" s="1">
        <v>124</v>
      </c>
      <c r="F47" s="4">
        <v>0.12096774193548387</v>
      </c>
      <c r="H47" s="40"/>
      <c r="I47" s="42"/>
      <c r="J47" s="21"/>
      <c r="K47" s="21"/>
      <c r="L47" s="21"/>
      <c r="M47" s="21"/>
      <c r="N47" s="41"/>
      <c r="O47" s="40"/>
      <c r="P47" s="40"/>
    </row>
    <row r="48" spans="1:16" x14ac:dyDescent="0.2">
      <c r="A48" s="6" t="s">
        <v>145</v>
      </c>
      <c r="B48" s="1">
        <v>14</v>
      </c>
      <c r="C48" s="1">
        <v>85</v>
      </c>
      <c r="D48" s="1">
        <v>3</v>
      </c>
      <c r="E48" s="1">
        <v>102</v>
      </c>
      <c r="F48" s="4">
        <v>0.13725490196078433</v>
      </c>
      <c r="H48" s="40"/>
      <c r="I48" s="42"/>
      <c r="J48" s="21"/>
      <c r="K48" s="21"/>
      <c r="L48" s="21"/>
      <c r="M48" s="21"/>
      <c r="N48" s="41"/>
      <c r="O48" s="40"/>
      <c r="P48" s="40"/>
    </row>
    <row r="49" spans="1:16" x14ac:dyDescent="0.2">
      <c r="A49" s="19" t="s">
        <v>115</v>
      </c>
      <c r="B49" s="1">
        <v>16.8</v>
      </c>
      <c r="C49" s="1">
        <v>117.6</v>
      </c>
      <c r="D49" s="1">
        <v>10.199999999999999</v>
      </c>
      <c r="E49" s="1">
        <v>144.6</v>
      </c>
      <c r="F49" s="4">
        <v>0.11931676817461527</v>
      </c>
      <c r="H49" s="40"/>
      <c r="I49" s="42"/>
      <c r="J49" s="21"/>
      <c r="K49" s="21"/>
      <c r="L49" s="21"/>
      <c r="M49" s="21"/>
      <c r="N49" s="41"/>
      <c r="O49" s="40"/>
      <c r="P49" s="40"/>
    </row>
    <row r="50" spans="1:16" x14ac:dyDescent="0.2">
      <c r="A50" s="5" t="s">
        <v>146</v>
      </c>
      <c r="B50" s="7">
        <v>31</v>
      </c>
      <c r="C50" s="3">
        <v>159</v>
      </c>
      <c r="D50" s="3">
        <v>15</v>
      </c>
      <c r="E50" s="3">
        <v>205</v>
      </c>
      <c r="F50" s="4">
        <v>0.15121951219512195</v>
      </c>
      <c r="H50" s="40"/>
      <c r="I50" s="21"/>
      <c r="J50" s="21"/>
      <c r="K50" s="21"/>
      <c r="L50" s="21"/>
      <c r="M50" s="21"/>
      <c r="N50" s="41"/>
      <c r="O50" s="40"/>
      <c r="P50" s="40"/>
    </row>
    <row r="51" spans="1:16" x14ac:dyDescent="0.2">
      <c r="A51" s="5" t="s">
        <v>146</v>
      </c>
      <c r="B51" s="7">
        <v>30</v>
      </c>
      <c r="C51" s="3">
        <v>172</v>
      </c>
      <c r="D51" s="3">
        <v>8</v>
      </c>
      <c r="E51" s="3">
        <v>210</v>
      </c>
      <c r="F51" s="4">
        <v>0.14285714285714285</v>
      </c>
      <c r="H51" s="40"/>
      <c r="I51" s="40"/>
      <c r="J51" s="40"/>
      <c r="K51" s="40"/>
      <c r="L51" s="40"/>
      <c r="M51" s="40"/>
      <c r="N51" s="40"/>
      <c r="O51" s="40"/>
      <c r="P51" s="40"/>
    </row>
    <row r="52" spans="1:16" x14ac:dyDescent="0.2">
      <c r="A52" s="2" t="s">
        <v>146</v>
      </c>
      <c r="B52" s="7">
        <v>20</v>
      </c>
      <c r="C52" s="1">
        <v>129</v>
      </c>
      <c r="D52" s="1">
        <v>6</v>
      </c>
      <c r="E52" s="3">
        <v>155</v>
      </c>
      <c r="F52" s="4">
        <v>0.12903225806451613</v>
      </c>
      <c r="H52" s="40"/>
      <c r="I52" s="40"/>
      <c r="J52" s="40"/>
      <c r="K52" s="40"/>
      <c r="L52" s="40"/>
      <c r="M52" s="40"/>
      <c r="N52" s="40"/>
      <c r="O52" s="40"/>
      <c r="P52" s="40"/>
    </row>
    <row r="53" spans="1:16" x14ac:dyDescent="0.2">
      <c r="A53" s="5" t="s">
        <v>146</v>
      </c>
      <c r="B53" s="7">
        <v>20</v>
      </c>
      <c r="C53" s="3">
        <v>127</v>
      </c>
      <c r="D53" s="3">
        <v>12</v>
      </c>
      <c r="E53" s="3">
        <v>159</v>
      </c>
      <c r="F53" s="4">
        <v>0.12578616352201258</v>
      </c>
    </row>
    <row r="54" spans="1:16" x14ac:dyDescent="0.2">
      <c r="A54" s="5" t="s">
        <v>146</v>
      </c>
      <c r="B54" s="1">
        <v>14</v>
      </c>
      <c r="C54" s="3">
        <v>89</v>
      </c>
      <c r="D54" s="3">
        <v>3</v>
      </c>
      <c r="E54" s="3">
        <v>106</v>
      </c>
      <c r="F54" s="4">
        <v>0.13207547169811321</v>
      </c>
    </row>
    <row r="55" spans="1:16" x14ac:dyDescent="0.2">
      <c r="A55" s="17" t="s">
        <v>116</v>
      </c>
      <c r="B55" s="1">
        <v>23</v>
      </c>
      <c r="C55" s="3">
        <v>135.19999999999999</v>
      </c>
      <c r="D55" s="3">
        <v>8.8000000000000007</v>
      </c>
      <c r="E55" s="3">
        <v>167</v>
      </c>
      <c r="F55" s="4">
        <v>0.13619410966738132</v>
      </c>
    </row>
    <row r="56" spans="1:16" x14ac:dyDescent="0.2">
      <c r="A56" s="5" t="s">
        <v>147</v>
      </c>
      <c r="B56" s="7">
        <v>20</v>
      </c>
      <c r="C56" s="3">
        <v>112</v>
      </c>
      <c r="D56" s="3">
        <v>9</v>
      </c>
      <c r="E56" s="3">
        <v>141</v>
      </c>
      <c r="F56" s="4">
        <v>0.14184397163120568</v>
      </c>
    </row>
    <row r="57" spans="1:16" x14ac:dyDescent="0.2">
      <c r="A57" s="6" t="s">
        <v>147</v>
      </c>
      <c r="B57" s="1">
        <v>17</v>
      </c>
      <c r="C57" s="1">
        <v>83</v>
      </c>
      <c r="D57" s="1">
        <v>9</v>
      </c>
      <c r="E57" s="1">
        <v>109</v>
      </c>
      <c r="F57" s="4">
        <v>0.15596330275229359</v>
      </c>
    </row>
    <row r="58" spans="1:16" x14ac:dyDescent="0.2">
      <c r="A58" s="1" t="s">
        <v>147</v>
      </c>
      <c r="B58" s="1">
        <v>15</v>
      </c>
      <c r="C58" s="1">
        <v>101</v>
      </c>
      <c r="D58" s="1">
        <v>3</v>
      </c>
      <c r="E58" s="1">
        <v>119</v>
      </c>
      <c r="F58" s="4">
        <v>0.12605042016806722</v>
      </c>
    </row>
    <row r="59" spans="1:16" x14ac:dyDescent="0.2">
      <c r="A59" s="5" t="s">
        <v>147</v>
      </c>
      <c r="B59" s="1">
        <v>12</v>
      </c>
      <c r="C59" s="3">
        <v>114</v>
      </c>
      <c r="D59" s="3">
        <v>9</v>
      </c>
      <c r="E59" s="3">
        <v>135</v>
      </c>
      <c r="F59" s="4">
        <v>8.8888888888888892E-2</v>
      </c>
    </row>
    <row r="60" spans="1:16" x14ac:dyDescent="0.2">
      <c r="A60" s="17" t="s">
        <v>117</v>
      </c>
      <c r="B60" s="1">
        <v>16</v>
      </c>
      <c r="C60" s="3">
        <v>102.5</v>
      </c>
      <c r="D60" s="3">
        <v>7.5</v>
      </c>
      <c r="E60" s="3">
        <v>126</v>
      </c>
      <c r="F60" s="4">
        <v>0.12818664586011386</v>
      </c>
    </row>
    <row r="61" spans="1:16" x14ac:dyDescent="0.2">
      <c r="A61" s="1" t="s">
        <v>148</v>
      </c>
      <c r="B61" s="7">
        <v>25</v>
      </c>
      <c r="C61" s="1">
        <v>98</v>
      </c>
      <c r="D61" s="1">
        <v>9</v>
      </c>
      <c r="E61" s="1">
        <v>132</v>
      </c>
      <c r="F61" s="4">
        <v>0.18939393939393939</v>
      </c>
    </row>
    <row r="62" spans="1:16" x14ac:dyDescent="0.2">
      <c r="A62" s="1" t="s">
        <v>148</v>
      </c>
      <c r="B62" s="7">
        <v>24</v>
      </c>
      <c r="C62" s="1">
        <v>131</v>
      </c>
      <c r="D62" s="1">
        <v>12</v>
      </c>
      <c r="E62" s="1">
        <v>167</v>
      </c>
      <c r="F62" s="4">
        <v>0.1437125748502994</v>
      </c>
    </row>
    <row r="63" spans="1:16" x14ac:dyDescent="0.2">
      <c r="A63" s="5" t="s">
        <v>148</v>
      </c>
      <c r="B63" s="7">
        <v>22</v>
      </c>
      <c r="C63" s="3">
        <v>83</v>
      </c>
      <c r="D63" s="3">
        <v>17</v>
      </c>
      <c r="E63" s="3">
        <v>122</v>
      </c>
      <c r="F63" s="4">
        <v>0.18032786885245902</v>
      </c>
    </row>
    <row r="64" spans="1:16" x14ac:dyDescent="0.2">
      <c r="A64" s="1" t="s">
        <v>148</v>
      </c>
      <c r="B64" s="7">
        <v>20</v>
      </c>
      <c r="C64" s="1">
        <v>139</v>
      </c>
      <c r="D64" s="1">
        <v>17</v>
      </c>
      <c r="E64" s="1">
        <v>176</v>
      </c>
      <c r="F64" s="4">
        <v>0.11363636363636363</v>
      </c>
    </row>
    <row r="65" spans="1:6" x14ac:dyDescent="0.2">
      <c r="A65" s="1" t="s">
        <v>148</v>
      </c>
      <c r="B65" s="1">
        <v>14</v>
      </c>
      <c r="C65" s="1">
        <v>115</v>
      </c>
      <c r="D65" s="1">
        <v>8</v>
      </c>
      <c r="E65" s="1">
        <v>137</v>
      </c>
      <c r="F65" s="4">
        <v>0.10218978102189781</v>
      </c>
    </row>
    <row r="66" spans="1:6" x14ac:dyDescent="0.2">
      <c r="A66" s="18" t="s">
        <v>118</v>
      </c>
      <c r="B66" s="1">
        <f>AVERAGE(B61:B65)</f>
        <v>21</v>
      </c>
      <c r="C66" s="1">
        <f t="shared" ref="C66:F66" si="0">AVERAGE(C61:C65)</f>
        <v>113.2</v>
      </c>
      <c r="D66" s="1">
        <f t="shared" si="0"/>
        <v>12.6</v>
      </c>
      <c r="E66" s="1">
        <f t="shared" si="0"/>
        <v>146.80000000000001</v>
      </c>
      <c r="F66" s="4">
        <f t="shared" si="0"/>
        <v>0.14585210555099185</v>
      </c>
    </row>
    <row r="67" spans="1:6" x14ac:dyDescent="0.2">
      <c r="A67" s="1" t="s">
        <v>149</v>
      </c>
      <c r="B67" s="7">
        <v>33</v>
      </c>
      <c r="C67" s="1">
        <v>175</v>
      </c>
      <c r="D67" s="1">
        <v>12</v>
      </c>
      <c r="E67" s="1">
        <v>220</v>
      </c>
      <c r="F67" s="4">
        <v>0.15</v>
      </c>
    </row>
    <row r="68" spans="1:6" x14ac:dyDescent="0.2">
      <c r="A68" s="5" t="s">
        <v>149</v>
      </c>
      <c r="B68" s="7">
        <v>32</v>
      </c>
      <c r="C68" s="3">
        <v>170</v>
      </c>
      <c r="D68" s="3">
        <v>7</v>
      </c>
      <c r="E68" s="3">
        <v>209</v>
      </c>
      <c r="F68" s="4">
        <v>0.15311004784688995</v>
      </c>
    </row>
    <row r="69" spans="1:6" x14ac:dyDescent="0.2">
      <c r="A69" s="1" t="s">
        <v>149</v>
      </c>
      <c r="B69" s="7">
        <v>25</v>
      </c>
      <c r="C69" s="1">
        <v>143</v>
      </c>
      <c r="D69" s="1">
        <v>4</v>
      </c>
      <c r="E69" s="1">
        <v>172</v>
      </c>
      <c r="F69" s="4">
        <v>0.14534883720930233</v>
      </c>
    </row>
    <row r="70" spans="1:6" x14ac:dyDescent="0.2">
      <c r="A70" s="1" t="s">
        <v>149</v>
      </c>
      <c r="B70" s="7">
        <v>20</v>
      </c>
      <c r="C70" s="1">
        <v>107</v>
      </c>
      <c r="D70" s="1">
        <v>9</v>
      </c>
      <c r="E70" s="1">
        <v>136</v>
      </c>
      <c r="F70" s="4">
        <v>0.14705882352941177</v>
      </c>
    </row>
    <row r="71" spans="1:6" x14ac:dyDescent="0.2">
      <c r="A71" s="1" t="s">
        <v>149</v>
      </c>
      <c r="B71" s="1">
        <v>18</v>
      </c>
      <c r="C71" s="1">
        <v>95</v>
      </c>
      <c r="D71" s="1">
        <v>6</v>
      </c>
      <c r="E71" s="1">
        <v>119</v>
      </c>
      <c r="F71" s="4">
        <v>0.15126050420168066</v>
      </c>
    </row>
    <row r="72" spans="1:6" x14ac:dyDescent="0.2">
      <c r="A72" s="5" t="s">
        <v>149</v>
      </c>
      <c r="B72" s="1">
        <v>17</v>
      </c>
      <c r="C72" s="3">
        <v>129</v>
      </c>
      <c r="D72" s="3">
        <v>6</v>
      </c>
      <c r="E72" s="3">
        <v>152</v>
      </c>
      <c r="F72" s="4">
        <v>0.1118421052631579</v>
      </c>
    </row>
    <row r="73" spans="1:6" x14ac:dyDescent="0.2">
      <c r="A73" s="1" t="s">
        <v>149</v>
      </c>
      <c r="B73" s="1">
        <v>14</v>
      </c>
      <c r="C73" s="1">
        <v>95</v>
      </c>
      <c r="D73" s="1">
        <v>12</v>
      </c>
      <c r="E73" s="1">
        <v>121</v>
      </c>
      <c r="F73" s="4">
        <v>0.11570247933884298</v>
      </c>
    </row>
    <row r="74" spans="1:6" x14ac:dyDescent="0.2">
      <c r="A74" s="8" t="s">
        <v>187</v>
      </c>
      <c r="B74" s="8">
        <v>22</v>
      </c>
      <c r="C74" s="8">
        <v>143</v>
      </c>
      <c r="D74" s="8">
        <v>2</v>
      </c>
      <c r="E74" s="8">
        <f t="shared" ref="E74:E83" si="1">B74+D74+C74</f>
        <v>167</v>
      </c>
      <c r="F74" s="9">
        <v>0.1317365269461078</v>
      </c>
    </row>
    <row r="75" spans="1:6" x14ac:dyDescent="0.2">
      <c r="A75" s="8" t="s">
        <v>187</v>
      </c>
      <c r="B75" s="8">
        <v>20</v>
      </c>
      <c r="C75" s="8">
        <v>163</v>
      </c>
      <c r="D75" s="8">
        <v>11</v>
      </c>
      <c r="E75" s="8">
        <f t="shared" si="1"/>
        <v>194</v>
      </c>
      <c r="F75" s="9">
        <v>0.10309278350515463</v>
      </c>
    </row>
    <row r="76" spans="1:6" x14ac:dyDescent="0.2">
      <c r="A76" s="8" t="s">
        <v>187</v>
      </c>
      <c r="B76" s="8">
        <v>26</v>
      </c>
      <c r="C76" s="8">
        <v>203</v>
      </c>
      <c r="D76" s="8">
        <v>10</v>
      </c>
      <c r="E76" s="8">
        <f t="shared" si="1"/>
        <v>239</v>
      </c>
      <c r="F76" s="9">
        <v>0.10878661087866109</v>
      </c>
    </row>
    <row r="77" spans="1:6" x14ac:dyDescent="0.2">
      <c r="A77" s="8" t="s">
        <v>187</v>
      </c>
      <c r="B77" s="8">
        <v>34</v>
      </c>
      <c r="C77" s="8">
        <v>162</v>
      </c>
      <c r="D77" s="8">
        <v>4</v>
      </c>
      <c r="E77" s="8">
        <f t="shared" si="1"/>
        <v>200</v>
      </c>
      <c r="F77" s="9">
        <v>0.17</v>
      </c>
    </row>
    <row r="78" spans="1:6" x14ac:dyDescent="0.2">
      <c r="A78" s="8" t="s">
        <v>188</v>
      </c>
      <c r="B78" s="8">
        <v>20</v>
      </c>
      <c r="C78" s="8">
        <v>155</v>
      </c>
      <c r="D78" s="8">
        <v>12</v>
      </c>
      <c r="E78" s="8">
        <f t="shared" si="1"/>
        <v>187</v>
      </c>
      <c r="F78" s="9">
        <v>0.10695187165775401</v>
      </c>
    </row>
    <row r="79" spans="1:6" x14ac:dyDescent="0.2">
      <c r="A79" s="8" t="s">
        <v>187</v>
      </c>
      <c r="B79" s="8">
        <v>25</v>
      </c>
      <c r="C79" s="8">
        <v>177</v>
      </c>
      <c r="D79" s="8">
        <v>17</v>
      </c>
      <c r="E79" s="8">
        <f t="shared" si="1"/>
        <v>219</v>
      </c>
      <c r="F79" s="9">
        <v>0.11415525114155251</v>
      </c>
    </row>
    <row r="80" spans="1:6" x14ac:dyDescent="0.2">
      <c r="A80" s="8" t="s">
        <v>188</v>
      </c>
      <c r="B80" s="8">
        <v>12</v>
      </c>
      <c r="C80" s="8">
        <v>150</v>
      </c>
      <c r="D80" s="8">
        <v>14</v>
      </c>
      <c r="E80" s="8">
        <f t="shared" si="1"/>
        <v>176</v>
      </c>
      <c r="F80" s="9">
        <v>6.8181818181818177E-2</v>
      </c>
    </row>
    <row r="81" spans="1:6" x14ac:dyDescent="0.2">
      <c r="A81" s="8" t="s">
        <v>195</v>
      </c>
      <c r="B81" s="8">
        <v>13</v>
      </c>
      <c r="C81" s="8">
        <v>151</v>
      </c>
      <c r="D81" s="8">
        <v>2</v>
      </c>
      <c r="E81" s="8">
        <f t="shared" si="1"/>
        <v>166</v>
      </c>
      <c r="F81" s="9">
        <v>7.8313253012048195E-2</v>
      </c>
    </row>
    <row r="82" spans="1:6" x14ac:dyDescent="0.2">
      <c r="A82" s="8" t="s">
        <v>187</v>
      </c>
      <c r="B82" s="8">
        <v>28</v>
      </c>
      <c r="C82" s="8">
        <v>167</v>
      </c>
      <c r="D82" s="8">
        <v>3</v>
      </c>
      <c r="E82" s="8">
        <f t="shared" si="1"/>
        <v>198</v>
      </c>
      <c r="F82" s="9">
        <v>0.14141414141414141</v>
      </c>
    </row>
    <row r="83" spans="1:6" x14ac:dyDescent="0.2">
      <c r="A83" s="8" t="s">
        <v>188</v>
      </c>
      <c r="B83" s="8">
        <v>14</v>
      </c>
      <c r="C83" s="8">
        <v>155</v>
      </c>
      <c r="D83" s="8">
        <v>4</v>
      </c>
      <c r="E83" s="8">
        <f t="shared" si="1"/>
        <v>173</v>
      </c>
      <c r="F83" s="9">
        <v>8.0924855491329481E-2</v>
      </c>
    </row>
    <row r="84" spans="1:6" x14ac:dyDescent="0.2">
      <c r="A84" s="18" t="s">
        <v>119</v>
      </c>
      <c r="B84" s="1">
        <f>AVERAGE(B67:B83)</f>
        <v>21.941176470588236</v>
      </c>
      <c r="C84" s="1">
        <f t="shared" ref="C84:F84" si="2">AVERAGE(C67:C83)</f>
        <v>149.41176470588235</v>
      </c>
      <c r="D84" s="1">
        <f t="shared" si="2"/>
        <v>7.9411764705882355</v>
      </c>
      <c r="E84" s="1">
        <f t="shared" si="2"/>
        <v>179.29411764705881</v>
      </c>
      <c r="F84" s="4">
        <f t="shared" si="2"/>
        <v>0.12222822997752075</v>
      </c>
    </row>
    <row r="85" spans="1:6" x14ac:dyDescent="0.2">
      <c r="A85" s="5" t="s">
        <v>150</v>
      </c>
      <c r="B85" s="1">
        <v>14</v>
      </c>
      <c r="C85" s="3">
        <v>90</v>
      </c>
      <c r="D85" s="3">
        <v>5</v>
      </c>
      <c r="E85" s="3">
        <v>109</v>
      </c>
      <c r="F85" s="4">
        <v>0.12844036697247707</v>
      </c>
    </row>
    <row r="86" spans="1:6" x14ac:dyDescent="0.2">
      <c r="A86" s="5" t="s">
        <v>150</v>
      </c>
      <c r="B86" s="1">
        <v>12</v>
      </c>
      <c r="C86" s="3">
        <v>88</v>
      </c>
      <c r="D86" s="3">
        <v>3</v>
      </c>
      <c r="E86" s="3">
        <v>103</v>
      </c>
      <c r="F86" s="4">
        <v>0.11650485436893204</v>
      </c>
    </row>
    <row r="87" spans="1:6" x14ac:dyDescent="0.2">
      <c r="A87" s="8" t="s">
        <v>189</v>
      </c>
      <c r="B87" s="8">
        <v>11</v>
      </c>
      <c r="C87" s="8">
        <v>167</v>
      </c>
      <c r="D87" s="8">
        <v>6</v>
      </c>
      <c r="E87" s="8">
        <f>B87+D87+C87</f>
        <v>184</v>
      </c>
      <c r="F87" s="9">
        <v>5.9782608695652176E-2</v>
      </c>
    </row>
    <row r="88" spans="1:6" x14ac:dyDescent="0.2">
      <c r="A88" s="8" t="s">
        <v>196</v>
      </c>
      <c r="B88" s="8">
        <v>21</v>
      </c>
      <c r="C88" s="8">
        <v>170</v>
      </c>
      <c r="D88" s="8">
        <v>4</v>
      </c>
      <c r="E88" s="8">
        <f>B88+D88+C88</f>
        <v>195</v>
      </c>
      <c r="F88" s="9">
        <v>0.1076923076923077</v>
      </c>
    </row>
    <row r="89" spans="1:6" x14ac:dyDescent="0.2">
      <c r="A89" s="8" t="s">
        <v>189</v>
      </c>
      <c r="B89" s="8">
        <v>7</v>
      </c>
      <c r="C89" s="8">
        <v>94</v>
      </c>
      <c r="D89" s="8">
        <v>4</v>
      </c>
      <c r="E89" s="8">
        <f>B89+D89+C89</f>
        <v>105</v>
      </c>
      <c r="F89" s="9">
        <v>6.6666666666666666E-2</v>
      </c>
    </row>
    <row r="90" spans="1:6" x14ac:dyDescent="0.2">
      <c r="A90" s="8" t="s">
        <v>189</v>
      </c>
      <c r="B90" s="8">
        <v>18</v>
      </c>
      <c r="C90" s="8">
        <v>218</v>
      </c>
      <c r="D90" s="8">
        <v>6</v>
      </c>
      <c r="E90" s="8">
        <f>B90+D90+C90</f>
        <v>242</v>
      </c>
      <c r="F90" s="9">
        <v>7.43801652892562E-2</v>
      </c>
    </row>
    <row r="91" spans="1:6" x14ac:dyDescent="0.2">
      <c r="A91" s="8" t="s">
        <v>196</v>
      </c>
      <c r="B91" s="8">
        <v>19</v>
      </c>
      <c r="C91" s="8">
        <v>154</v>
      </c>
      <c r="D91" s="8">
        <v>4</v>
      </c>
      <c r="E91" s="8">
        <f>B91+D91+C91</f>
        <v>177</v>
      </c>
      <c r="F91" s="9">
        <v>0.10734463276836158</v>
      </c>
    </row>
    <row r="92" spans="1:6" x14ac:dyDescent="0.2">
      <c r="A92" s="17" t="s">
        <v>120</v>
      </c>
      <c r="B92" s="1">
        <f>AVERAGE(B85:B91)</f>
        <v>14.571428571428571</v>
      </c>
      <c r="C92" s="1">
        <f t="shared" ref="C92:F92" si="3">AVERAGE(C85:C91)</f>
        <v>140.14285714285714</v>
      </c>
      <c r="D92" s="1">
        <f t="shared" si="3"/>
        <v>4.5714285714285712</v>
      </c>
      <c r="E92" s="1">
        <f t="shared" si="3"/>
        <v>159.28571428571428</v>
      </c>
      <c r="F92" s="4">
        <f t="shared" si="3"/>
        <v>9.440165749337906E-2</v>
      </c>
    </row>
    <row r="93" spans="1:6" x14ac:dyDescent="0.2">
      <c r="A93" s="5" t="s">
        <v>151</v>
      </c>
      <c r="B93" s="1">
        <v>14</v>
      </c>
      <c r="C93" s="3">
        <v>132</v>
      </c>
      <c r="D93" s="3">
        <v>5</v>
      </c>
      <c r="E93" s="3">
        <v>151</v>
      </c>
      <c r="F93" s="4">
        <v>9.2715231788079472E-2</v>
      </c>
    </row>
    <row r="94" spans="1:6" x14ac:dyDescent="0.2">
      <c r="A94" s="2" t="s">
        <v>151</v>
      </c>
      <c r="B94" s="1">
        <v>13</v>
      </c>
      <c r="C94" s="1">
        <v>114</v>
      </c>
      <c r="D94" s="1">
        <v>3</v>
      </c>
      <c r="E94" s="3">
        <v>130</v>
      </c>
      <c r="F94" s="4">
        <v>0.1</v>
      </c>
    </row>
    <row r="95" spans="1:6" x14ac:dyDescent="0.2">
      <c r="A95" s="2" t="s">
        <v>151</v>
      </c>
      <c r="B95" s="1">
        <v>9</v>
      </c>
      <c r="C95" s="1">
        <v>104</v>
      </c>
      <c r="D95" s="1">
        <v>4</v>
      </c>
      <c r="E95" s="3">
        <v>117</v>
      </c>
      <c r="F95" s="4">
        <v>7.6923076923076927E-2</v>
      </c>
    </row>
    <row r="96" spans="1:6" x14ac:dyDescent="0.2">
      <c r="A96" s="2" t="s">
        <v>151</v>
      </c>
      <c r="B96" s="1">
        <v>8</v>
      </c>
      <c r="C96" s="1">
        <v>148</v>
      </c>
      <c r="D96" s="1">
        <v>5</v>
      </c>
      <c r="E96" s="3">
        <v>161</v>
      </c>
      <c r="F96" s="4">
        <v>4.9689440993788817E-2</v>
      </c>
    </row>
    <row r="97" spans="1:6" x14ac:dyDescent="0.2">
      <c r="A97" s="5" t="s">
        <v>151</v>
      </c>
      <c r="B97" s="1">
        <v>4</v>
      </c>
      <c r="C97" s="3">
        <v>115</v>
      </c>
      <c r="D97" s="3">
        <v>12</v>
      </c>
      <c r="E97" s="3">
        <v>131</v>
      </c>
      <c r="F97" s="4">
        <v>3.0534351145038167E-2</v>
      </c>
    </row>
    <row r="98" spans="1:6" x14ac:dyDescent="0.2">
      <c r="A98" s="8" t="s">
        <v>190</v>
      </c>
      <c r="B98" s="8">
        <v>3</v>
      </c>
      <c r="C98" s="8">
        <v>90</v>
      </c>
      <c r="D98" s="8">
        <v>3</v>
      </c>
      <c r="E98" s="8">
        <f t="shared" ref="E98:E106" si="4">B98+D98+C98</f>
        <v>96</v>
      </c>
      <c r="F98" s="9">
        <f t="shared" ref="F98:F106" si="5">B98/(B98+D98+C98)</f>
        <v>3.125E-2</v>
      </c>
    </row>
    <row r="99" spans="1:6" x14ac:dyDescent="0.2">
      <c r="A99" s="8" t="s">
        <v>190</v>
      </c>
      <c r="B99" s="8">
        <v>5</v>
      </c>
      <c r="C99" s="8">
        <v>57</v>
      </c>
      <c r="D99" s="8">
        <v>7</v>
      </c>
      <c r="E99" s="8">
        <f t="shared" si="4"/>
        <v>69</v>
      </c>
      <c r="F99" s="9">
        <f t="shared" si="5"/>
        <v>7.2463768115942032E-2</v>
      </c>
    </row>
    <row r="100" spans="1:6" x14ac:dyDescent="0.2">
      <c r="A100" s="8" t="s">
        <v>197</v>
      </c>
      <c r="B100" s="8">
        <v>2</v>
      </c>
      <c r="C100" s="8">
        <v>80</v>
      </c>
      <c r="D100" s="8">
        <v>0</v>
      </c>
      <c r="E100" s="8">
        <f t="shared" si="4"/>
        <v>82</v>
      </c>
      <c r="F100" s="9">
        <f t="shared" si="5"/>
        <v>2.4390243902439025E-2</v>
      </c>
    </row>
    <row r="101" spans="1:6" x14ac:dyDescent="0.2">
      <c r="A101" s="8" t="s">
        <v>190</v>
      </c>
      <c r="B101" s="8">
        <v>11</v>
      </c>
      <c r="C101" s="8">
        <v>96</v>
      </c>
      <c r="D101" s="8">
        <v>12</v>
      </c>
      <c r="E101" s="8">
        <f t="shared" si="4"/>
        <v>119</v>
      </c>
      <c r="F101" s="9">
        <f t="shared" si="5"/>
        <v>9.2436974789915971E-2</v>
      </c>
    </row>
    <row r="102" spans="1:6" x14ac:dyDescent="0.2">
      <c r="A102" s="8" t="s">
        <v>197</v>
      </c>
      <c r="B102" s="8">
        <v>12</v>
      </c>
      <c r="C102" s="8">
        <v>123</v>
      </c>
      <c r="D102" s="8">
        <v>3</v>
      </c>
      <c r="E102" s="8">
        <f t="shared" si="4"/>
        <v>138</v>
      </c>
      <c r="F102" s="9">
        <f t="shared" si="5"/>
        <v>8.6956521739130432E-2</v>
      </c>
    </row>
    <row r="103" spans="1:6" x14ac:dyDescent="0.2">
      <c r="A103" s="8" t="s">
        <v>197</v>
      </c>
      <c r="B103" s="8">
        <v>12</v>
      </c>
      <c r="C103" s="8">
        <v>112</v>
      </c>
      <c r="D103" s="8">
        <v>7</v>
      </c>
      <c r="E103" s="8">
        <f t="shared" si="4"/>
        <v>131</v>
      </c>
      <c r="F103" s="9">
        <f t="shared" si="5"/>
        <v>9.1603053435114504E-2</v>
      </c>
    </row>
    <row r="104" spans="1:6" x14ac:dyDescent="0.2">
      <c r="A104" s="8" t="s">
        <v>197</v>
      </c>
      <c r="B104" s="8">
        <v>17</v>
      </c>
      <c r="C104" s="8">
        <v>146</v>
      </c>
      <c r="D104" s="8">
        <v>4</v>
      </c>
      <c r="E104" s="8">
        <f t="shared" si="4"/>
        <v>167</v>
      </c>
      <c r="F104" s="9">
        <f t="shared" si="5"/>
        <v>0.10179640718562874</v>
      </c>
    </row>
    <row r="105" spans="1:6" x14ac:dyDescent="0.2">
      <c r="A105" s="8" t="s">
        <v>190</v>
      </c>
      <c r="B105" s="8">
        <v>13</v>
      </c>
      <c r="C105" s="8">
        <v>159</v>
      </c>
      <c r="D105" s="8">
        <v>6</v>
      </c>
      <c r="E105" s="8">
        <f t="shared" si="4"/>
        <v>178</v>
      </c>
      <c r="F105" s="9">
        <f t="shared" si="5"/>
        <v>7.3033707865168537E-2</v>
      </c>
    </row>
    <row r="106" spans="1:6" x14ac:dyDescent="0.2">
      <c r="A106" s="8" t="s">
        <v>190</v>
      </c>
      <c r="B106" s="8">
        <v>15</v>
      </c>
      <c r="C106" s="8">
        <v>152</v>
      </c>
      <c r="D106" s="8">
        <v>4</v>
      </c>
      <c r="E106" s="8">
        <f t="shared" si="4"/>
        <v>171</v>
      </c>
      <c r="F106" s="9">
        <f t="shared" si="5"/>
        <v>8.771929824561403E-2</v>
      </c>
    </row>
    <row r="107" spans="1:6" x14ac:dyDescent="0.2">
      <c r="A107" s="17" t="s">
        <v>121</v>
      </c>
      <c r="B107" s="1">
        <f>AVERAGE(B93:B106)</f>
        <v>9.8571428571428577</v>
      </c>
      <c r="C107" s="1">
        <f t="shared" ref="C107:F107" si="6">AVERAGE(C93:C106)</f>
        <v>116.28571428571429</v>
      </c>
      <c r="D107" s="1">
        <f t="shared" si="6"/>
        <v>5.3571428571428568</v>
      </c>
      <c r="E107" s="1">
        <f t="shared" si="6"/>
        <v>131.5</v>
      </c>
      <c r="F107" s="4">
        <f t="shared" si="6"/>
        <v>7.2250862580638328E-2</v>
      </c>
    </row>
    <row r="108" spans="1:6" x14ac:dyDescent="0.2">
      <c r="A108" s="5" t="s">
        <v>152</v>
      </c>
      <c r="B108" s="1">
        <v>12</v>
      </c>
      <c r="C108" s="3">
        <v>116</v>
      </c>
      <c r="D108" s="3">
        <v>2</v>
      </c>
      <c r="E108" s="3">
        <v>130</v>
      </c>
      <c r="F108" s="4">
        <v>9.2307692307692313E-2</v>
      </c>
    </row>
    <row r="109" spans="1:6" x14ac:dyDescent="0.2">
      <c r="A109" s="6" t="s">
        <v>152</v>
      </c>
      <c r="B109" s="1">
        <v>10</v>
      </c>
      <c r="C109" s="1">
        <v>150</v>
      </c>
      <c r="D109" s="1">
        <v>2</v>
      </c>
      <c r="E109" s="1">
        <v>162</v>
      </c>
      <c r="F109" s="4">
        <v>6.1728395061728392E-2</v>
      </c>
    </row>
    <row r="110" spans="1:6" x14ac:dyDescent="0.2">
      <c r="A110" s="6" t="s">
        <v>152</v>
      </c>
      <c r="B110" s="1">
        <v>8</v>
      </c>
      <c r="C110" s="1">
        <v>128</v>
      </c>
      <c r="D110" s="1">
        <v>4</v>
      </c>
      <c r="E110" s="1">
        <v>140</v>
      </c>
      <c r="F110" s="4">
        <v>5.7142857142857141E-2</v>
      </c>
    </row>
    <row r="111" spans="1:6" x14ac:dyDescent="0.2">
      <c r="A111" s="5" t="s">
        <v>152</v>
      </c>
      <c r="B111" s="1">
        <v>5</v>
      </c>
      <c r="C111" s="3">
        <v>100</v>
      </c>
      <c r="D111" s="3">
        <v>3</v>
      </c>
      <c r="E111" s="3">
        <v>108</v>
      </c>
      <c r="F111" s="4">
        <v>4.6296296296296294E-2</v>
      </c>
    </row>
    <row r="112" spans="1:6" x14ac:dyDescent="0.2">
      <c r="A112" s="17" t="s">
        <v>122</v>
      </c>
      <c r="B112" s="1">
        <v>8.75</v>
      </c>
      <c r="C112" s="3">
        <v>123.5</v>
      </c>
      <c r="D112" s="3">
        <v>2.75</v>
      </c>
      <c r="E112" s="3">
        <v>135</v>
      </c>
      <c r="F112" s="4">
        <v>6.4368810202143537E-2</v>
      </c>
    </row>
    <row r="113" spans="1:6" x14ac:dyDescent="0.2">
      <c r="A113" s="5" t="s">
        <v>153</v>
      </c>
      <c r="B113" s="7">
        <v>21</v>
      </c>
      <c r="C113" s="3">
        <v>88</v>
      </c>
      <c r="D113" s="3">
        <v>6</v>
      </c>
      <c r="E113" s="3">
        <v>115</v>
      </c>
      <c r="F113" s="4">
        <v>0.18260869565217391</v>
      </c>
    </row>
    <row r="114" spans="1:6" x14ac:dyDescent="0.2">
      <c r="A114" s="1" t="s">
        <v>153</v>
      </c>
      <c r="B114" s="7">
        <v>20</v>
      </c>
      <c r="C114" s="1">
        <v>111</v>
      </c>
      <c r="D114" s="1">
        <v>4</v>
      </c>
      <c r="E114" s="1">
        <v>135</v>
      </c>
      <c r="F114" s="4">
        <v>0.14814814814814814</v>
      </c>
    </row>
    <row r="115" spans="1:6" x14ac:dyDescent="0.2">
      <c r="A115" s="5" t="s">
        <v>153</v>
      </c>
      <c r="B115" s="1">
        <v>15</v>
      </c>
      <c r="C115" s="3">
        <v>93</v>
      </c>
      <c r="D115" s="3">
        <v>9</v>
      </c>
      <c r="E115" s="3">
        <v>117</v>
      </c>
      <c r="F115" s="4">
        <v>0.12820512820512819</v>
      </c>
    </row>
    <row r="116" spans="1:6" x14ac:dyDescent="0.2">
      <c r="A116" s="17" t="s">
        <v>123</v>
      </c>
      <c r="B116" s="1">
        <v>18.666666666666668</v>
      </c>
      <c r="C116" s="3">
        <v>97.333333333333329</v>
      </c>
      <c r="D116" s="3">
        <v>6.333333333333333</v>
      </c>
      <c r="E116" s="3">
        <v>122.33333333333333</v>
      </c>
      <c r="F116" s="4">
        <v>0.15298732400181675</v>
      </c>
    </row>
    <row r="117" spans="1:6" x14ac:dyDescent="0.2">
      <c r="A117" s="6" t="s">
        <v>154</v>
      </c>
      <c r="B117" s="7">
        <v>20</v>
      </c>
      <c r="C117" s="1">
        <v>129</v>
      </c>
      <c r="D117" s="1">
        <v>8</v>
      </c>
      <c r="E117" s="1">
        <v>157</v>
      </c>
      <c r="F117" s="4">
        <v>0.12738853503184713</v>
      </c>
    </row>
    <row r="118" spans="1:6" x14ac:dyDescent="0.2">
      <c r="A118" s="1" t="s">
        <v>154</v>
      </c>
      <c r="B118" s="1">
        <v>19</v>
      </c>
      <c r="C118" s="1">
        <v>112</v>
      </c>
      <c r="D118" s="1">
        <v>6</v>
      </c>
      <c r="E118" s="1">
        <v>137</v>
      </c>
      <c r="F118" s="4">
        <v>0.13868613138686131</v>
      </c>
    </row>
    <row r="119" spans="1:6" x14ac:dyDescent="0.2">
      <c r="A119" s="18" t="s">
        <v>124</v>
      </c>
      <c r="B119" s="1">
        <v>19.5</v>
      </c>
      <c r="C119" s="1">
        <v>120.5</v>
      </c>
      <c r="D119" s="1">
        <v>7</v>
      </c>
      <c r="E119" s="1">
        <v>147</v>
      </c>
      <c r="F119" s="4">
        <v>0.13303733320935424</v>
      </c>
    </row>
    <row r="120" spans="1:6" x14ac:dyDescent="0.2">
      <c r="A120" s="6" t="s">
        <v>155</v>
      </c>
      <c r="B120" s="1">
        <v>11</v>
      </c>
      <c r="C120" s="1">
        <v>102</v>
      </c>
      <c r="D120" s="1">
        <v>4</v>
      </c>
      <c r="E120" s="1">
        <v>117</v>
      </c>
      <c r="F120" s="4">
        <v>9.4017094017094016E-2</v>
      </c>
    </row>
    <row r="121" spans="1:6" x14ac:dyDescent="0.2">
      <c r="A121" s="19" t="s">
        <v>125</v>
      </c>
      <c r="B121" s="1">
        <v>11</v>
      </c>
      <c r="C121" s="1">
        <v>102</v>
      </c>
      <c r="D121" s="1">
        <v>4</v>
      </c>
      <c r="E121" s="1">
        <v>117</v>
      </c>
      <c r="F121" s="4">
        <v>9.4017094017094016E-2</v>
      </c>
    </row>
    <row r="122" spans="1:6" x14ac:dyDescent="0.2">
      <c r="A122" s="5" t="s">
        <v>156</v>
      </c>
      <c r="B122" s="7">
        <v>27</v>
      </c>
      <c r="C122" s="3">
        <v>119</v>
      </c>
      <c r="D122" s="3">
        <v>4</v>
      </c>
      <c r="E122" s="3">
        <v>150</v>
      </c>
      <c r="F122" s="4">
        <v>0.18</v>
      </c>
    </row>
    <row r="123" spans="1:6" x14ac:dyDescent="0.2">
      <c r="A123" s="1" t="s">
        <v>156</v>
      </c>
      <c r="B123" s="1">
        <v>16</v>
      </c>
      <c r="C123" s="1">
        <v>89</v>
      </c>
      <c r="D123" s="1">
        <v>2</v>
      </c>
      <c r="E123" s="1">
        <v>107</v>
      </c>
      <c r="F123" s="4">
        <v>0.14953271028037382</v>
      </c>
    </row>
    <row r="124" spans="1:6" x14ac:dyDescent="0.2">
      <c r="A124" s="1" t="s">
        <v>156</v>
      </c>
      <c r="B124" s="1">
        <v>15</v>
      </c>
      <c r="C124" s="1">
        <v>125</v>
      </c>
      <c r="D124" s="1">
        <v>1</v>
      </c>
      <c r="E124" s="1">
        <v>141</v>
      </c>
      <c r="F124" s="4">
        <v>0.10638297872340426</v>
      </c>
    </row>
    <row r="125" spans="1:6" x14ac:dyDescent="0.2">
      <c r="A125" s="18" t="s">
        <v>126</v>
      </c>
      <c r="B125" s="1">
        <v>19.333333333333332</v>
      </c>
      <c r="C125" s="1">
        <v>111</v>
      </c>
      <c r="D125" s="1">
        <v>2.3333333333333335</v>
      </c>
      <c r="E125" s="1">
        <v>132.66666666666666</v>
      </c>
      <c r="F125" s="4">
        <v>0.145305229667926</v>
      </c>
    </row>
    <row r="126" spans="1:6" x14ac:dyDescent="0.2">
      <c r="A126" s="1" t="s">
        <v>157</v>
      </c>
      <c r="B126" s="7">
        <v>23</v>
      </c>
      <c r="C126" s="1">
        <v>154</v>
      </c>
      <c r="D126" s="1">
        <v>4</v>
      </c>
      <c r="E126" s="1">
        <v>181</v>
      </c>
      <c r="F126" s="4">
        <v>0.1270718232044199</v>
      </c>
    </row>
    <row r="127" spans="1:6" x14ac:dyDescent="0.2">
      <c r="A127" s="1" t="s">
        <v>157</v>
      </c>
      <c r="B127" s="7">
        <v>22</v>
      </c>
      <c r="C127" s="1">
        <v>112</v>
      </c>
      <c r="D127" s="1">
        <v>7</v>
      </c>
      <c r="E127" s="1">
        <v>141</v>
      </c>
      <c r="F127" s="4">
        <v>0.15602836879432624</v>
      </c>
    </row>
    <row r="128" spans="1:6" x14ac:dyDescent="0.2">
      <c r="A128" s="5" t="s">
        <v>157</v>
      </c>
      <c r="B128" s="1">
        <v>19</v>
      </c>
      <c r="C128" s="3">
        <v>78</v>
      </c>
      <c r="D128" s="3">
        <v>13</v>
      </c>
      <c r="E128" s="3">
        <v>110</v>
      </c>
      <c r="F128" s="4">
        <v>0.17272727272727273</v>
      </c>
    </row>
    <row r="129" spans="1:6" x14ac:dyDescent="0.2">
      <c r="A129" s="6" t="s">
        <v>157</v>
      </c>
      <c r="B129" s="1">
        <v>17</v>
      </c>
      <c r="C129" s="1">
        <v>125</v>
      </c>
      <c r="D129" s="1">
        <v>7</v>
      </c>
      <c r="E129" s="1">
        <v>149</v>
      </c>
      <c r="F129" s="4">
        <v>0.11409395973154363</v>
      </c>
    </row>
    <row r="130" spans="1:6" x14ac:dyDescent="0.2">
      <c r="A130" s="5" t="s">
        <v>157</v>
      </c>
      <c r="B130" s="1">
        <v>16</v>
      </c>
      <c r="C130" s="3">
        <v>90</v>
      </c>
      <c r="D130" s="3">
        <v>6</v>
      </c>
      <c r="E130" s="3">
        <v>112</v>
      </c>
      <c r="F130" s="4">
        <v>0.14285714285714285</v>
      </c>
    </row>
    <row r="131" spans="1:6" x14ac:dyDescent="0.2">
      <c r="A131" s="1" t="s">
        <v>157</v>
      </c>
      <c r="B131" s="1">
        <v>15</v>
      </c>
      <c r="C131" s="1">
        <v>132</v>
      </c>
      <c r="D131" s="1">
        <v>3</v>
      </c>
      <c r="E131" s="1">
        <v>150</v>
      </c>
      <c r="F131" s="4">
        <v>0.1</v>
      </c>
    </row>
    <row r="132" spans="1:6" x14ac:dyDescent="0.2">
      <c r="A132" s="1" t="s">
        <v>157</v>
      </c>
      <c r="B132" s="1">
        <v>12</v>
      </c>
      <c r="C132" s="1">
        <v>183</v>
      </c>
      <c r="D132" s="1">
        <v>8</v>
      </c>
      <c r="E132" s="1">
        <v>203</v>
      </c>
      <c r="F132" s="4">
        <v>5.9113300492610835E-2</v>
      </c>
    </row>
    <row r="133" spans="1:6" x14ac:dyDescent="0.2">
      <c r="A133" s="18" t="s">
        <v>127</v>
      </c>
      <c r="B133" s="1">
        <v>17.714285714285715</v>
      </c>
      <c r="C133" s="1">
        <v>124.85714285714286</v>
      </c>
      <c r="D133" s="1">
        <v>6.8571428571428568</v>
      </c>
      <c r="E133" s="1">
        <v>149.42857142857142</v>
      </c>
      <c r="F133" s="4">
        <v>0.12455598111533088</v>
      </c>
    </row>
    <row r="134" spans="1:6" x14ac:dyDescent="0.2">
      <c r="A134" s="5" t="s">
        <v>158</v>
      </c>
      <c r="B134" s="7">
        <v>25</v>
      </c>
      <c r="C134" s="3">
        <v>152</v>
      </c>
      <c r="D134" s="3">
        <v>9</v>
      </c>
      <c r="E134" s="3">
        <v>186</v>
      </c>
      <c r="F134" s="4">
        <v>0.13440860215053763</v>
      </c>
    </row>
    <row r="135" spans="1:6" x14ac:dyDescent="0.2">
      <c r="A135" s="5" t="s">
        <v>158</v>
      </c>
      <c r="B135" s="7">
        <v>23</v>
      </c>
      <c r="C135" s="3">
        <v>111</v>
      </c>
      <c r="D135" s="3">
        <v>6</v>
      </c>
      <c r="E135" s="3">
        <v>140</v>
      </c>
      <c r="F135" s="4">
        <v>0.16428571428571428</v>
      </c>
    </row>
    <row r="136" spans="1:6" x14ac:dyDescent="0.2">
      <c r="A136" s="5" t="s">
        <v>158</v>
      </c>
      <c r="B136" s="1">
        <v>15</v>
      </c>
      <c r="C136" s="3">
        <v>101</v>
      </c>
      <c r="D136" s="3">
        <v>3</v>
      </c>
      <c r="E136" s="3">
        <v>119</v>
      </c>
      <c r="F136" s="4">
        <v>0.12605042016806722</v>
      </c>
    </row>
    <row r="137" spans="1:6" x14ac:dyDescent="0.2">
      <c r="A137" s="5" t="s">
        <v>158</v>
      </c>
      <c r="B137" s="1">
        <v>12</v>
      </c>
      <c r="C137" s="3">
        <v>118</v>
      </c>
      <c r="D137" s="3">
        <v>3</v>
      </c>
      <c r="E137" s="3">
        <v>133</v>
      </c>
      <c r="F137" s="4">
        <v>9.0225563909774431E-2</v>
      </c>
    </row>
    <row r="138" spans="1:6" x14ac:dyDescent="0.2">
      <c r="A138" s="5" t="s">
        <v>158</v>
      </c>
      <c r="B138" s="1">
        <v>12</v>
      </c>
      <c r="C138" s="3">
        <v>102</v>
      </c>
      <c r="D138" s="3">
        <v>16</v>
      </c>
      <c r="E138" s="3">
        <v>130</v>
      </c>
      <c r="F138" s="4">
        <v>9.2307692307692313E-2</v>
      </c>
    </row>
    <row r="139" spans="1:6" x14ac:dyDescent="0.2">
      <c r="A139" s="17" t="s">
        <v>128</v>
      </c>
      <c r="B139" s="1">
        <v>17.399999999999999</v>
      </c>
      <c r="C139" s="3">
        <v>116.8</v>
      </c>
      <c r="D139" s="3">
        <v>7.4</v>
      </c>
      <c r="E139" s="3">
        <v>141.6</v>
      </c>
      <c r="F139" s="4">
        <v>0.12145559856435717</v>
      </c>
    </row>
    <row r="140" spans="1:6" x14ac:dyDescent="0.2">
      <c r="A140" s="5" t="s">
        <v>159</v>
      </c>
      <c r="B140" s="1">
        <v>16</v>
      </c>
      <c r="C140" s="3">
        <v>87</v>
      </c>
      <c r="D140" s="3">
        <v>6</v>
      </c>
      <c r="E140" s="3">
        <v>109</v>
      </c>
      <c r="F140" s="4">
        <v>0.14678899082568808</v>
      </c>
    </row>
    <row r="141" spans="1:6" x14ac:dyDescent="0.2">
      <c r="A141" s="5" t="s">
        <v>159</v>
      </c>
      <c r="B141" s="1">
        <v>15</v>
      </c>
      <c r="C141" s="3">
        <v>115</v>
      </c>
      <c r="D141" s="3">
        <v>4</v>
      </c>
      <c r="E141" s="3">
        <v>134</v>
      </c>
      <c r="F141" s="4">
        <v>0.11194029850746269</v>
      </c>
    </row>
    <row r="142" spans="1:6" x14ac:dyDescent="0.2">
      <c r="A142" s="2" t="s">
        <v>159</v>
      </c>
      <c r="B142" s="1">
        <v>13</v>
      </c>
      <c r="C142" s="1">
        <v>119</v>
      </c>
      <c r="D142" s="1">
        <v>6</v>
      </c>
      <c r="E142" s="3">
        <v>138</v>
      </c>
      <c r="F142" s="4">
        <v>9.420289855072464E-2</v>
      </c>
    </row>
    <row r="143" spans="1:6" x14ac:dyDescent="0.2">
      <c r="A143" s="8" t="s">
        <v>186</v>
      </c>
      <c r="B143" s="8">
        <v>24</v>
      </c>
      <c r="C143" s="8">
        <v>141</v>
      </c>
      <c r="D143" s="8">
        <v>7</v>
      </c>
      <c r="E143" s="8">
        <f t="shared" ref="E143:E152" si="7">B143+D143+C143</f>
        <v>172</v>
      </c>
      <c r="F143" s="9">
        <v>0.13953488372093023</v>
      </c>
    </row>
    <row r="144" spans="1:6" x14ac:dyDescent="0.2">
      <c r="A144" s="8" t="s">
        <v>194</v>
      </c>
      <c r="B144" s="8">
        <v>29</v>
      </c>
      <c r="C144" s="8">
        <v>113</v>
      </c>
      <c r="D144" s="8">
        <v>2</v>
      </c>
      <c r="E144" s="8">
        <f t="shared" si="7"/>
        <v>144</v>
      </c>
      <c r="F144" s="9">
        <v>0.2013888888888889</v>
      </c>
    </row>
    <row r="145" spans="1:6" x14ac:dyDescent="0.2">
      <c r="A145" s="8" t="s">
        <v>186</v>
      </c>
      <c r="B145" s="8">
        <v>31</v>
      </c>
      <c r="C145" s="8">
        <v>154</v>
      </c>
      <c r="D145" s="8">
        <v>7</v>
      </c>
      <c r="E145" s="8">
        <f t="shared" si="7"/>
        <v>192</v>
      </c>
      <c r="F145" s="9">
        <v>0.16145833333333334</v>
      </c>
    </row>
    <row r="146" spans="1:6" x14ac:dyDescent="0.2">
      <c r="A146" s="8" t="s">
        <v>194</v>
      </c>
      <c r="B146" s="8">
        <v>9</v>
      </c>
      <c r="C146" s="8">
        <v>135</v>
      </c>
      <c r="D146" s="8">
        <v>32</v>
      </c>
      <c r="E146" s="8">
        <f t="shared" si="7"/>
        <v>176</v>
      </c>
      <c r="F146" s="9">
        <v>5.113636363636364E-2</v>
      </c>
    </row>
    <row r="147" spans="1:6" x14ac:dyDescent="0.2">
      <c r="A147" s="8" t="s">
        <v>185</v>
      </c>
      <c r="B147" s="8">
        <v>27</v>
      </c>
      <c r="C147" s="8">
        <v>146</v>
      </c>
      <c r="D147" s="8">
        <v>8</v>
      </c>
      <c r="E147" s="8">
        <f t="shared" si="7"/>
        <v>181</v>
      </c>
      <c r="F147" s="9">
        <v>0.14917127071823205</v>
      </c>
    </row>
    <row r="148" spans="1:6" x14ac:dyDescent="0.2">
      <c r="A148" s="8" t="s">
        <v>185</v>
      </c>
      <c r="B148" s="8">
        <v>35</v>
      </c>
      <c r="C148" s="8">
        <v>130</v>
      </c>
      <c r="D148" s="8">
        <v>4</v>
      </c>
      <c r="E148" s="8">
        <f t="shared" si="7"/>
        <v>169</v>
      </c>
      <c r="F148" s="9">
        <v>0.20710059171597633</v>
      </c>
    </row>
    <row r="149" spans="1:6" x14ac:dyDescent="0.2">
      <c r="A149" s="8" t="s">
        <v>185</v>
      </c>
      <c r="B149" s="8">
        <v>11</v>
      </c>
      <c r="C149" s="8">
        <v>88</v>
      </c>
      <c r="D149" s="8">
        <v>24</v>
      </c>
      <c r="E149" s="8">
        <f t="shared" si="7"/>
        <v>123</v>
      </c>
      <c r="F149" s="9">
        <v>8.943089430894309E-2</v>
      </c>
    </row>
    <row r="150" spans="1:6" x14ac:dyDescent="0.2">
      <c r="A150" s="8" t="s">
        <v>185</v>
      </c>
      <c r="B150" s="8">
        <v>23</v>
      </c>
      <c r="C150" s="8">
        <v>146</v>
      </c>
      <c r="D150" s="8">
        <v>4</v>
      </c>
      <c r="E150" s="8">
        <f t="shared" si="7"/>
        <v>173</v>
      </c>
      <c r="F150" s="9">
        <v>0.13294797687861271</v>
      </c>
    </row>
    <row r="151" spans="1:6" x14ac:dyDescent="0.2">
      <c r="A151" s="8" t="s">
        <v>185</v>
      </c>
      <c r="B151" s="8">
        <v>35</v>
      </c>
      <c r="C151" s="8">
        <v>154</v>
      </c>
      <c r="D151" s="8">
        <v>6</v>
      </c>
      <c r="E151" s="8">
        <f t="shared" si="7"/>
        <v>195</v>
      </c>
      <c r="F151" s="9">
        <v>0.17948717948717949</v>
      </c>
    </row>
    <row r="152" spans="1:6" x14ac:dyDescent="0.2">
      <c r="A152" s="8" t="s">
        <v>185</v>
      </c>
      <c r="B152" s="8">
        <v>23</v>
      </c>
      <c r="C152" s="8">
        <v>107</v>
      </c>
      <c r="D152" s="8">
        <v>11</v>
      </c>
      <c r="E152" s="8">
        <f t="shared" si="7"/>
        <v>141</v>
      </c>
      <c r="F152" s="9">
        <v>0.16312056737588654</v>
      </c>
    </row>
    <row r="153" spans="1:6" x14ac:dyDescent="0.2">
      <c r="A153" s="25" t="s">
        <v>129</v>
      </c>
      <c r="B153" s="20">
        <f>AVERAGE(B140:B152)</f>
        <v>22.384615384615383</v>
      </c>
      <c r="C153" s="20">
        <f t="shared" ref="C153:F153" si="8">AVERAGE(C140:C152)</f>
        <v>125.76923076923077</v>
      </c>
      <c r="D153" s="20">
        <f t="shared" si="8"/>
        <v>9.3076923076923084</v>
      </c>
      <c r="E153" s="20">
        <f t="shared" si="8"/>
        <v>157.46153846153845</v>
      </c>
      <c r="F153" s="22">
        <f t="shared" si="8"/>
        <v>0.14059301061140167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整理</vt:lpstr>
      <vt:lpstr>诱导率-平均值</vt:lpstr>
      <vt:lpstr>CC</vt:lpstr>
      <vt:lpstr>陈琛+金龙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2018-04-12T13:58:26Z</dcterms:modified>
</cp:coreProperties>
</file>