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8"/>
  </bookViews>
  <sheets>
    <sheet name="Sheet1" sheetId="3" r:id="rId1"/>
    <sheet name="object" sheetId="4" r:id="rId2"/>
    <sheet name="Sheet2" sheetId="8" r:id="rId3"/>
    <sheet name="role" sheetId="5" r:id="rId4"/>
    <sheet name="item" sheetId="6" r:id="rId5"/>
    <sheet name="flash" sheetId="7" r:id="rId6"/>
    <sheet name="shop" sheetId="9" r:id="rId7"/>
    <sheet name="goods" sheetId="10" r:id="rId8"/>
    <sheet name="conversation" sheetId="12" r:id="rId9"/>
  </sheets>
  <calcPr calcId="152511"/>
</workbook>
</file>

<file path=xl/calcChain.xml><?xml version="1.0" encoding="utf-8"?>
<calcChain xmlns="http://schemas.openxmlformats.org/spreadsheetml/2006/main"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F7" i="6"/>
  <c r="G7" i="6"/>
  <c r="H7" i="6"/>
  <c r="I7" i="6"/>
  <c r="J7" i="6"/>
  <c r="K7" i="6"/>
  <c r="F8" i="6"/>
  <c r="G8" i="6"/>
  <c r="H8" i="6"/>
  <c r="I8" i="6"/>
  <c r="J8" i="6"/>
  <c r="K8" i="6"/>
  <c r="F9" i="6"/>
  <c r="G9" i="6"/>
  <c r="H9" i="6"/>
  <c r="I9" i="6"/>
  <c r="J9" i="6"/>
  <c r="K9" i="6"/>
  <c r="F10" i="6"/>
  <c r="G10" i="6"/>
  <c r="H10" i="6"/>
  <c r="I10" i="6"/>
  <c r="J10" i="6"/>
  <c r="K10" i="6"/>
  <c r="F11" i="6"/>
  <c r="G11" i="6"/>
  <c r="H11" i="6"/>
  <c r="I11" i="6"/>
  <c r="J11" i="6"/>
  <c r="K11" i="6"/>
  <c r="F12" i="6"/>
  <c r="G12" i="6"/>
  <c r="H12" i="6"/>
  <c r="I12" i="6"/>
  <c r="J12" i="6"/>
  <c r="K12" i="6"/>
  <c r="F13" i="6"/>
  <c r="G13" i="6"/>
  <c r="H13" i="6"/>
  <c r="I13" i="6"/>
  <c r="J13" i="6"/>
  <c r="K13" i="6"/>
  <c r="F14" i="6"/>
  <c r="G14" i="6"/>
  <c r="H14" i="6"/>
  <c r="I14" i="6"/>
  <c r="J14" i="6"/>
  <c r="K14" i="6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F20" i="6"/>
  <c r="G20" i="6"/>
  <c r="H20" i="6"/>
  <c r="I20" i="6"/>
  <c r="J20" i="6"/>
  <c r="K20" i="6"/>
  <c r="F21" i="6"/>
  <c r="G21" i="6"/>
  <c r="H21" i="6"/>
  <c r="I21" i="6"/>
  <c r="J21" i="6"/>
  <c r="K21" i="6"/>
  <c r="F22" i="6"/>
  <c r="G22" i="6"/>
  <c r="H22" i="6"/>
  <c r="I22" i="6"/>
  <c r="J22" i="6"/>
  <c r="K22" i="6"/>
  <c r="F23" i="6"/>
  <c r="G23" i="6"/>
  <c r="H23" i="6"/>
  <c r="I23" i="6"/>
  <c r="J23" i="6"/>
  <c r="K23" i="6"/>
  <c r="F24" i="6"/>
  <c r="G24" i="6"/>
  <c r="H24" i="6"/>
  <c r="I24" i="6"/>
  <c r="J24" i="6"/>
  <c r="K24" i="6"/>
  <c r="F25" i="6"/>
  <c r="G25" i="6"/>
  <c r="H25" i="6"/>
  <c r="I25" i="6"/>
  <c r="J25" i="6"/>
  <c r="K25" i="6"/>
  <c r="G6" i="6"/>
  <c r="H6" i="6"/>
  <c r="I6" i="6"/>
  <c r="J6" i="6"/>
  <c r="K6" i="6"/>
  <c r="F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4" i="9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D24" i="6"/>
  <c r="D23" i="6"/>
  <c r="D22" i="6"/>
  <c r="D21" i="6"/>
  <c r="D20" i="6"/>
  <c r="D19" i="6"/>
  <c r="D18" i="6"/>
  <c r="D9" i="6"/>
  <c r="D16" i="6"/>
  <c r="D15" i="6"/>
  <c r="D14" i="6"/>
  <c r="D13" i="6"/>
  <c r="D12" i="6"/>
  <c r="D11" i="6"/>
  <c r="D10" i="6"/>
  <c r="D8" i="6"/>
  <c r="D7" i="6"/>
  <c r="D6" i="6"/>
  <c r="D17" i="6"/>
  <c r="D25" i="6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列表顺序：
跑步、攻击、受击、死亡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zhaona：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每个怪物存贮一份自愿，自愿内每个帧动画命名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100:包裹内有道具内丹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200:拿走道具内丹</t>
        </r>
      </text>
    </comment>
  </commentList>
</comments>
</file>

<file path=xl/sharedStrings.xml><?xml version="1.0" encoding="utf-8"?>
<sst xmlns="http://schemas.openxmlformats.org/spreadsheetml/2006/main" count="328" uniqueCount="250">
  <si>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</si>
  <si>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</si>
  <si>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</si>
  <si>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</si>
  <si>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</si>
  <si>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</si>
  <si>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</si>
  <si>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</si>
  <si>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</si>
  <si>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</si>
  <si>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</si>
  <si>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</si>
  <si>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</si>
  <si>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</si>
  <si>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</si>
  <si>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</si>
  <si>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</si>
  <si>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</si>
  <si>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</si>
  <si>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</si>
  <si>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</si>
  <si>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</si>
  <si>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</si>
  <si>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</si>
  <si>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</si>
  <si>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</si>
  <si>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</si>
  <si>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</si>
  <si>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</si>
  <si>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</si>
  <si>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</si>
  <si>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</si>
  <si>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</si>
  <si>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</si>
  <si>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</si>
  <si>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</si>
  <si>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</si>
  <si>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</si>
  <si>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</si>
  <si>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</si>
  <si>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</si>
  <si>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</si>
  <si>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</si>
  <si>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</si>
  <si>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</si>
  <si>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</si>
  <si>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</si>
  <si>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</si>
  <si>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</si>
  <si>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</si>
  <si>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</si>
  <si>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</si>
  <si>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</si>
  <si>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</si>
  <si>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</si>
  <si>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</si>
  <si>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</si>
  <si>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</si>
  <si>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</si>
  <si>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</si>
  <si>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</si>
  <si>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声音列表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</si>
  <si>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</si>
  <si>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</si>
  <si>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</si>
  <si>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soundList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</si>
  <si>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</si>
  <si>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</si>
  <si>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</si>
  <si>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</si>
  <si>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</si>
  <si>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</si>
  <si>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</si>
  <si>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</si>
  <si>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</si>
  <si>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</si>
  <si>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</si>
  <si>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</si>
  <si>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</si>
  <si>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</si>
  <si>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</si>
  <si>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</si>
  <si>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</si>
  <si>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</si>
  <si>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</si>
  <si>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</si>
  <si>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</si>
  <si>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</si>
  <si>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</si>
  <si>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</si>
  <si>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</si>
  <si>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</si>
  <si>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</si>
  <si>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</si>
  <si>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</si>
  <si>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</si>
  <si>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</si>
  <si>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</si>
  <si>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</si>
  <si>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</si>
  <si>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</si>
  <si>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</si>
  <si>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</si>
  <si>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</si>
  <si>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</si>
  <si>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</si>
  <si>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</si>
  <si>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</si>
  <si>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</si>
  <si>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</si>
  <si>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</si>
  <si>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</si>
  <si>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</si>
  <si>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</si>
  <si>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</si>
  <si>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</si>
  <si>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</si>
  <si>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</si>
  <si>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</si>
  <si>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</si>
  <si>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</si>
  <si>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</si>
  <si>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</si>
  <si>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</si>
  <si>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</si>
  <si>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</si>
  <si>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</si>
  <si>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</si>
  <si>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</si>
  <si>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</si>
  <si>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</si>
  <si>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</si>
  <si>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</si>
  <si>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</si>
  <si>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</si>
  <si>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</si>
  <si>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</si>
  <si>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</si>
  <si>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</si>
  <si>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</si>
  <si>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</si>
  <si>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</si>
  <si>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</si>
  <si>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</si>
  <si>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</si>
  <si>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</si>
  <si>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</si>
  <si>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</si>
  <si>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</si>
  <si>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</si>
  <si>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</si>
  <si>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</si>
  <si>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</si>
  <si>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</si>
  <si>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</si>
  <si>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</si>
  <si>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</si>
  <si>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</si>
  <si>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</si>
  <si>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</si>
  <si>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</si>
  <si>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</si>
  <si>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</si>
  <si>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</si>
  <si>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</si>
  <si>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</si>
  <si>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</si>
  <si>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</si>
  <si>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</si>
  <si>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</si>
  <si>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</si>
  <si>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</si>
  <si>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</si>
  <si>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</si>
  <si>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</si>
  <si>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</si>
  <si>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</si>
  <si>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</si>
  <si>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净空方丈</t>
    <phoneticPr fontId="1" type="noConversion"/>
  </si>
  <si>
    <t>师傅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</si>
  <si>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</si>
  <si>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</si>
  <si>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</si>
  <si>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树精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</si>
  <si>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</si>
  <si>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</si>
  <si>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</si>
  <si>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</si>
  <si>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</si>
  <si>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狐妖</t>
    <phoneticPr fontId="1" type="noConversion"/>
  </si>
  <si>
    <t>[啊啊啊~啊~~~~~！]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</si>
  <si>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</si>
  <si>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</si>
  <si>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</si>
  <si>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</si>
  <si>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</si>
  <si>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</si>
  <si>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</si>
  <si>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</si>
  <si>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</si>
  <si>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</si>
  <si>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</si>
  <si>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</si>
  <si>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</si>
  <si>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</si>
  <si>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</si>
  <si>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</si>
  <si>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</si>
  <si>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</si>
  <si>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</si>
  <si>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</si>
  <si>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</si>
  <si>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</si>
  <si>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</si>
  <si>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</si>
  <si>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</si>
  <si>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</si>
  <si>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</si>
  <si>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</si>
  <si>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</si>
  <si>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</si>
  <si>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</si>
  <si>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</si>
  <si>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</si>
  <si>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</si>
  <si>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</si>
  <si>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</si>
  <si>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</si>
  <si>
    <t>[听说村里出事了？;祭灵坐化的内丹被夺走了，整个村子已经失去了防御，据说苍狼村的人想要趁机偷袭我们呢！;族长和长老们正在召开紧急会议，你快去吧！;不要慌，只要找回祭灵大人留下的内丹，苍狼村那群混蛋还不是我们的对手。既然我出关了……;什么！你要独自行动？;妖怪往什么方向去了？; ……那边，…………要小心啊！]</t>
    <phoneticPr fontId="1" type="noConversion"/>
  </si>
  <si>
    <t>[1000;2000;2000;1000;2000;1000;2000]</t>
    <phoneticPr fontId="1" type="noConversion"/>
  </si>
  <si>
    <t>[何人竟敢打搅我的婚宴？;是你抢了祭灵大人的内丹？;何必说抢这么难听呢，内丹能被我心爱的老婆大人看上是你们祭灵的福气。坐下来喝杯喜酒，从哪来的往哪去吧！;这……原来又是那只惑人心神盗取内丹的老狐狸，连龙太子都能迷惑至此，看来道行又提升了！;不管怎样，让我来打醒你再说。]</t>
    <phoneticPr fontId="1" type="noConversion"/>
  </si>
  <si>
    <t>[3012;1000;3012;1000;1000]</t>
    <phoneticPr fontId="1" type="noConversion"/>
  </si>
  <si>
    <t>[啊…狐妖？;既然醒了，就把内丹交出来吧！;多谢少侠指点迷境，内丹在那狐妖手里，她就在旁边的屋子里。;你不准备和我一起去？;适才如梦方醒如久病初遇，我遇到那狐妖又被……这里有些宝物请少侠笑纳。;既然如此，那么后会有期了。]</t>
    <phoneticPr fontId="1" type="noConversion"/>
  </si>
  <si>
    <t>[3012;1000;3012;1000;3012;1000]</t>
    <phoneticPr fontId="1" type="noConversion"/>
  </si>
  <si>
    <t>[郎君~~咦，你是何人！龙太子呢？;龙太子不要你了。;哼，别以为有了内丹我就会安安心心嫁给他，竟然还给我摆谱！;你这老狐狸，死不悔改，我是来拿内丹的，顺便就地正法了你这祸害。;口气蛮大，那你倒是来呀，来呀~来来来……你看我~美吗？;不要妄图在我面前施展你迷魂的手段！;哼！]</t>
    <phoneticPr fontId="1" type="noConversion"/>
  </si>
  <si>
    <t>[千万要小心呀！;少侠，谢谢你。]</t>
    <phoneticPr fontId="1" type="noConversion"/>
  </si>
  <si>
    <t>[走走走游游游，不学无术我不发愁。逢人不说真心话，全凭三寸烂舌头。马屁拍的那腿抽筋，老虎嘴上揩点油，东南西北混饭吃，坑蒙拐骗最拿手，我最拿手。]</t>
    <phoneticPr fontId="1" type="noConversion"/>
  </si>
  <si>
    <t>[阿弥陀佛，出家人不打诳语]</t>
    <phoneticPr fontId="1" type="noConversion"/>
  </si>
  <si>
    <t>苹儿</t>
    <phoneticPr fontId="1" type="noConversion"/>
  </si>
  <si>
    <t>崂山小道</t>
    <phoneticPr fontId="1" type="noConversion"/>
  </si>
  <si>
    <t>变异大毛虫</t>
    <phoneticPr fontId="1" type="noConversion"/>
  </si>
  <si>
    <t>苍狼</t>
    <phoneticPr fontId="1" type="noConversion"/>
  </si>
  <si>
    <t>吊睛虎</t>
    <phoneticPr fontId="1" type="noConversion"/>
  </si>
  <si>
    <t>匪兵</t>
    <phoneticPr fontId="1" type="noConversion"/>
  </si>
  <si>
    <t>龙太子</t>
    <phoneticPr fontId="1" type="noConversion"/>
  </si>
  <si>
    <t>[3013;1000;3013;1000;3013;1000;3013]</t>
    <phoneticPr fontId="1" type="noConversion"/>
  </si>
  <si>
    <t>前置条件</t>
    <phoneticPr fontId="1" type="noConversion"/>
  </si>
  <si>
    <t>后置条件</t>
    <phoneticPr fontId="1" type="noConversion"/>
  </si>
  <si>
    <t>postCond</t>
    <phoneticPr fontId="1" type="noConversion"/>
  </si>
  <si>
    <t>preCond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</si>
</sst>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opLeftCell="A13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191</v>
      </c>
      <c r="B1" s="39"/>
      <c r="C1" s="42"/>
      <c r="D1" s="39" t="s">
        <v>192</v>
      </c>
      <c r="E1" s="40"/>
      <c r="F1" s="39"/>
      <c r="G1" s="55" t="s">
        <v>193</v>
      </c>
      <c r="H1" s="56"/>
      <c r="I1" s="56"/>
      <c r="J1" s="56"/>
      <c r="K1" s="57"/>
      <c r="L1" s="38" t="s">
        <v>194</v>
      </c>
      <c r="M1" s="39"/>
      <c r="N1" s="39"/>
      <c r="O1" s="39"/>
      <c r="P1" s="39"/>
      <c r="Q1" s="39"/>
      <c r="R1" s="40"/>
      <c r="T1" s="38" t="s">
        <v>195</v>
      </c>
      <c r="U1" s="39"/>
      <c r="V1" s="39"/>
      <c r="W1" s="39"/>
      <c r="X1" s="39"/>
      <c r="Y1" s="39"/>
      <c r="Z1" s="39"/>
      <c r="AA1" s="40"/>
      <c r="AC1" s="26" t="s">
        <v>196</v>
      </c>
      <c r="AD1" s="27"/>
      <c r="AE1" s="27"/>
      <c r="AF1" s="27"/>
      <c r="AG1" s="27"/>
      <c r="AH1" s="27"/>
      <c r="AI1" s="27"/>
      <c r="AJ1" s="28"/>
      <c r="AL1" s="38" t="s">
        <v>197</v>
      </c>
      <c r="AM1" s="39"/>
      <c r="AN1" s="39"/>
      <c r="AO1" s="39"/>
      <c r="AP1" s="39"/>
      <c r="AQ1" s="39"/>
      <c r="AR1" s="38" t="s">
        <v>198</v>
      </c>
      <c r="AS1" s="40"/>
      <c r="AT1" s="38" t="s">
        <v>199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200</v>
      </c>
      <c r="B3" s="9" t="s">
        <v>201</v>
      </c>
      <c r="D3" s="9" t="s">
        <v>119</v>
      </c>
      <c r="E3" s="9" t="s">
        <v>202</v>
      </c>
      <c r="F3" s="9" t="s">
        <v>203</v>
      </c>
      <c r="G3" s="11" t="s">
        <v>204</v>
      </c>
      <c r="H3" s="11" t="s">
        <v>205</v>
      </c>
      <c r="I3" s="11" t="s">
        <v>206</v>
      </c>
      <c r="J3" s="11" t="s">
        <v>207</v>
      </c>
      <c r="K3" s="11" t="s">
        <v>208</v>
      </c>
      <c r="L3" s="11" t="s">
        <v>204</v>
      </c>
      <c r="M3" s="11" t="s">
        <v>205</v>
      </c>
      <c r="N3" s="11" t="s">
        <v>206</v>
      </c>
      <c r="O3" s="11" t="s">
        <v>207</v>
      </c>
      <c r="P3" s="11" t="s">
        <v>208</v>
      </c>
      <c r="Q3" s="11" t="s">
        <v>209</v>
      </c>
      <c r="R3" s="11" t="s">
        <v>210</v>
      </c>
      <c r="T3" s="11" t="s">
        <v>211</v>
      </c>
      <c r="U3" s="11" t="s">
        <v>204</v>
      </c>
      <c r="V3" s="11" t="s">
        <v>205</v>
      </c>
      <c r="W3" s="11" t="s">
        <v>206</v>
      </c>
      <c r="X3" s="11" t="s">
        <v>207</v>
      </c>
      <c r="Y3" s="11" t="s">
        <v>208</v>
      </c>
      <c r="Z3" s="11" t="s">
        <v>209</v>
      </c>
      <c r="AA3" s="11" t="s">
        <v>210</v>
      </c>
      <c r="AC3" s="11"/>
      <c r="AD3" s="11" t="s">
        <v>204</v>
      </c>
      <c r="AE3" s="11" t="s">
        <v>205</v>
      </c>
      <c r="AF3" s="11" t="s">
        <v>206</v>
      </c>
      <c r="AG3" s="11" t="s">
        <v>207</v>
      </c>
      <c r="AH3" s="11" t="s">
        <v>208</v>
      </c>
      <c r="AI3" s="11" t="s">
        <v>209</v>
      </c>
      <c r="AJ3" s="11" t="s">
        <v>210</v>
      </c>
      <c r="AL3" s="11" t="s">
        <v>212</v>
      </c>
      <c r="AM3" s="11" t="s">
        <v>204</v>
      </c>
      <c r="AN3" s="11" t="s">
        <v>205</v>
      </c>
      <c r="AO3" s="11" t="s">
        <v>206</v>
      </c>
      <c r="AP3" s="11" t="s">
        <v>207</v>
      </c>
      <c r="AQ3" s="11" t="s">
        <v>208</v>
      </c>
      <c r="AR3" s="22" t="s">
        <v>120</v>
      </c>
      <c r="AS3" s="23" t="s">
        <v>121</v>
      </c>
      <c r="AT3" s="11" t="s">
        <v>204</v>
      </c>
      <c r="AU3" s="11" t="s">
        <v>205</v>
      </c>
      <c r="AV3" s="11" t="s">
        <v>206</v>
      </c>
      <c r="AW3" s="11" t="s">
        <v>207</v>
      </c>
      <c r="AX3" s="11" t="s">
        <v>208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213</v>
      </c>
      <c r="U4" s="6" t="s">
        <v>214</v>
      </c>
      <c r="V4" s="6" t="s">
        <v>215</v>
      </c>
      <c r="W4" s="6" t="s">
        <v>216</v>
      </c>
      <c r="X4" s="6" t="s">
        <v>217</v>
      </c>
      <c r="Y4" s="6" t="s">
        <v>218</v>
      </c>
      <c r="Z4" s="6" t="s">
        <v>219</v>
      </c>
      <c r="AA4" s="6" t="s">
        <v>220</v>
      </c>
      <c r="AC4" s="6"/>
      <c r="AD4" s="6" t="s">
        <v>221</v>
      </c>
      <c r="AE4" s="6" t="s">
        <v>222</v>
      </c>
      <c r="AF4" s="6" t="s">
        <v>223</v>
      </c>
      <c r="AG4" s="6" t="s">
        <v>224</v>
      </c>
      <c r="AH4" s="6" t="s">
        <v>225</v>
      </c>
      <c r="AI4" s="6" t="s">
        <v>219</v>
      </c>
      <c r="AJ4" s="6" t="s">
        <v>220</v>
      </c>
      <c r="AL4" s="6" t="s">
        <v>226</v>
      </c>
      <c r="AM4" s="6" t="s">
        <v>221</v>
      </c>
      <c r="AN4" s="6" t="s">
        <v>222</v>
      </c>
      <c r="AO4" s="6" t="s">
        <v>223</v>
      </c>
      <c r="AP4" s="6" t="s">
        <v>224</v>
      </c>
      <c r="AQ4" s="6" t="s">
        <v>225</v>
      </c>
      <c r="AT4" s="6" t="s">
        <v>221</v>
      </c>
      <c r="AU4" s="6" t="s">
        <v>222</v>
      </c>
      <c r="AV4" s="6" t="s">
        <v>223</v>
      </c>
      <c r="AW4" s="6" t="s">
        <v>224</v>
      </c>
      <c r="AX4" s="6" t="s">
        <v>225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122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123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124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227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125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179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topLeftCell="B4" workbookViewId="0">
      <selection activeCell="Q6" sqref="Q6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6" width="9.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5" width="10.25" customWidth="1"/>
    <col min="16" max="16" width="5.125" customWidth="1"/>
    <col min="17" max="17" width="6" customWidth="1"/>
    <col min="18" max="18" width="8.5" customWidth="1"/>
    <col min="19" max="19" width="5.25" customWidth="1"/>
    <col min="20" max="20" width="8.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100</v>
      </c>
      <c r="G6" s="9" t="s">
        <v>61</v>
      </c>
      <c r="H6" s="9" t="s">
        <v>160</v>
      </c>
      <c r="I6" s="9" t="s">
        <v>161</v>
      </c>
      <c r="J6" s="9" t="s">
        <v>162</v>
      </c>
      <c r="K6" s="9" t="s">
        <v>163</v>
      </c>
      <c r="L6" s="9" t="s">
        <v>164</v>
      </c>
      <c r="M6" s="9" t="s">
        <v>165</v>
      </c>
      <c r="N6" s="9" t="s">
        <v>166</v>
      </c>
      <c r="O6" s="9" t="s">
        <v>167</v>
      </c>
      <c r="P6" s="9" t="s">
        <v>168</v>
      </c>
      <c r="Q6" s="9" t="s">
        <v>83</v>
      </c>
      <c r="R6" s="9" t="s">
        <v>169</v>
      </c>
      <c r="S6" s="9" t="s">
        <v>170</v>
      </c>
      <c r="T6" s="9" t="s">
        <v>171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64</v>
      </c>
      <c r="F7" s="6" t="s">
        <v>107</v>
      </c>
      <c r="G7" s="10" t="s">
        <v>65</v>
      </c>
      <c r="H7" s="10" t="s">
        <v>103</v>
      </c>
      <c r="I7" s="10" t="s">
        <v>104</v>
      </c>
      <c r="J7" s="10" t="s">
        <v>53</v>
      </c>
      <c r="K7" s="10" t="s">
        <v>102</v>
      </c>
      <c r="L7" s="10" t="s">
        <v>101</v>
      </c>
      <c r="M7" s="10" t="s">
        <v>133</v>
      </c>
      <c r="N7" s="10" t="s">
        <v>134</v>
      </c>
      <c r="O7" s="10" t="s">
        <v>172</v>
      </c>
      <c r="P7" s="10" t="s">
        <v>106</v>
      </c>
      <c r="Q7" s="10" t="s">
        <v>105</v>
      </c>
      <c r="R7" s="10" t="s">
        <v>173</v>
      </c>
      <c r="S7" s="10" t="s">
        <v>174</v>
      </c>
      <c r="T7" s="10" t="s">
        <v>175</v>
      </c>
    </row>
    <row r="8" spans="1:20" x14ac:dyDescent="0.15">
      <c r="A8" s="16">
        <v>1000</v>
      </c>
      <c r="B8" s="7" t="s">
        <v>67</v>
      </c>
      <c r="C8" s="7" t="s">
        <v>0</v>
      </c>
      <c r="D8" s="7">
        <v>1</v>
      </c>
      <c r="E8" s="7" t="str">
        <f>"h" &amp; A8 &amp; ".tga"</f>
        <v>h1000.tga</v>
      </c>
      <c r="F8" s="7" t="s">
        <v>176</v>
      </c>
      <c r="G8" s="8"/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238</v>
      </c>
      <c r="C9" s="7" t="s">
        <v>177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235</v>
      </c>
    </row>
    <row r="10" spans="1:20" x14ac:dyDescent="0.15">
      <c r="A10" s="16">
        <v>2001</v>
      </c>
      <c r="B10" s="7" t="s">
        <v>239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236</v>
      </c>
    </row>
    <row r="11" spans="1:20" x14ac:dyDescent="0.15">
      <c r="A11" s="16">
        <v>2002</v>
      </c>
      <c r="B11" s="7" t="s">
        <v>178</v>
      </c>
      <c r="C11" s="7" t="s">
        <v>179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 t="s">
        <v>237</v>
      </c>
    </row>
    <row r="12" spans="1:20" x14ac:dyDescent="0.15">
      <c r="A12" s="16">
        <v>3000</v>
      </c>
      <c r="B12" s="7" t="s">
        <v>240</v>
      </c>
      <c r="C12" s="7" t="s">
        <v>180</v>
      </c>
      <c r="D12" s="7">
        <v>3</v>
      </c>
      <c r="E12" s="7" t="str">
        <f t="shared" si="0"/>
        <v>h3000.tga</v>
      </c>
      <c r="F12" s="7"/>
      <c r="G12" s="8"/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181</v>
      </c>
      <c r="C13" s="7" t="s">
        <v>85</v>
      </c>
      <c r="D13" s="7">
        <v>3</v>
      </c>
      <c r="E13" s="7" t="str">
        <f t="shared" si="0"/>
        <v>h3001.tga</v>
      </c>
      <c r="F13" s="7"/>
      <c r="G13" s="8"/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182</v>
      </c>
      <c r="C14" s="7" t="s">
        <v>86</v>
      </c>
      <c r="D14" s="7">
        <v>3</v>
      </c>
      <c r="E14" s="7" t="str">
        <f t="shared" si="0"/>
        <v>h3002.tga</v>
      </c>
      <c r="F14" s="7"/>
      <c r="G14" s="8"/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241</v>
      </c>
      <c r="C15" s="7" t="s">
        <v>87</v>
      </c>
      <c r="D15" s="7">
        <v>3</v>
      </c>
      <c r="E15" s="7" t="str">
        <f t="shared" si="0"/>
        <v>h3003.tga</v>
      </c>
      <c r="F15" s="7"/>
      <c r="G15" s="8"/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242</v>
      </c>
      <c r="C16" s="7" t="s">
        <v>88</v>
      </c>
      <c r="D16" s="7">
        <v>3</v>
      </c>
      <c r="E16" s="7" t="str">
        <f t="shared" si="0"/>
        <v>h3004.tga</v>
      </c>
      <c r="F16" s="7"/>
      <c r="G16" s="8"/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183</v>
      </c>
      <c r="C17" s="7" t="s">
        <v>89</v>
      </c>
      <c r="D17" s="7">
        <v>3</v>
      </c>
      <c r="E17" s="7" t="str">
        <f t="shared" si="0"/>
        <v>h3005.tga</v>
      </c>
      <c r="F17" s="7"/>
      <c r="G17" s="8"/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243</v>
      </c>
      <c r="C18" s="7" t="s">
        <v>90</v>
      </c>
      <c r="D18" s="7">
        <v>3</v>
      </c>
      <c r="E18" s="7" t="str">
        <f t="shared" si="0"/>
        <v>h3006.tga</v>
      </c>
      <c r="F18" s="7"/>
      <c r="G18" s="8"/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184</v>
      </c>
      <c r="C19" s="7" t="s">
        <v>91</v>
      </c>
      <c r="D19" s="7">
        <v>3</v>
      </c>
      <c r="E19" s="7" t="str">
        <f t="shared" si="0"/>
        <v>h3007.tga</v>
      </c>
      <c r="F19" s="7"/>
      <c r="G19" s="8"/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185</v>
      </c>
      <c r="C20" s="7" t="s">
        <v>92</v>
      </c>
      <c r="D20" s="7">
        <v>3</v>
      </c>
      <c r="E20" s="7" t="str">
        <f t="shared" si="0"/>
        <v>h3008.tga</v>
      </c>
      <c r="F20" s="7"/>
      <c r="G20" s="8"/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186</v>
      </c>
      <c r="C21" s="7" t="s">
        <v>93</v>
      </c>
      <c r="D21" s="7">
        <v>3</v>
      </c>
      <c r="E21" s="7" t="str">
        <f t="shared" si="0"/>
        <v>h3009.tga</v>
      </c>
      <c r="F21" s="7"/>
      <c r="G21" s="8"/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187</v>
      </c>
      <c r="C22" s="7" t="s">
        <v>94</v>
      </c>
      <c r="D22" s="7">
        <v>3</v>
      </c>
      <c r="E22" s="7" t="str">
        <f t="shared" si="0"/>
        <v>h3010.tga</v>
      </c>
      <c r="F22" s="7"/>
      <c r="G22" s="8"/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188</v>
      </c>
      <c r="C23" s="7" t="s">
        <v>95</v>
      </c>
      <c r="D23" s="7">
        <v>3</v>
      </c>
      <c r="E23" s="7" t="str">
        <f t="shared" si="0"/>
        <v>h3011.tga</v>
      </c>
      <c r="F23" s="7"/>
      <c r="G23" s="8"/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244</v>
      </c>
      <c r="C24" s="7" t="s">
        <v>96</v>
      </c>
      <c r="D24" s="7">
        <v>3</v>
      </c>
      <c r="E24" s="7" t="str">
        <f t="shared" si="0"/>
        <v>h3012.tga</v>
      </c>
      <c r="F24" s="7"/>
      <c r="G24" s="8"/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189</v>
      </c>
      <c r="C25" s="7" t="s">
        <v>97</v>
      </c>
      <c r="D25" s="7">
        <v>3</v>
      </c>
      <c r="E25" s="7" t="str">
        <f t="shared" si="0"/>
        <v>h3013.tga</v>
      </c>
      <c r="F25" s="7"/>
      <c r="G25" s="8"/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>
        <v>1003</v>
      </c>
      <c r="S25" s="8"/>
      <c r="T25" s="8" t="s">
        <v>190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K25"/>
  <sheetViews>
    <sheetView showGridLines="0" topLeftCell="A4" workbookViewId="0">
      <selection activeCell="I22" sqref="I22"/>
    </sheetView>
  </sheetViews>
  <sheetFormatPr defaultRowHeight="13.5" x14ac:dyDescent="0.15"/>
  <cols>
    <col min="3" max="3" width="21.5" customWidth="1"/>
  </cols>
  <sheetData>
    <row r="4" spans="1:11" x14ac:dyDescent="0.15">
      <c r="A4" s="11" t="s">
        <v>55</v>
      </c>
      <c r="B4" s="11" t="s">
        <v>22</v>
      </c>
      <c r="C4" s="11" t="s">
        <v>82</v>
      </c>
      <c r="D4" s="11" t="s">
        <v>44</v>
      </c>
      <c r="E4" s="11" t="s">
        <v>46</v>
      </c>
      <c r="F4" s="11" t="s">
        <v>26</v>
      </c>
      <c r="G4" s="11" t="s">
        <v>47</v>
      </c>
      <c r="H4" s="11" t="s">
        <v>30</v>
      </c>
      <c r="I4" s="11" t="s">
        <v>62</v>
      </c>
      <c r="J4" s="11" t="s">
        <v>63</v>
      </c>
      <c r="K4" s="11" t="s">
        <v>48</v>
      </c>
    </row>
    <row r="5" spans="1:11" x14ac:dyDescent="0.15">
      <c r="A5" s="6" t="s">
        <v>21</v>
      </c>
      <c r="B5" s="6" t="s">
        <v>15</v>
      </c>
      <c r="C5" s="6" t="s">
        <v>81</v>
      </c>
      <c r="D5" s="6" t="s">
        <v>45</v>
      </c>
      <c r="E5" s="6" t="s">
        <v>110</v>
      </c>
      <c r="F5" s="6" t="s">
        <v>51</v>
      </c>
      <c r="G5" s="6" t="s">
        <v>52</v>
      </c>
      <c r="H5" s="6" t="s">
        <v>53</v>
      </c>
      <c r="I5" s="6" t="s">
        <v>66</v>
      </c>
      <c r="J5" s="6" t="s">
        <v>74</v>
      </c>
      <c r="K5" s="6" t="s">
        <v>54</v>
      </c>
    </row>
    <row r="6" spans="1:11" x14ac:dyDescent="0.15">
      <c r="A6" s="7">
        <v>1000</v>
      </c>
      <c r="B6" s="7" t="s">
        <v>23</v>
      </c>
      <c r="C6" s="15" t="s">
        <v>84</v>
      </c>
      <c r="D6" s="7" t="str">
        <f t="shared" ref="D6:D25" si="0">A6&amp;".tga"</f>
        <v>1000.tga</v>
      </c>
      <c r="E6" s="7">
        <v>2</v>
      </c>
      <c r="F6" s="7" t="str">
        <f>IF(Sheet2!U5=0,"",Sheet2!U5)</f>
        <v/>
      </c>
      <c r="G6" s="7">
        <f>IF(Sheet2!V5=0,"",Sheet2!V5)</f>
        <v>5</v>
      </c>
      <c r="H6" s="7" t="str">
        <f>IF(Sheet2!W5=0,"",Sheet2!W5)</f>
        <v/>
      </c>
      <c r="I6" s="7" t="str">
        <f>IF(Sheet2!X5=0,"",Sheet2!X5)</f>
        <v/>
      </c>
      <c r="J6" s="7" t="str">
        <f>IF(Sheet2!Y5=0,"",Sheet2!Y5)</f>
        <v/>
      </c>
      <c r="K6" s="7" t="str">
        <f>IF(Sheet2!Z5=0,"",Sheet2!Z5)</f>
        <v/>
      </c>
    </row>
    <row r="7" spans="1:11" x14ac:dyDescent="0.15">
      <c r="A7" s="7">
        <v>1001</v>
      </c>
      <c r="B7" s="7" t="s">
        <v>24</v>
      </c>
      <c r="C7" s="15" t="s">
        <v>84</v>
      </c>
      <c r="D7" s="7" t="str">
        <f t="shared" si="0"/>
        <v>1001.tga</v>
      </c>
      <c r="E7" s="7">
        <v>2</v>
      </c>
      <c r="F7" s="7" t="str">
        <f>IF(Sheet2!U6=0,"",Sheet2!U6)</f>
        <v/>
      </c>
      <c r="G7" s="7">
        <f>IF(Sheet2!V6=0,"",Sheet2!V6)</f>
        <v>10</v>
      </c>
      <c r="H7" s="7" t="str">
        <f>IF(Sheet2!W6=0,"",Sheet2!W6)</f>
        <v/>
      </c>
      <c r="I7" s="7" t="str">
        <f>IF(Sheet2!X6=0,"",Sheet2!X6)</f>
        <v/>
      </c>
      <c r="J7" s="7" t="str">
        <f>IF(Sheet2!Y6=0,"",Sheet2!Y6)</f>
        <v/>
      </c>
      <c r="K7" s="7" t="str">
        <f>IF(Sheet2!Z6=0,"",Sheet2!Z6)</f>
        <v/>
      </c>
    </row>
    <row r="8" spans="1:11" x14ac:dyDescent="0.15">
      <c r="A8" s="7">
        <v>1002</v>
      </c>
      <c r="B8" s="7" t="s">
        <v>25</v>
      </c>
      <c r="C8" s="15" t="s">
        <v>84</v>
      </c>
      <c r="D8" s="7" t="str">
        <f t="shared" si="0"/>
        <v>1002.tga</v>
      </c>
      <c r="E8" s="7">
        <v>2</v>
      </c>
      <c r="F8" s="7" t="str">
        <f>IF(Sheet2!U7=0,"",Sheet2!U7)</f>
        <v/>
      </c>
      <c r="G8" s="7">
        <f>IF(Sheet2!V7=0,"",Sheet2!V7)</f>
        <v>15</v>
      </c>
      <c r="H8" s="7" t="str">
        <f>IF(Sheet2!W7=0,"",Sheet2!W7)</f>
        <v/>
      </c>
      <c r="I8" s="7" t="str">
        <f>IF(Sheet2!X7=0,"",Sheet2!X7)</f>
        <v/>
      </c>
      <c r="J8" s="7" t="str">
        <f>IF(Sheet2!Y7=0,"",Sheet2!Y7)</f>
        <v/>
      </c>
      <c r="K8" s="7" t="str">
        <f>IF(Sheet2!Z7=0,"",Sheet2!Z7)</f>
        <v/>
      </c>
    </row>
    <row r="9" spans="1:11" x14ac:dyDescent="0.15">
      <c r="A9" s="7">
        <v>1003</v>
      </c>
      <c r="B9" s="7" t="s">
        <v>27</v>
      </c>
      <c r="C9" s="15" t="s">
        <v>84</v>
      </c>
      <c r="D9" s="7" t="str">
        <f t="shared" si="0"/>
        <v>1003.tga</v>
      </c>
      <c r="E9" s="7">
        <v>1</v>
      </c>
      <c r="F9" s="7">
        <f>IF(Sheet2!U8=0,"",Sheet2!U8)</f>
        <v>5</v>
      </c>
      <c r="G9" s="7" t="str">
        <f>IF(Sheet2!V8=0,"",Sheet2!V8)</f>
        <v/>
      </c>
      <c r="H9" s="7" t="str">
        <f>IF(Sheet2!W8=0,"",Sheet2!W8)</f>
        <v/>
      </c>
      <c r="I9" s="7" t="str">
        <f>IF(Sheet2!X8=0,"",Sheet2!X8)</f>
        <v/>
      </c>
      <c r="J9" s="7" t="str">
        <f>IF(Sheet2!Y8=0,"",Sheet2!Y8)</f>
        <v/>
      </c>
      <c r="K9" s="7" t="str">
        <f>IF(Sheet2!Z8=0,"",Sheet2!Z8)</f>
        <v/>
      </c>
    </row>
    <row r="10" spans="1:11" x14ac:dyDescent="0.15">
      <c r="A10" s="7">
        <v>1004</v>
      </c>
      <c r="B10" s="7" t="s">
        <v>28</v>
      </c>
      <c r="C10" s="15" t="s">
        <v>84</v>
      </c>
      <c r="D10" s="7" t="str">
        <f t="shared" si="0"/>
        <v>1004.tga</v>
      </c>
      <c r="E10" s="7">
        <v>1</v>
      </c>
      <c r="F10" s="7">
        <f>IF(Sheet2!U9=0,"",Sheet2!U9)</f>
        <v>10</v>
      </c>
      <c r="G10" s="7" t="str">
        <f>IF(Sheet2!V9=0,"",Sheet2!V9)</f>
        <v/>
      </c>
      <c r="H10" s="7" t="str">
        <f>IF(Sheet2!W9=0,"",Sheet2!W9)</f>
        <v/>
      </c>
      <c r="I10" s="7" t="str">
        <f>IF(Sheet2!X9=0,"",Sheet2!X9)</f>
        <v/>
      </c>
      <c r="J10" s="7" t="str">
        <f>IF(Sheet2!Y9=0,"",Sheet2!Y9)</f>
        <v/>
      </c>
      <c r="K10" s="7" t="str">
        <f>IF(Sheet2!Z9=0,"",Sheet2!Z9)</f>
        <v/>
      </c>
    </row>
    <row r="11" spans="1:11" x14ac:dyDescent="0.15">
      <c r="A11" s="7">
        <v>1005</v>
      </c>
      <c r="B11" s="7" t="s">
        <v>29</v>
      </c>
      <c r="C11" s="15" t="s">
        <v>84</v>
      </c>
      <c r="D11" s="7" t="str">
        <f t="shared" si="0"/>
        <v>1005.tga</v>
      </c>
      <c r="E11" s="7">
        <v>1</v>
      </c>
      <c r="F11" s="7">
        <f>IF(Sheet2!U10=0,"",Sheet2!U10)</f>
        <v>15</v>
      </c>
      <c r="G11" s="7" t="str">
        <f>IF(Sheet2!V10=0,"",Sheet2!V10)</f>
        <v/>
      </c>
      <c r="H11" s="7" t="str">
        <f>IF(Sheet2!W10=0,"",Sheet2!W10)</f>
        <v/>
      </c>
      <c r="I11" s="7" t="str">
        <f>IF(Sheet2!X10=0,"",Sheet2!X10)</f>
        <v/>
      </c>
      <c r="J11" s="7" t="str">
        <f>IF(Sheet2!Y10=0,"",Sheet2!Y10)</f>
        <v/>
      </c>
      <c r="K11" s="7" t="str">
        <f>IF(Sheet2!Z10=0,"",Sheet2!Z10)</f>
        <v/>
      </c>
    </row>
    <row r="12" spans="1:11" x14ac:dyDescent="0.15">
      <c r="A12" s="7">
        <v>1006</v>
      </c>
      <c r="B12" s="7" t="s">
        <v>31</v>
      </c>
      <c r="C12" s="15" t="s">
        <v>84</v>
      </c>
      <c r="D12" s="7" t="str">
        <f t="shared" si="0"/>
        <v>1006.tga</v>
      </c>
      <c r="E12" s="7">
        <v>3</v>
      </c>
      <c r="F12" s="7" t="str">
        <f>IF(Sheet2!U11=0,"",Sheet2!U11)</f>
        <v/>
      </c>
      <c r="G12" s="7" t="str">
        <f>IF(Sheet2!V11=0,"",Sheet2!V11)</f>
        <v/>
      </c>
      <c r="H12" s="7">
        <f>IF(Sheet2!W11=0,"",Sheet2!W11)</f>
        <v>50</v>
      </c>
      <c r="I12" s="7" t="str">
        <f>IF(Sheet2!X11=0,"",Sheet2!X11)</f>
        <v/>
      </c>
      <c r="J12" s="7" t="str">
        <f>IF(Sheet2!Y11=0,"",Sheet2!Y11)</f>
        <v/>
      </c>
      <c r="K12" s="7" t="str">
        <f>IF(Sheet2!Z11=0,"",Sheet2!Z11)</f>
        <v/>
      </c>
    </row>
    <row r="13" spans="1:11" x14ac:dyDescent="0.15">
      <c r="A13" s="7">
        <v>1007</v>
      </c>
      <c r="B13" s="7" t="s">
        <v>32</v>
      </c>
      <c r="C13" s="15" t="s">
        <v>84</v>
      </c>
      <c r="D13" s="7" t="str">
        <f t="shared" si="0"/>
        <v>1007.tga</v>
      </c>
      <c r="E13" s="7">
        <v>3</v>
      </c>
      <c r="F13" s="7" t="str">
        <f>IF(Sheet2!U12=0,"",Sheet2!U12)</f>
        <v/>
      </c>
      <c r="G13" s="7" t="str">
        <f>IF(Sheet2!V12=0,"",Sheet2!V12)</f>
        <v/>
      </c>
      <c r="H13" s="7">
        <f>IF(Sheet2!W12=0,"",Sheet2!W12)</f>
        <v>100</v>
      </c>
      <c r="I13" s="7" t="str">
        <f>IF(Sheet2!X12=0,"",Sheet2!X12)</f>
        <v/>
      </c>
      <c r="J13" s="7" t="str">
        <f>IF(Sheet2!Y12=0,"",Sheet2!Y12)</f>
        <v/>
      </c>
      <c r="K13" s="7" t="str">
        <f>IF(Sheet2!Z12=0,"",Sheet2!Z12)</f>
        <v/>
      </c>
    </row>
    <row r="14" spans="1:11" x14ac:dyDescent="0.15">
      <c r="A14" s="7">
        <v>1008</v>
      </c>
      <c r="B14" s="7" t="s">
        <v>33</v>
      </c>
      <c r="C14" s="15" t="s">
        <v>84</v>
      </c>
      <c r="D14" s="7" t="str">
        <f t="shared" si="0"/>
        <v>1008.tga</v>
      </c>
      <c r="E14" s="7">
        <v>3</v>
      </c>
      <c r="F14" s="7" t="str">
        <f>IF(Sheet2!U13=0,"",Sheet2!U13)</f>
        <v/>
      </c>
      <c r="G14" s="7" t="str">
        <f>IF(Sheet2!V13=0,"",Sheet2!V13)</f>
        <v/>
      </c>
      <c r="H14" s="7">
        <f>IF(Sheet2!W13=0,"",Sheet2!W13)</f>
        <v>200</v>
      </c>
      <c r="I14" s="7" t="str">
        <f>IF(Sheet2!X13=0,"",Sheet2!X13)</f>
        <v/>
      </c>
      <c r="J14" s="7" t="str">
        <f>IF(Sheet2!Y13=0,"",Sheet2!Y13)</f>
        <v/>
      </c>
      <c r="K14" s="7" t="str">
        <f>IF(Sheet2!Z13=0,"",Sheet2!Z13)</f>
        <v/>
      </c>
    </row>
    <row r="15" spans="1:11" x14ac:dyDescent="0.15">
      <c r="A15" s="7">
        <v>1009</v>
      </c>
      <c r="B15" s="7" t="s">
        <v>34</v>
      </c>
      <c r="C15" s="15" t="s">
        <v>84</v>
      </c>
      <c r="D15" s="7" t="str">
        <f t="shared" si="0"/>
        <v>1009.tga</v>
      </c>
      <c r="E15" s="7">
        <v>6</v>
      </c>
      <c r="F15" s="7" t="str">
        <f>IF(Sheet2!U14=0,"",Sheet2!U14)</f>
        <v/>
      </c>
      <c r="G15" s="7" t="str">
        <f>IF(Sheet2!V14=0,"",Sheet2!V14)</f>
        <v/>
      </c>
      <c r="H15" s="7" t="str">
        <f>IF(Sheet2!W14=0,"",Sheet2!W14)</f>
        <v/>
      </c>
      <c r="I15" s="7" t="str">
        <f>IF(Sheet2!X14=0,"",Sheet2!X14)</f>
        <v/>
      </c>
      <c r="J15" s="7" t="str">
        <f>IF(Sheet2!Y14=0,"",Sheet2!Y14)</f>
        <v/>
      </c>
      <c r="K15" s="7">
        <f>IF(Sheet2!Z14=0,"",Sheet2!Z14)</f>
        <v>10</v>
      </c>
    </row>
    <row r="16" spans="1:11" x14ac:dyDescent="0.15">
      <c r="A16" s="7">
        <v>1010</v>
      </c>
      <c r="B16" s="7" t="s">
        <v>35</v>
      </c>
      <c r="C16" s="15" t="s">
        <v>84</v>
      </c>
      <c r="D16" s="7" t="str">
        <f t="shared" si="0"/>
        <v>1010.tga</v>
      </c>
      <c r="E16" s="7">
        <v>6</v>
      </c>
      <c r="F16" s="7" t="str">
        <f>IF(Sheet2!U15=0,"",Sheet2!U15)</f>
        <v/>
      </c>
      <c r="G16" s="7" t="str">
        <f>IF(Sheet2!V15=0,"",Sheet2!V15)</f>
        <v/>
      </c>
      <c r="H16" s="7" t="str">
        <f>IF(Sheet2!W15=0,"",Sheet2!W15)</f>
        <v/>
      </c>
      <c r="I16" s="7" t="str">
        <f>IF(Sheet2!X15=0,"",Sheet2!X15)</f>
        <v/>
      </c>
      <c r="J16" s="7" t="str">
        <f>IF(Sheet2!Y15=0,"",Sheet2!Y15)</f>
        <v/>
      </c>
      <c r="K16" s="7">
        <f>IF(Sheet2!Z15=0,"",Sheet2!Z15)</f>
        <v>20</v>
      </c>
    </row>
    <row r="17" spans="1:11" x14ac:dyDescent="0.15">
      <c r="A17" s="7">
        <v>1011</v>
      </c>
      <c r="B17" s="7" t="s">
        <v>36</v>
      </c>
      <c r="C17" s="15" t="s">
        <v>84</v>
      </c>
      <c r="D17" s="7" t="str">
        <f t="shared" si="0"/>
        <v>1011.tga</v>
      </c>
      <c r="E17" s="7">
        <v>6</v>
      </c>
      <c r="F17" s="7" t="str">
        <f>IF(Sheet2!U16=0,"",Sheet2!U16)</f>
        <v/>
      </c>
      <c r="G17" s="7" t="str">
        <f>IF(Sheet2!V16=0,"",Sheet2!V16)</f>
        <v/>
      </c>
      <c r="H17" s="7" t="str">
        <f>IF(Sheet2!W16=0,"",Sheet2!W16)</f>
        <v/>
      </c>
      <c r="I17" s="7" t="str">
        <f>IF(Sheet2!X16=0,"",Sheet2!X16)</f>
        <v/>
      </c>
      <c r="J17" s="7" t="str">
        <f>IF(Sheet2!Y16=0,"",Sheet2!Y16)</f>
        <v/>
      </c>
      <c r="K17" s="7">
        <f>IF(Sheet2!Z16=0,"",Sheet2!Z16)</f>
        <v>50</v>
      </c>
    </row>
    <row r="18" spans="1:11" x14ac:dyDescent="0.15">
      <c r="A18" s="7">
        <v>1012</v>
      </c>
      <c r="B18" s="7" t="s">
        <v>49</v>
      </c>
      <c r="C18" s="15" t="s">
        <v>84</v>
      </c>
      <c r="D18" s="7" t="str">
        <f t="shared" si="0"/>
        <v>1012.tga</v>
      </c>
      <c r="E18" s="7">
        <v>6</v>
      </c>
      <c r="F18" s="7" t="str">
        <f>IF(Sheet2!U17=0,"",Sheet2!U17)</f>
        <v/>
      </c>
      <c r="G18" s="7" t="str">
        <f>IF(Sheet2!V17=0,"",Sheet2!V17)</f>
        <v/>
      </c>
      <c r="H18" s="7" t="str">
        <f>IF(Sheet2!W17=0,"",Sheet2!W17)</f>
        <v/>
      </c>
      <c r="I18" s="7" t="str">
        <f>IF(Sheet2!X17=0,"",Sheet2!X17)</f>
        <v/>
      </c>
      <c r="J18" s="7" t="str">
        <f>IF(Sheet2!Y17=0,"",Sheet2!Y17)</f>
        <v/>
      </c>
      <c r="K18" s="7">
        <f>IF(Sheet2!Z17=0,"",Sheet2!Z17)</f>
        <v>100</v>
      </c>
    </row>
    <row r="19" spans="1:11" x14ac:dyDescent="0.15">
      <c r="A19" s="7">
        <v>1013</v>
      </c>
      <c r="B19" s="7" t="s">
        <v>50</v>
      </c>
      <c r="C19" s="15" t="s">
        <v>84</v>
      </c>
      <c r="D19" s="7" t="str">
        <f t="shared" si="0"/>
        <v>1013.tga</v>
      </c>
      <c r="E19" s="7">
        <v>6</v>
      </c>
      <c r="F19" s="7" t="str">
        <f>IF(Sheet2!U18=0,"",Sheet2!U18)</f>
        <v/>
      </c>
      <c r="G19" s="7" t="str">
        <f>IF(Sheet2!V18=0,"",Sheet2!V18)</f>
        <v/>
      </c>
      <c r="H19" s="7" t="str">
        <f>IF(Sheet2!W18=0,"",Sheet2!W18)</f>
        <v/>
      </c>
      <c r="I19" s="7" t="str">
        <f>IF(Sheet2!X18=0,"",Sheet2!X18)</f>
        <v/>
      </c>
      <c r="J19" s="7" t="str">
        <f>IF(Sheet2!Y18=0,"",Sheet2!Y18)</f>
        <v/>
      </c>
      <c r="K19" s="7">
        <f>IF(Sheet2!Z18=0,"",Sheet2!Z18)</f>
        <v>200</v>
      </c>
    </row>
    <row r="20" spans="1:11" x14ac:dyDescent="0.15">
      <c r="A20" s="7">
        <v>1014</v>
      </c>
      <c r="B20" s="7" t="s">
        <v>68</v>
      </c>
      <c r="C20" s="15" t="s">
        <v>84</v>
      </c>
      <c r="D20" s="7" t="str">
        <f t="shared" si="0"/>
        <v>1014.tga</v>
      </c>
      <c r="E20" s="7">
        <v>4</v>
      </c>
      <c r="F20" s="7" t="str">
        <f>IF(Sheet2!U19=0,"",Sheet2!U19)</f>
        <v/>
      </c>
      <c r="G20" s="7" t="str">
        <f>IF(Sheet2!V19=0,"",Sheet2!V19)</f>
        <v/>
      </c>
      <c r="H20" s="7" t="str">
        <f>IF(Sheet2!W19=0,"",Sheet2!W19)</f>
        <v/>
      </c>
      <c r="I20" s="7">
        <f>IF(Sheet2!X19=0,"",Sheet2!X19)</f>
        <v>2</v>
      </c>
      <c r="J20" s="7" t="str">
        <f>IF(Sheet2!Y19=0,"",Sheet2!Y19)</f>
        <v/>
      </c>
      <c r="K20" s="7" t="str">
        <f>IF(Sheet2!Z19=0,"",Sheet2!Z19)</f>
        <v/>
      </c>
    </row>
    <row r="21" spans="1:11" x14ac:dyDescent="0.15">
      <c r="A21" s="7">
        <v>1015</v>
      </c>
      <c r="B21" s="7" t="s">
        <v>69</v>
      </c>
      <c r="C21" s="15" t="s">
        <v>84</v>
      </c>
      <c r="D21" s="7" t="str">
        <f t="shared" si="0"/>
        <v>1015.tga</v>
      </c>
      <c r="E21" s="7">
        <v>4</v>
      </c>
      <c r="F21" s="7" t="str">
        <f>IF(Sheet2!U20=0,"",Sheet2!U20)</f>
        <v/>
      </c>
      <c r="G21" s="7" t="str">
        <f>IF(Sheet2!V20=0,"",Sheet2!V20)</f>
        <v/>
      </c>
      <c r="H21" s="7" t="str">
        <f>IF(Sheet2!W20=0,"",Sheet2!W20)</f>
        <v/>
      </c>
      <c r="I21" s="7">
        <f>IF(Sheet2!X20=0,"",Sheet2!X20)</f>
        <v>4</v>
      </c>
      <c r="J21" s="7" t="str">
        <f>IF(Sheet2!Y20=0,"",Sheet2!Y20)</f>
        <v/>
      </c>
      <c r="K21" s="7" t="str">
        <f>IF(Sheet2!Z20=0,"",Sheet2!Z20)</f>
        <v/>
      </c>
    </row>
    <row r="22" spans="1:11" x14ac:dyDescent="0.15">
      <c r="A22" s="7">
        <v>1016</v>
      </c>
      <c r="B22" s="7" t="s">
        <v>70</v>
      </c>
      <c r="C22" s="15" t="s">
        <v>84</v>
      </c>
      <c r="D22" s="7" t="str">
        <f t="shared" si="0"/>
        <v>1016.tga</v>
      </c>
      <c r="E22" s="7">
        <v>4</v>
      </c>
      <c r="F22" s="7" t="str">
        <f>IF(Sheet2!U21=0,"",Sheet2!U21)</f>
        <v/>
      </c>
      <c r="G22" s="7" t="str">
        <f>IF(Sheet2!V21=0,"",Sheet2!V21)</f>
        <v/>
      </c>
      <c r="H22" s="7" t="str">
        <f>IF(Sheet2!W21=0,"",Sheet2!W21)</f>
        <v/>
      </c>
      <c r="I22" s="7">
        <f>IF(Sheet2!X21=0,"",Sheet2!X21)</f>
        <v>6</v>
      </c>
      <c r="J22" s="7" t="str">
        <f>IF(Sheet2!Y21=0,"",Sheet2!Y21)</f>
        <v/>
      </c>
      <c r="K22" s="7" t="str">
        <f>IF(Sheet2!Z21=0,"",Sheet2!Z21)</f>
        <v/>
      </c>
    </row>
    <row r="23" spans="1:11" x14ac:dyDescent="0.15">
      <c r="A23" s="7">
        <v>1017</v>
      </c>
      <c r="B23" s="7" t="s">
        <v>71</v>
      </c>
      <c r="C23" s="15" t="s">
        <v>84</v>
      </c>
      <c r="D23" s="7" t="str">
        <f t="shared" si="0"/>
        <v>1017.tga</v>
      </c>
      <c r="E23" s="7">
        <v>5</v>
      </c>
      <c r="F23" s="7" t="str">
        <f>IF(Sheet2!U22=0,"",Sheet2!U22)</f>
        <v/>
      </c>
      <c r="G23" s="7" t="str">
        <f>IF(Sheet2!V22=0,"",Sheet2!V22)</f>
        <v/>
      </c>
      <c r="H23" s="7" t="str">
        <f>IF(Sheet2!W22=0,"",Sheet2!W22)</f>
        <v/>
      </c>
      <c r="I23" s="7" t="str">
        <f>IF(Sheet2!X22=0,"",Sheet2!X22)</f>
        <v/>
      </c>
      <c r="J23" s="7">
        <f>IF(Sheet2!Y22=0,"",Sheet2!Y22)</f>
        <v>2</v>
      </c>
      <c r="K23" s="7" t="str">
        <f>IF(Sheet2!Z22=0,"",Sheet2!Z22)</f>
        <v/>
      </c>
    </row>
    <row r="24" spans="1:11" x14ac:dyDescent="0.15">
      <c r="A24" s="7">
        <v>1018</v>
      </c>
      <c r="B24" s="7" t="s">
        <v>72</v>
      </c>
      <c r="C24" s="15" t="s">
        <v>84</v>
      </c>
      <c r="D24" s="7" t="str">
        <f t="shared" si="0"/>
        <v>1018.tga</v>
      </c>
      <c r="E24" s="7">
        <v>5</v>
      </c>
      <c r="F24" s="7" t="str">
        <f>IF(Sheet2!U23=0,"",Sheet2!U23)</f>
        <v/>
      </c>
      <c r="G24" s="7" t="str">
        <f>IF(Sheet2!V23=0,"",Sheet2!V23)</f>
        <v/>
      </c>
      <c r="H24" s="7" t="str">
        <f>IF(Sheet2!W23=0,"",Sheet2!W23)</f>
        <v/>
      </c>
      <c r="I24" s="7" t="str">
        <f>IF(Sheet2!X23=0,"",Sheet2!X23)</f>
        <v/>
      </c>
      <c r="J24" s="7">
        <f>IF(Sheet2!Y23=0,"",Sheet2!Y23)</f>
        <v>4</v>
      </c>
      <c r="K24" s="7" t="str">
        <f>IF(Sheet2!Z23=0,"",Sheet2!Z23)</f>
        <v/>
      </c>
    </row>
    <row r="25" spans="1:11" x14ac:dyDescent="0.15">
      <c r="A25" s="7">
        <v>1019</v>
      </c>
      <c r="B25" s="7" t="s">
        <v>73</v>
      </c>
      <c r="C25" s="15" t="s">
        <v>84</v>
      </c>
      <c r="D25" s="7" t="str">
        <f t="shared" si="0"/>
        <v>1019.tga</v>
      </c>
      <c r="E25" s="7">
        <v>5</v>
      </c>
      <c r="F25" s="7" t="str">
        <f>IF(Sheet2!U24=0,"",Sheet2!U24)</f>
        <v/>
      </c>
      <c r="G25" s="7" t="str">
        <f>IF(Sheet2!V24=0,"",Sheet2!V24)</f>
        <v/>
      </c>
      <c r="H25" s="7" t="str">
        <f>IF(Sheet2!W24=0,"",Sheet2!W24)</f>
        <v/>
      </c>
      <c r="I25" s="7" t="str">
        <f>IF(Sheet2!X24=0,"",Sheet2!X24)</f>
        <v/>
      </c>
      <c r="J25" s="7">
        <f>IF(Sheet2!Y24=0,"",Sheet2!Y24)</f>
        <v>6</v>
      </c>
      <c r="K25" s="7" t="str">
        <f>IF(Sheet2!Z24=0,"",Sheet2!Z24)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zoomScale="85" zoomScaleNormal="85" workbookViewId="0">
      <selection activeCell="A6" sqref="A6:D7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75</v>
      </c>
      <c r="B6" s="9" t="s">
        <v>76</v>
      </c>
      <c r="C6" s="9" t="s">
        <v>77</v>
      </c>
      <c r="D6" s="17" t="s">
        <v>98</v>
      </c>
    </row>
    <row r="7" spans="1:4" x14ac:dyDescent="0.15">
      <c r="A7" s="10" t="s">
        <v>78</v>
      </c>
      <c r="B7" s="10" t="s">
        <v>79</v>
      </c>
      <c r="C7" s="10" t="s">
        <v>80</v>
      </c>
      <c r="D7" s="18" t="s">
        <v>99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苹儿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崂山小道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变异大毛虫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变异大毛虫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变异大毛虫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变异大毛虫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变异大毛虫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苍狼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苍狼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苍狼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苍狼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苍狼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吊睛虎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吊睛虎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吊睛虎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吊睛虎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吊睛虎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匪兵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匪兵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匪兵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匪兵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匪兵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龙太子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龙太子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龙太子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龙太子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龙太子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12" sqref="D12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108</v>
      </c>
      <c r="B1" s="9" t="s">
        <v>109</v>
      </c>
      <c r="C1" s="9" t="s">
        <v>117</v>
      </c>
      <c r="D1" s="9" t="s">
        <v>115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113</v>
      </c>
      <c r="B2" s="10" t="s">
        <v>114</v>
      </c>
      <c r="C2" s="10" t="s">
        <v>118</v>
      </c>
      <c r="D2" s="10" t="s">
        <v>116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111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112</v>
      </c>
      <c r="C4" s="8">
        <v>2</v>
      </c>
      <c r="D4" s="8" t="str">
        <f>"这位少年，我观你骨骼惊奇，给你提升一下修为吧！#r(每次花费"&amp;goods!H11&amp;"点经验值，ESC键离开)"</f>
        <v>这位少年，我观你骨骼惊奇，给你提升一下修为吧！#r(每次花费200点经验值，ESC键离开)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M13" sqref="M13"/>
    </sheetView>
  </sheetViews>
  <sheetFormatPr defaultRowHeight="13.5" x14ac:dyDescent="0.15"/>
  <sheetData>
    <row r="6" spans="1:9" x14ac:dyDescent="0.15">
      <c r="A6" s="11" t="s">
        <v>154</v>
      </c>
      <c r="B6" s="11" t="s">
        <v>155</v>
      </c>
      <c r="C6" s="11" t="s">
        <v>156</v>
      </c>
      <c r="D6" s="11" t="s">
        <v>157</v>
      </c>
      <c r="E6" s="11" t="s">
        <v>158</v>
      </c>
      <c r="F6" s="11" t="s">
        <v>159</v>
      </c>
      <c r="G6" s="11" t="s">
        <v>141</v>
      </c>
      <c r="H6" s="11" t="s">
        <v>142</v>
      </c>
      <c r="I6" s="11" t="s">
        <v>143</v>
      </c>
    </row>
    <row r="7" spans="1:9" x14ac:dyDescent="0.15">
      <c r="A7" s="6" t="s">
        <v>144</v>
      </c>
      <c r="B7" s="6" t="s">
        <v>145</v>
      </c>
      <c r="C7" s="6" t="s">
        <v>146</v>
      </c>
      <c r="D7" s="6" t="s">
        <v>147</v>
      </c>
      <c r="E7" s="6" t="s">
        <v>148</v>
      </c>
      <c r="F7" s="6" t="s">
        <v>149</v>
      </c>
      <c r="G7" s="6" t="s">
        <v>150</v>
      </c>
      <c r="H7" s="6" t="s">
        <v>151</v>
      </c>
      <c r="I7" s="6" t="s">
        <v>152</v>
      </c>
    </row>
    <row r="8" spans="1:9" x14ac:dyDescent="0.15">
      <c r="A8" s="49">
        <v>3000</v>
      </c>
      <c r="B8" s="49" t="s">
        <v>126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127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128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129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130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131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132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153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8:F13"/>
  <sheetViews>
    <sheetView tabSelected="1" workbookViewId="0">
      <selection activeCell="D9" sqref="D9"/>
    </sheetView>
  </sheetViews>
  <sheetFormatPr defaultRowHeight="13.5" x14ac:dyDescent="0.15"/>
  <cols>
    <col min="3" max="4" width="13.75" customWidth="1"/>
    <col min="5" max="5" width="22.5" customWidth="1"/>
    <col min="6" max="6" width="30.375" customWidth="1"/>
  </cols>
  <sheetData>
    <row r="8" spans="1:6" x14ac:dyDescent="0.15">
      <c r="A8" s="11" t="s">
        <v>135</v>
      </c>
      <c r="B8" s="11" t="s">
        <v>22</v>
      </c>
      <c r="C8" s="11" t="s">
        <v>246</v>
      </c>
      <c r="D8" s="11" t="s">
        <v>247</v>
      </c>
      <c r="E8" s="11" t="s">
        <v>136</v>
      </c>
      <c r="F8" s="22" t="s">
        <v>137</v>
      </c>
    </row>
    <row r="9" spans="1:6" x14ac:dyDescent="0.15">
      <c r="A9" s="50" t="s">
        <v>138</v>
      </c>
      <c r="B9" s="50" t="s">
        <v>15</v>
      </c>
      <c r="C9" s="50" t="s">
        <v>249</v>
      </c>
      <c r="D9" s="50" t="s">
        <v>248</v>
      </c>
      <c r="E9" s="50" t="s">
        <v>139</v>
      </c>
      <c r="F9" s="51" t="s">
        <v>140</v>
      </c>
    </row>
    <row r="10" spans="1:6" x14ac:dyDescent="0.15">
      <c r="A10" s="8">
        <v>1000</v>
      </c>
      <c r="B10" s="8"/>
      <c r="C10" s="8"/>
      <c r="D10" s="8"/>
      <c r="E10" s="8" t="s">
        <v>229</v>
      </c>
      <c r="F10" s="8" t="s">
        <v>228</v>
      </c>
    </row>
    <row r="11" spans="1:6" x14ac:dyDescent="0.15">
      <c r="A11" s="8">
        <v>1001</v>
      </c>
      <c r="B11" s="8"/>
      <c r="C11" s="8"/>
      <c r="D11" s="8"/>
      <c r="E11" s="8" t="s">
        <v>231</v>
      </c>
      <c r="F11" s="8" t="s">
        <v>230</v>
      </c>
    </row>
    <row r="12" spans="1:6" x14ac:dyDescent="0.15">
      <c r="A12" s="8">
        <v>1002</v>
      </c>
      <c r="B12" s="8"/>
      <c r="C12" s="8"/>
      <c r="D12" s="8"/>
      <c r="E12" s="8" t="s">
        <v>233</v>
      </c>
      <c r="F12" s="8" t="s">
        <v>232</v>
      </c>
    </row>
    <row r="13" spans="1:6" x14ac:dyDescent="0.15">
      <c r="A13" s="8">
        <v>1003</v>
      </c>
      <c r="B13" s="8"/>
      <c r="C13" s="8"/>
      <c r="D13" s="8"/>
      <c r="E13" s="8" t="s">
        <v>245</v>
      </c>
      <c r="F13" s="8" t="s">
        <v>234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object</vt:lpstr>
      <vt:lpstr>Sheet2</vt:lpstr>
      <vt:lpstr>role</vt:lpstr>
      <vt:lpstr>item</vt:lpstr>
      <vt:lpstr>flash</vt:lpstr>
      <vt:lpstr>shop</vt:lpstr>
      <vt:lpstr>goods</vt:lpstr>
      <vt:lpstr>conversation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2015-03-08T06:36:11Z</dcterms:modified>
</cp:coreProperties>
</file>