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8" i="1" l="1"/>
  <c r="J9" i="1"/>
  <c r="J10" i="1"/>
  <c r="J11" i="1"/>
  <c r="J12" i="1"/>
  <c r="I8" i="1" l="1"/>
  <c r="I2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8" i="1"/>
</calcChain>
</file>

<file path=xl/comments1.xml><?xml version="1.0" encoding="utf-8"?>
<comments xmlns="http://schemas.openxmlformats.org/spreadsheetml/2006/main">
  <authors>
    <author>作者</author>
  </authors>
  <commentList>
    <comment ref="B2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培训时间有调整，需要修改培训相关材料</t>
        </r>
      </text>
    </comment>
  </commentList>
</comments>
</file>

<file path=xl/sharedStrings.xml><?xml version="1.0" encoding="utf-8"?>
<sst xmlns="http://schemas.openxmlformats.org/spreadsheetml/2006/main" count="11" uniqueCount="11">
  <si>
    <t>工作量</t>
    <phoneticPr fontId="3" type="noConversion"/>
  </si>
  <si>
    <t>周数</t>
    <phoneticPr fontId="3" type="noConversion"/>
  </si>
  <si>
    <t>起始时间</t>
    <phoneticPr fontId="3" type="noConversion"/>
  </si>
  <si>
    <t>结束时间</t>
    <phoneticPr fontId="3" type="noConversion"/>
  </si>
  <si>
    <t>起始时间（去除了时间,保留日期）</t>
    <phoneticPr fontId="3" type="noConversion"/>
  </si>
  <si>
    <t>text函数</t>
    <phoneticPr fontId="3" type="noConversion"/>
  </si>
  <si>
    <t>起始前一天</t>
    <phoneticPr fontId="3" type="noConversion"/>
  </si>
  <si>
    <t>ROUNDUP函数</t>
    <phoneticPr fontId="3" type="noConversion"/>
  </si>
  <si>
    <t>起始周数</t>
    <phoneticPr fontId="3" type="noConversion"/>
  </si>
  <si>
    <t>sumif</t>
    <phoneticPr fontId="3" type="noConversion"/>
  </si>
  <si>
    <t>按周累积工作量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</si>
</sst>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.00_ "/>
  </numFmts>
  <fonts count="8">
    <font>
      <sz val="11"/>
      <color theme="1"/>
      <name val="宋体"/>
      <family val="2"/>
      <scheme val="minor"/>
    </font>
    <font>
      <sz val="11"/>
      <name val="ＭＳ Ｐゴシック"/>
      <family val="2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1">
    <xf numFmtId="0" fontId="0" fillId="0" borderId="0" xfId="0"/>
    <xf numFmtId="0" fontId="2" fillId="0" borderId="1" xfId="1" applyNumberFormat="1" applyFont="1" applyFill="1" applyBorder="1" applyAlignment="1">
      <alignment horizontal="center" vertical="center" shrinkToFit="1"/>
    </xf>
    <xf numFmtId="14" fontId="2" fillId="0" borderId="1" xfId="2" applyNumberFormat="1" applyFont="1" applyFill="1" applyBorder="1" applyAlignment="1">
      <alignment horizontal="center" vertical="center"/>
    </xf>
    <xf numFmtId="14" fontId="2" fillId="0" borderId="1" xfId="1" applyNumberFormat="1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/>
    </xf>
    <xf numFmtId="14" fontId="2" fillId="0" borderId="2" xfId="2" applyNumberFormat="1" applyFont="1" applyFill="1" applyBorder="1" applyAlignment="1">
      <alignment horizontal="center" vertical="center"/>
    </xf>
    <xf numFmtId="0" fontId="2" fillId="0" borderId="1" xfId="2" applyNumberFormat="1" applyFont="1" applyFill="1" applyBorder="1" applyAlignment="1">
      <alignment horizontal="center" vertical="center"/>
    </xf>
    <xf numFmtId="0" fontId="7" fillId="0" borderId="0" xfId="0" applyFont="1"/>
    <xf numFmtId="14" fontId="0" fillId="0" borderId="0" xfId="0" applyNumberFormat="1"/>
    <xf numFmtId="176" fontId="0" fillId="0" borderId="0" xfId="0" applyNumberFormat="1"/>
    <xf numFmtId="177" fontId="0" fillId="0" borderId="0" xfId="0" applyNumberFormat="1"/>
  </cellXfs>
  <cellStyles count="3">
    <cellStyle name="常规" xfId="0" builtinId="0"/>
    <cellStyle name="常规_06.供应商入店管理系统设计书" xfId="1"/>
    <cellStyle name="常规_情景表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abSelected="1" workbookViewId="0">
      <selection activeCell="K13" sqref="K13"/>
    </sheetView>
  </sheetViews>
  <sheetFormatPr defaultRowHeight="13.5"/>
  <cols>
    <col min="2" max="2" width="10.5" bestFit="1" customWidth="1"/>
    <col min="6" max="6" width="11.875" bestFit="1" customWidth="1"/>
    <col min="8" max="8" width="35.375" bestFit="1" customWidth="1"/>
    <col min="9" max="9" width="12.5" bestFit="1" customWidth="1"/>
    <col min="10" max="10" width="14.625" customWidth="1"/>
  </cols>
  <sheetData>
    <row r="1" spans="1:11">
      <c r="A1" s="7"/>
    </row>
    <row r="3" spans="1:11">
      <c r="A3" s="7"/>
    </row>
    <row r="4" spans="1:11">
      <c r="A4" s="7"/>
    </row>
    <row r="5" spans="1:11">
      <c r="A5" s="7"/>
    </row>
    <row r="6" spans="1:11">
      <c r="A6" s="7"/>
      <c r="B6" s="8"/>
      <c r="H6" s="7" t="s">
        <v>5</v>
      </c>
      <c r="I6" s="7" t="s">
        <v>7</v>
      </c>
      <c r="J6" s="7" t="s">
        <v>9</v>
      </c>
    </row>
    <row r="7" spans="1:11">
      <c r="A7" s="7" t="s">
        <v>0</v>
      </c>
      <c r="B7" s="7" t="s">
        <v>2</v>
      </c>
      <c r="C7" s="7" t="s">
        <v>3</v>
      </c>
      <c r="E7" s="7" t="s">
        <v>1</v>
      </c>
      <c r="F7" s="7" t="s">
        <v>6</v>
      </c>
      <c r="H7" s="7" t="s">
        <v>4</v>
      </c>
      <c r="I7" s="7" t="s">
        <v>8</v>
      </c>
      <c r="J7" s="7" t="s">
        <v>10</v>
      </c>
      <c r="K7" s="7"/>
    </row>
    <row r="8" spans="1:11">
      <c r="A8" s="1">
        <v>4</v>
      </c>
      <c r="B8" s="2">
        <v>41698.333333333336</v>
      </c>
      <c r="C8" s="3">
        <v>41698.708333333336</v>
      </c>
      <c r="E8">
        <v>1</v>
      </c>
      <c r="F8" s="8">
        <v>41697</v>
      </c>
      <c r="G8" s="10"/>
      <c r="H8" t="str">
        <f>TEXT(B8, "yyyy/m/d")</f>
        <v>2014/2/28</v>
      </c>
      <c r="I8" s="9">
        <f>ROUNDUP((H8-F8)/7,0)</f>
        <v>1</v>
      </c>
      <c r="J8">
        <f>SUMIF(I8:I28, "&lt;="&amp;E8, A8:A28)</f>
        <v>49</v>
      </c>
    </row>
    <row r="9" spans="1:11">
      <c r="A9" s="4">
        <v>45</v>
      </c>
      <c r="B9" s="2">
        <v>41701.333333333336</v>
      </c>
      <c r="C9" s="5">
        <v>41708.708333333336</v>
      </c>
      <c r="E9">
        <v>2</v>
      </c>
      <c r="F9" s="8">
        <v>41697</v>
      </c>
      <c r="H9" t="str">
        <f t="shared" ref="H9:H28" si="0">TEXT(B9, "yyyy/m/d")</f>
        <v>2014/3/3</v>
      </c>
      <c r="I9" s="9">
        <f t="shared" ref="I9:I27" si="1">ROUNDUP((H9-F9)/7,0)</f>
        <v>1</v>
      </c>
      <c r="J9">
        <f>SUMIF(I8:I28, "&lt;="&amp;E9, A8:A28)</f>
        <v>70</v>
      </c>
    </row>
    <row r="10" spans="1:11">
      <c r="A10" s="6">
        <v>1</v>
      </c>
      <c r="B10" s="5">
        <v>41709.333333333336</v>
      </c>
      <c r="C10" s="5">
        <v>41709.708333333336</v>
      </c>
      <c r="E10">
        <v>3</v>
      </c>
      <c r="F10" s="8">
        <v>41697</v>
      </c>
      <c r="H10" t="str">
        <f t="shared" si="0"/>
        <v>2014/3/11</v>
      </c>
      <c r="I10" s="9">
        <f t="shared" si="1"/>
        <v>2</v>
      </c>
      <c r="J10">
        <f>SUMIF(I8:I28, "&lt;="&amp;E10, A8:A28)</f>
        <v>176.5</v>
      </c>
    </row>
    <row r="11" spans="1:11">
      <c r="A11" s="6">
        <v>3</v>
      </c>
      <c r="B11" s="5">
        <v>41709.333333333336</v>
      </c>
      <c r="C11" s="5">
        <v>41709.333333333336</v>
      </c>
      <c r="E11">
        <v>4</v>
      </c>
      <c r="F11" s="8">
        <v>41697</v>
      </c>
      <c r="H11" t="str">
        <f t="shared" si="0"/>
        <v>2014/3/11</v>
      </c>
      <c r="I11" s="9">
        <f t="shared" si="1"/>
        <v>2</v>
      </c>
      <c r="J11">
        <f>SUMIF(I8:I28, "&lt;="&amp;E11, A8:A28)</f>
        <v>194.5</v>
      </c>
    </row>
    <row r="12" spans="1:11">
      <c r="A12" s="6">
        <v>3</v>
      </c>
      <c r="B12" s="5">
        <v>41709.333333333336</v>
      </c>
      <c r="C12" s="5">
        <v>41709.333333333336</v>
      </c>
      <c r="E12">
        <v>5</v>
      </c>
      <c r="F12" s="8">
        <v>41697</v>
      </c>
      <c r="H12" t="str">
        <f t="shared" si="0"/>
        <v>2014/3/11</v>
      </c>
      <c r="I12" s="9">
        <f t="shared" si="1"/>
        <v>2</v>
      </c>
      <c r="J12">
        <f>SUMIF(I8:I28, "&lt;="&amp;E12, A8:A28)</f>
        <v>259</v>
      </c>
    </row>
    <row r="13" spans="1:11">
      <c r="A13" s="6">
        <v>5</v>
      </c>
      <c r="B13" s="5">
        <v>41709.333333333336</v>
      </c>
      <c r="C13" s="5">
        <v>41709.333333333336</v>
      </c>
      <c r="E13">
        <v>6</v>
      </c>
      <c r="F13" s="8">
        <v>41697</v>
      </c>
      <c r="H13" t="str">
        <f t="shared" si="0"/>
        <v>2014/3/11</v>
      </c>
      <c r="I13" s="9">
        <f t="shared" si="1"/>
        <v>2</v>
      </c>
    </row>
    <row r="14" spans="1:11">
      <c r="A14" s="6">
        <v>1</v>
      </c>
      <c r="B14" s="5">
        <v>41710.333333333336</v>
      </c>
      <c r="C14" s="5">
        <v>41710.708333333336</v>
      </c>
      <c r="E14">
        <v>7</v>
      </c>
      <c r="F14" s="8">
        <v>41697</v>
      </c>
      <c r="H14" t="str">
        <f t="shared" si="0"/>
        <v>2014/3/12</v>
      </c>
      <c r="I14" s="9">
        <f t="shared" si="1"/>
        <v>2</v>
      </c>
    </row>
    <row r="15" spans="1:11">
      <c r="A15" s="6">
        <v>2</v>
      </c>
      <c r="B15" s="5">
        <v>41710.333333333336</v>
      </c>
      <c r="C15" s="5">
        <v>41710.708333333336</v>
      </c>
      <c r="E15">
        <v>8</v>
      </c>
      <c r="F15" s="8">
        <v>41697</v>
      </c>
      <c r="H15" t="str">
        <f t="shared" si="0"/>
        <v>2014/3/12</v>
      </c>
      <c r="I15" s="9">
        <f t="shared" si="1"/>
        <v>2</v>
      </c>
    </row>
    <row r="16" spans="1:11">
      <c r="A16" s="6">
        <v>1</v>
      </c>
      <c r="B16" s="5">
        <v>41710.333333333336</v>
      </c>
      <c r="C16" s="5">
        <v>41710.708333333336</v>
      </c>
      <c r="E16">
        <v>9</v>
      </c>
      <c r="F16" s="8">
        <v>41697</v>
      </c>
      <c r="H16" t="str">
        <f t="shared" si="0"/>
        <v>2014/3/12</v>
      </c>
      <c r="I16" s="9">
        <f t="shared" si="1"/>
        <v>2</v>
      </c>
    </row>
    <row r="17" spans="1:9">
      <c r="A17" s="6">
        <v>1</v>
      </c>
      <c r="B17" s="5">
        <v>41710.333333333336</v>
      </c>
      <c r="C17" s="5">
        <v>41710.708333333336</v>
      </c>
      <c r="E17">
        <v>10</v>
      </c>
      <c r="F17" s="8">
        <v>41697</v>
      </c>
      <c r="H17" t="str">
        <f t="shared" si="0"/>
        <v>2014/3/12</v>
      </c>
      <c r="I17" s="9">
        <f t="shared" si="1"/>
        <v>2</v>
      </c>
    </row>
    <row r="18" spans="1:9">
      <c r="A18" s="6">
        <v>1</v>
      </c>
      <c r="B18" s="5">
        <v>41710.333333333336</v>
      </c>
      <c r="C18" s="5">
        <v>41710.708333333336</v>
      </c>
      <c r="E18">
        <v>11</v>
      </c>
      <c r="F18" s="8">
        <v>41697</v>
      </c>
      <c r="H18" t="str">
        <f t="shared" si="0"/>
        <v>2014/3/12</v>
      </c>
      <c r="I18" s="9">
        <f t="shared" si="1"/>
        <v>2</v>
      </c>
    </row>
    <row r="19" spans="1:9">
      <c r="A19" s="6">
        <v>3</v>
      </c>
      <c r="B19" s="5">
        <v>41709.333333333336</v>
      </c>
      <c r="C19" s="5">
        <v>41711.708333333336</v>
      </c>
      <c r="E19">
        <v>12</v>
      </c>
      <c r="F19" s="8">
        <v>41697</v>
      </c>
      <c r="H19" t="str">
        <f t="shared" si="0"/>
        <v>2014/3/11</v>
      </c>
      <c r="I19" s="9">
        <f t="shared" si="1"/>
        <v>2</v>
      </c>
    </row>
    <row r="20" spans="1:9">
      <c r="A20" s="4">
        <v>25.5</v>
      </c>
      <c r="B20" s="5">
        <v>41712</v>
      </c>
      <c r="C20" s="5">
        <v>41715</v>
      </c>
      <c r="E20">
        <v>13</v>
      </c>
      <c r="F20" s="8">
        <v>41697</v>
      </c>
      <c r="H20" t="str">
        <f t="shared" si="0"/>
        <v>2014/3/14</v>
      </c>
      <c r="I20" s="9">
        <f t="shared" si="1"/>
        <v>3</v>
      </c>
    </row>
    <row r="21" spans="1:9">
      <c r="A21" s="6">
        <v>1</v>
      </c>
      <c r="B21" s="5">
        <v>41715.333333333336</v>
      </c>
      <c r="C21" s="5">
        <v>41715.708333333336</v>
      </c>
      <c r="E21">
        <v>14</v>
      </c>
      <c r="F21" s="8">
        <v>41697</v>
      </c>
      <c r="H21" t="str">
        <f t="shared" si="0"/>
        <v>2014/3/17</v>
      </c>
      <c r="I21" s="9">
        <f t="shared" si="1"/>
        <v>3</v>
      </c>
    </row>
    <row r="22" spans="1:9">
      <c r="A22" s="6">
        <v>0.5</v>
      </c>
      <c r="B22" s="5">
        <v>41715.333333333336</v>
      </c>
      <c r="C22" s="5">
        <v>41715.708333333336</v>
      </c>
      <c r="E22">
        <v>15</v>
      </c>
      <c r="F22" s="8">
        <v>41697</v>
      </c>
      <c r="H22" t="str">
        <f t="shared" si="0"/>
        <v>2014/3/17</v>
      </c>
      <c r="I22" s="9">
        <f t="shared" si="1"/>
        <v>3</v>
      </c>
    </row>
    <row r="23" spans="1:9">
      <c r="A23" s="6">
        <v>9.5</v>
      </c>
      <c r="B23" s="5">
        <v>41716.333333333336</v>
      </c>
      <c r="C23" s="5">
        <v>41716.333333333336</v>
      </c>
      <c r="E23">
        <v>16</v>
      </c>
      <c r="F23" s="8">
        <v>41697</v>
      </c>
      <c r="H23" t="str">
        <f t="shared" si="0"/>
        <v>2014/3/18</v>
      </c>
      <c r="I23" s="9">
        <f t="shared" si="1"/>
        <v>3</v>
      </c>
    </row>
    <row r="24" spans="1:9">
      <c r="A24" s="6">
        <v>70</v>
      </c>
      <c r="B24" s="5">
        <v>41717</v>
      </c>
      <c r="C24" s="5">
        <v>41724</v>
      </c>
      <c r="E24">
        <v>17</v>
      </c>
      <c r="F24" s="8">
        <v>41697</v>
      </c>
      <c r="H24" t="str">
        <f t="shared" si="0"/>
        <v>2014/3/19</v>
      </c>
      <c r="I24" s="9">
        <f t="shared" si="1"/>
        <v>3</v>
      </c>
    </row>
    <row r="25" spans="1:9">
      <c r="A25" s="6">
        <v>18</v>
      </c>
      <c r="B25" s="5">
        <v>41725</v>
      </c>
      <c r="C25" s="5">
        <v>41726</v>
      </c>
      <c r="E25">
        <v>18</v>
      </c>
      <c r="F25" s="8">
        <v>41697</v>
      </c>
      <c r="H25" t="str">
        <f t="shared" si="0"/>
        <v>2014/3/27</v>
      </c>
      <c r="I25" s="9">
        <f t="shared" si="1"/>
        <v>4</v>
      </c>
    </row>
    <row r="26" spans="1:9">
      <c r="A26" s="6">
        <v>24</v>
      </c>
      <c r="B26" s="5">
        <v>41729.333333333336</v>
      </c>
      <c r="C26" s="5">
        <v>41729.708333333336</v>
      </c>
      <c r="E26">
        <v>19</v>
      </c>
      <c r="F26" s="8">
        <v>41697</v>
      </c>
      <c r="H26" t="str">
        <f t="shared" si="0"/>
        <v>2014/3/31</v>
      </c>
      <c r="I26" s="9">
        <f t="shared" si="1"/>
        <v>5</v>
      </c>
    </row>
    <row r="27" spans="1:9">
      <c r="A27" s="6">
        <v>33</v>
      </c>
      <c r="B27" s="5">
        <v>41730</v>
      </c>
      <c r="C27" s="5">
        <v>41732</v>
      </c>
      <c r="E27">
        <v>20</v>
      </c>
      <c r="F27" s="8">
        <v>41697</v>
      </c>
      <c r="H27" t="str">
        <f t="shared" si="0"/>
        <v>2014/4/1</v>
      </c>
      <c r="I27" s="9">
        <f t="shared" si="1"/>
        <v>5</v>
      </c>
    </row>
    <row r="28" spans="1:9">
      <c r="A28" s="6">
        <v>7.5</v>
      </c>
      <c r="B28" s="5">
        <v>41732.333333333336</v>
      </c>
      <c r="C28" s="5">
        <v>41732.5</v>
      </c>
      <c r="E28">
        <v>21</v>
      </c>
      <c r="F28" s="8">
        <v>41697</v>
      </c>
      <c r="H28" t="str">
        <f t="shared" si="0"/>
        <v>2014/4/3</v>
      </c>
      <c r="I28" s="9">
        <f>ROUNDUP((H28-F28)/7,0)</f>
        <v>5</v>
      </c>
    </row>
  </sheetData>
  <phoneticPr fontId="3" type="noConversion"/>
  <pageMargins left="0.7" right="0.7" top="0.75" bottom="0.75" header="0.3" footer="0.3"/>
  <pageSetup paperSize="9" orientation="portrait" horizont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2015-06-02T05:55:19Z</dcterms:modified>
</cp:coreProperties>
</file>