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8180" windowHeight="7176"/>
  </bookViews>
  <sheets>
    <sheet name="Sheet1" sheetId="1" r:id="rId1"/>
    <sheet name="Sheet4" sheetId="4" r:id="rId2"/>
    <sheet name="Sheet2" sheetId="2" r:id="rId3"/>
    <sheet name="Sheet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H11" i="1" l="1"/>
  <c r="H5" i="1"/>
  <c r="H10" i="1"/>
  <c r="H9" i="1"/>
  <c r="H8" i="1"/>
  <c r="H4" i="1"/>
  <c r="H3" i="1"/>
  <c r="H2" i="1"/>
  <c r="E4" i="1"/>
  <c r="E5" i="1"/>
  <c r="E6" i="1"/>
  <c r="E7" i="1"/>
  <c r="E8" i="1"/>
  <c r="E9" i="1"/>
  <c r="E10" i="1"/>
  <c r="E11" i="1"/>
  <c r="E12" i="1"/>
  <c r="E13" i="1"/>
  <c r="E14" i="1"/>
  <c r="E3" i="1"/>
  <c r="D19" i="4" l="1"/>
</calcChain>
</file>

<file path=xl/sharedStrings.xml><?xml version="1.0" encoding="utf-8"?>
<sst xmlns="http://schemas.openxmlformats.org/spreadsheetml/2006/main" count="42" uniqueCount="22">
  <si>
    <t>bakery sales april 2025</t>
  </si>
  <si>
    <t>quantity sold</t>
  </si>
  <si>
    <t>date of sale</t>
  </si>
  <si>
    <t>item purchased</t>
  </si>
  <si>
    <t>price of item</t>
  </si>
  <si>
    <t>cake</t>
  </si>
  <si>
    <t>chicken pot pie</t>
  </si>
  <si>
    <t>dozen cookies</t>
  </si>
  <si>
    <t>croissant, single</t>
  </si>
  <si>
    <t>Row Labels</t>
  </si>
  <si>
    <t>Grand Total</t>
  </si>
  <si>
    <t>Sum of price of item</t>
  </si>
  <si>
    <t>Sum of quantity sold</t>
  </si>
  <si>
    <t>revenue</t>
  </si>
  <si>
    <t>Total # of single croissants sold</t>
  </si>
  <si>
    <t>Total # of cakes sold</t>
  </si>
  <si>
    <t>Total # of chicken pot pies sold</t>
  </si>
  <si>
    <t>Croissant revenue</t>
  </si>
  <si>
    <t>Cake revenue</t>
  </si>
  <si>
    <t>Chicken pot pie revenue</t>
  </si>
  <si>
    <t>Cookies revenue</t>
  </si>
  <si>
    <t>Total # of a cookies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</si>
</sst>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Sheet1!$G$8:$G$11</c:f>
              <c:strCache>
                <c:ptCount val="4"/>
                <c:pt idx="0">
                  <c:v>Croissant revenue</c:v>
                </c:pt>
                <c:pt idx="1">
                  <c:v>Cake revenue</c:v>
                </c:pt>
                <c:pt idx="2">
                  <c:v>Chicken pot pie revenue</c:v>
                </c:pt>
                <c:pt idx="3">
                  <c:v>Cookies revenue</c:v>
                </c:pt>
              </c:strCache>
            </c:strRef>
          </c:cat>
          <c:val>
            <c:numRef>
              <c:f>Sheet1!$H$8:$H$11</c:f>
              <c:numCache>
                <c:formatCode>"$"#,##0.00</c:formatCode>
                <c:ptCount val="4"/>
                <c:pt idx="0">
                  <c:v>243.35999999999999</c:v>
                </c:pt>
                <c:pt idx="1">
                  <c:v>643.29</c:v>
                </c:pt>
                <c:pt idx="2">
                  <c:v>543.38</c:v>
                </c:pt>
                <c:pt idx="3">
                  <c:v>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Sheet1!$G$2:$G$5</c:f>
              <c:strCache>
                <c:ptCount val="4"/>
                <c:pt idx="0">
                  <c:v>Total # of single croissants sold</c:v>
                </c:pt>
                <c:pt idx="1">
                  <c:v>Total # of cakes sold</c:v>
                </c:pt>
                <c:pt idx="2">
                  <c:v>Total # of chicken pot pies sold</c:v>
                </c:pt>
                <c:pt idx="3">
                  <c:v>Total # of a cookies sold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144</c:v>
                </c:pt>
                <c:pt idx="1">
                  <c:v>41</c:v>
                </c:pt>
                <c:pt idx="2">
                  <c:v>202</c:v>
                </c:pt>
                <c:pt idx="3">
                  <c:v>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61888"/>
        <c:axId val="188167680"/>
      </c:barChart>
      <c:catAx>
        <c:axId val="1882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67680"/>
        <c:crosses val="autoZero"/>
        <c:auto val="1"/>
        <c:lblAlgn val="ctr"/>
        <c:lblOffset val="100"/>
        <c:noMultiLvlLbl val="0"/>
      </c:catAx>
      <c:valAx>
        <c:axId val="1881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6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12</xdr:row>
      <xdr:rowOff>156210</xdr:rowOff>
    </xdr:from>
    <xdr:to>
      <xdr:col>15</xdr:col>
      <xdr:colOff>205740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0</xdr:row>
      <xdr:rowOff>156210</xdr:rowOff>
    </xdr:from>
    <xdr:to>
      <xdr:col>14</xdr:col>
      <xdr:colOff>38100</xdr:colOff>
      <xdr:row>12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inier Oakstone" refreshedDate="45793.196623958334" createdVersion="4" refreshedVersion="4" minRefreshableVersion="3" recordCount="12">
  <cacheSource type="worksheet">
    <worksheetSource ref="A2:D14" sheet="Sheet1"/>
  </cacheSource>
  <cacheFields count="4">
    <cacheField name="date of sale" numFmtId="14">
      <sharedItems containsSemiMixedTypes="0" containsNonDate="0" containsDate="1" containsString="0" minDate="2025-04-28T00:00:00" maxDate="2025-05-01T00:00:00" count="3">
        <d v="2025-04-28T00:00:00"/>
        <d v="2025-04-29T00:00:00"/>
        <d v="2025-04-30T00:00:00"/>
      </sharedItems>
    </cacheField>
    <cacheField name="item purchased" numFmtId="0">
      <sharedItems count="4">
        <s v="croissant, single"/>
        <s v="cake"/>
        <s v="chicken pot pie"/>
        <s v="dozen cookies"/>
      </sharedItems>
    </cacheField>
    <cacheField name="price of item" numFmtId="164">
      <sharedItems containsSemiMixedTypes="0" containsString="0" containsNumber="1" minValue="1.69" maxValue="15.69"/>
    </cacheField>
    <cacheField name="quantity sold" numFmtId="0">
      <sharedItems containsSemiMixedTypes="0" containsString="0" containsNumber="1" containsInteger="1" minValue="3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1.69"/>
    <n v="33"/>
  </r>
  <r>
    <x v="0"/>
    <x v="1"/>
    <n v="15.69"/>
    <n v="3"/>
  </r>
  <r>
    <x v="0"/>
    <x v="2"/>
    <n v="2.69"/>
    <n v="57"/>
  </r>
  <r>
    <x v="0"/>
    <x v="3"/>
    <n v="12"/>
    <n v="16"/>
  </r>
  <r>
    <x v="1"/>
    <x v="0"/>
    <n v="1.69"/>
    <n v="57"/>
  </r>
  <r>
    <x v="1"/>
    <x v="1"/>
    <n v="15.69"/>
    <n v="15"/>
  </r>
  <r>
    <x v="1"/>
    <x v="2"/>
    <n v="2.69"/>
    <n v="80"/>
  </r>
  <r>
    <x v="1"/>
    <x v="3"/>
    <n v="12"/>
    <n v="13"/>
  </r>
  <r>
    <x v="2"/>
    <x v="0"/>
    <n v="1.69"/>
    <n v="54"/>
  </r>
  <r>
    <x v="2"/>
    <x v="1"/>
    <n v="15.69"/>
    <n v="23"/>
  </r>
  <r>
    <x v="2"/>
    <x v="2"/>
    <n v="2.69"/>
    <n v="65"/>
  </r>
  <r>
    <x v="2"/>
    <x v="3"/>
    <n v="12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9" firstHeaderRow="0" firstDataRow="1" firstDataCol="1"/>
  <pivotFields count="4">
    <pivotField axis="axisRow" numFmtId="14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numFmtId="164" showAll="0"/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 of item" fld="2" baseField="0" baseItem="0"/>
    <dataField name="Sum of quantity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B1" workbookViewId="0">
      <selection activeCell="D12" sqref="D12"/>
    </sheetView>
  </sheetViews>
  <sheetFormatPr defaultRowHeight="14.4" x14ac:dyDescent="0.3"/>
  <cols>
    <col min="1" max="1" width="11.88671875" style="2" customWidth="1"/>
    <col min="2" max="2" width="14" style="2" customWidth="1"/>
    <col min="3" max="3" width="12.77734375" style="2" customWidth="1"/>
    <col min="4" max="4" width="12.5546875" style="2" customWidth="1"/>
    <col min="5" max="6" width="8.88671875" style="2"/>
    <col min="7" max="7" width="27.5546875" style="2" customWidth="1"/>
    <col min="8" max="16384" width="8.88671875" style="2"/>
  </cols>
  <sheetData>
    <row r="1" spans="1:8" ht="15.6" x14ac:dyDescent="0.3">
      <c r="A1" s="1" t="s">
        <v>0</v>
      </c>
    </row>
    <row r="2" spans="1:8" s="3" customFormat="1" x14ac:dyDescent="0.3">
      <c r="A2" s="3" t="s">
        <v>2</v>
      </c>
      <c r="B2" s="3" t="s">
        <v>3</v>
      </c>
      <c r="C2" s="3" t="s">
        <v>4</v>
      </c>
      <c r="D2" s="3" t="s">
        <v>1</v>
      </c>
      <c r="E2" s="3" t="s">
        <v>13</v>
      </c>
      <c r="G2" s="3" t="s">
        <v>14</v>
      </c>
      <c r="H2" s="10">
        <f>D3+D7+D11</f>
        <v>144</v>
      </c>
    </row>
    <row r="3" spans="1:8" x14ac:dyDescent="0.3">
      <c r="A3" s="4">
        <v>45775</v>
      </c>
      <c r="B3" s="2" t="s">
        <v>8</v>
      </c>
      <c r="C3" s="5">
        <v>1.69</v>
      </c>
      <c r="D3" s="2">
        <v>33</v>
      </c>
      <c r="E3" s="9">
        <f>C3*D3</f>
        <v>55.769999999999996</v>
      </c>
      <c r="G3" s="3" t="s">
        <v>15</v>
      </c>
      <c r="H3" s="10">
        <f>(D4+D8+D12)</f>
        <v>41</v>
      </c>
    </row>
    <row r="4" spans="1:8" x14ac:dyDescent="0.3">
      <c r="A4" s="4">
        <v>45775</v>
      </c>
      <c r="B4" s="2" t="s">
        <v>5</v>
      </c>
      <c r="C4" s="5">
        <v>15.69</v>
      </c>
      <c r="D4" s="2">
        <v>3</v>
      </c>
      <c r="E4" s="9">
        <f t="shared" ref="E4:E14" si="0">C4*D4</f>
        <v>47.07</v>
      </c>
      <c r="G4" s="3" t="s">
        <v>16</v>
      </c>
      <c r="H4" s="10">
        <f>(D5+D9+D13)</f>
        <v>202</v>
      </c>
    </row>
    <row r="5" spans="1:8" x14ac:dyDescent="0.3">
      <c r="A5" s="4">
        <v>45775</v>
      </c>
      <c r="B5" s="2" t="s">
        <v>6</v>
      </c>
      <c r="C5" s="5">
        <v>2.69</v>
      </c>
      <c r="D5" s="2">
        <v>57</v>
      </c>
      <c r="E5" s="9">
        <f t="shared" si="0"/>
        <v>153.32999999999998</v>
      </c>
      <c r="G5" s="3" t="s">
        <v>21</v>
      </c>
      <c r="H5" s="10">
        <f>(D6+D10+D14)*12</f>
        <v>588</v>
      </c>
    </row>
    <row r="6" spans="1:8" x14ac:dyDescent="0.3">
      <c r="A6" s="4">
        <v>45775</v>
      </c>
      <c r="B6" s="2" t="s">
        <v>7</v>
      </c>
      <c r="C6" s="5">
        <v>12</v>
      </c>
      <c r="D6" s="2">
        <v>16</v>
      </c>
      <c r="E6" s="9">
        <f t="shared" si="0"/>
        <v>192</v>
      </c>
    </row>
    <row r="7" spans="1:8" x14ac:dyDescent="0.3">
      <c r="A7" s="4">
        <v>45776</v>
      </c>
      <c r="B7" s="2" t="s">
        <v>8</v>
      </c>
      <c r="C7" s="5">
        <v>1.69</v>
      </c>
      <c r="D7" s="2">
        <v>57</v>
      </c>
      <c r="E7" s="9">
        <f t="shared" si="0"/>
        <v>96.33</v>
      </c>
    </row>
    <row r="8" spans="1:8" x14ac:dyDescent="0.3">
      <c r="A8" s="4">
        <v>45776</v>
      </c>
      <c r="B8" s="2" t="s">
        <v>5</v>
      </c>
      <c r="C8" s="5">
        <v>15.69</v>
      </c>
      <c r="D8" s="2">
        <v>15</v>
      </c>
      <c r="E8" s="9">
        <f t="shared" si="0"/>
        <v>235.35</v>
      </c>
      <c r="G8" s="3" t="s">
        <v>17</v>
      </c>
      <c r="H8" s="9">
        <f>(H2*1.69)</f>
        <v>243.35999999999999</v>
      </c>
    </row>
    <row r="9" spans="1:8" x14ac:dyDescent="0.3">
      <c r="A9" s="4">
        <v>45776</v>
      </c>
      <c r="B9" s="2" t="s">
        <v>6</v>
      </c>
      <c r="C9" s="5">
        <v>2.69</v>
      </c>
      <c r="D9" s="2">
        <v>80</v>
      </c>
      <c r="E9" s="9">
        <f t="shared" si="0"/>
        <v>215.2</v>
      </c>
      <c r="G9" s="3" t="s">
        <v>18</v>
      </c>
      <c r="H9" s="9">
        <f>(H3*15.69)</f>
        <v>643.29</v>
      </c>
    </row>
    <row r="10" spans="1:8" x14ac:dyDescent="0.3">
      <c r="A10" s="4">
        <v>45776</v>
      </c>
      <c r="B10" s="2" t="s">
        <v>7</v>
      </c>
      <c r="C10" s="5">
        <v>12</v>
      </c>
      <c r="D10" s="2">
        <v>13</v>
      </c>
      <c r="E10" s="9">
        <f t="shared" si="0"/>
        <v>156</v>
      </c>
      <c r="G10" s="3" t="s">
        <v>19</v>
      </c>
      <c r="H10" s="9">
        <f>(H4*2.69)</f>
        <v>543.38</v>
      </c>
    </row>
    <row r="11" spans="1:8" x14ac:dyDescent="0.3">
      <c r="A11" s="4">
        <v>45777</v>
      </c>
      <c r="B11" s="2" t="s">
        <v>8</v>
      </c>
      <c r="C11" s="5">
        <v>1.69</v>
      </c>
      <c r="D11" s="2">
        <v>54</v>
      </c>
      <c r="E11" s="9">
        <f t="shared" si="0"/>
        <v>91.259999999999991</v>
      </c>
      <c r="G11" s="3" t="s">
        <v>20</v>
      </c>
      <c r="H11" s="9">
        <f>H5</f>
        <v>588</v>
      </c>
    </row>
    <row r="12" spans="1:8" x14ac:dyDescent="0.3">
      <c r="A12" s="4">
        <v>45777</v>
      </c>
      <c r="B12" s="2" t="s">
        <v>5</v>
      </c>
      <c r="C12" s="5">
        <v>15.69</v>
      </c>
      <c r="D12" s="2">
        <v>23</v>
      </c>
      <c r="E12" s="9">
        <f t="shared" si="0"/>
        <v>360.87</v>
      </c>
    </row>
    <row r="13" spans="1:8" x14ac:dyDescent="0.3">
      <c r="A13" s="4">
        <v>45777</v>
      </c>
      <c r="B13" s="2" t="s">
        <v>6</v>
      </c>
      <c r="C13" s="5">
        <v>2.69</v>
      </c>
      <c r="D13" s="2">
        <v>65</v>
      </c>
      <c r="E13" s="9">
        <f t="shared" si="0"/>
        <v>174.85</v>
      </c>
    </row>
    <row r="14" spans="1:8" x14ac:dyDescent="0.3">
      <c r="A14" s="4">
        <v>45777</v>
      </c>
      <c r="B14" s="2" t="s">
        <v>7</v>
      </c>
      <c r="C14" s="5">
        <v>12</v>
      </c>
      <c r="D14" s="2">
        <v>20</v>
      </c>
      <c r="E14" s="9">
        <f t="shared" si="0"/>
        <v>240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D19" sqref="D19"/>
    </sheetView>
  </sheetViews>
  <sheetFormatPr defaultRowHeight="14.4" x14ac:dyDescent="0.3"/>
  <cols>
    <col min="1" max="1" width="17.88671875" bestFit="1" customWidth="1"/>
    <col min="2" max="2" width="18.21875" bestFit="1" customWidth="1"/>
    <col min="3" max="3" width="18.6640625" bestFit="1" customWidth="1"/>
  </cols>
  <sheetData>
    <row r="3" spans="1:3" x14ac:dyDescent="0.3">
      <c r="A3" s="6" t="s">
        <v>9</v>
      </c>
      <c r="B3" t="s">
        <v>11</v>
      </c>
      <c r="C3" t="s">
        <v>12</v>
      </c>
    </row>
    <row r="4" spans="1:3" x14ac:dyDescent="0.3">
      <c r="A4" s="4">
        <v>45775</v>
      </c>
      <c r="B4" s="8">
        <v>32.07</v>
      </c>
      <c r="C4" s="8">
        <v>109</v>
      </c>
    </row>
    <row r="5" spans="1:3" x14ac:dyDescent="0.3">
      <c r="A5" s="7" t="s">
        <v>5</v>
      </c>
      <c r="B5" s="8">
        <v>15.69</v>
      </c>
      <c r="C5" s="8">
        <v>3</v>
      </c>
    </row>
    <row r="6" spans="1:3" x14ac:dyDescent="0.3">
      <c r="A6" s="7" t="s">
        <v>6</v>
      </c>
      <c r="B6" s="8">
        <v>2.69</v>
      </c>
      <c r="C6" s="8">
        <v>57</v>
      </c>
    </row>
    <row r="7" spans="1:3" x14ac:dyDescent="0.3">
      <c r="A7" s="7" t="s">
        <v>8</v>
      </c>
      <c r="B7" s="8">
        <v>1.69</v>
      </c>
      <c r="C7" s="8">
        <v>33</v>
      </c>
    </row>
    <row r="8" spans="1:3" x14ac:dyDescent="0.3">
      <c r="A8" s="7" t="s">
        <v>7</v>
      </c>
      <c r="B8" s="8">
        <v>12</v>
      </c>
      <c r="C8" s="8">
        <v>16</v>
      </c>
    </row>
    <row r="9" spans="1:3" x14ac:dyDescent="0.3">
      <c r="A9" s="4">
        <v>45776</v>
      </c>
      <c r="B9" s="8">
        <v>32.07</v>
      </c>
      <c r="C9" s="8">
        <v>165</v>
      </c>
    </row>
    <row r="10" spans="1:3" x14ac:dyDescent="0.3">
      <c r="A10" s="7" t="s">
        <v>5</v>
      </c>
      <c r="B10" s="8">
        <v>15.69</v>
      </c>
      <c r="C10" s="8">
        <v>15</v>
      </c>
    </row>
    <row r="11" spans="1:3" x14ac:dyDescent="0.3">
      <c r="A11" s="7" t="s">
        <v>6</v>
      </c>
      <c r="B11" s="8">
        <v>2.69</v>
      </c>
      <c r="C11" s="8">
        <v>80</v>
      </c>
    </row>
    <row r="12" spans="1:3" x14ac:dyDescent="0.3">
      <c r="A12" s="7" t="s">
        <v>8</v>
      </c>
      <c r="B12" s="8">
        <v>1.69</v>
      </c>
      <c r="C12" s="8">
        <v>57</v>
      </c>
    </row>
    <row r="13" spans="1:3" x14ac:dyDescent="0.3">
      <c r="A13" s="7" t="s">
        <v>7</v>
      </c>
      <c r="B13" s="8">
        <v>12</v>
      </c>
      <c r="C13" s="8">
        <v>13</v>
      </c>
    </row>
    <row r="14" spans="1:3" x14ac:dyDescent="0.3">
      <c r="A14" s="4">
        <v>45777</v>
      </c>
      <c r="B14" s="8">
        <v>32.07</v>
      </c>
      <c r="C14" s="8">
        <v>162</v>
      </c>
    </row>
    <row r="15" spans="1:3" x14ac:dyDescent="0.3">
      <c r="A15" s="7" t="s">
        <v>5</v>
      </c>
      <c r="B15" s="8">
        <v>15.69</v>
      </c>
      <c r="C15" s="8">
        <v>23</v>
      </c>
    </row>
    <row r="16" spans="1:3" x14ac:dyDescent="0.3">
      <c r="A16" s="7" t="s">
        <v>6</v>
      </c>
      <c r="B16" s="8">
        <v>2.69</v>
      </c>
      <c r="C16" s="8">
        <v>65</v>
      </c>
    </row>
    <row r="17" spans="1:4" x14ac:dyDescent="0.3">
      <c r="A17" s="7" t="s">
        <v>8</v>
      </c>
      <c r="B17" s="8">
        <v>1.69</v>
      </c>
      <c r="C17" s="8">
        <v>54</v>
      </c>
    </row>
    <row r="18" spans="1:4" x14ac:dyDescent="0.3">
      <c r="A18" s="7" t="s">
        <v>7</v>
      </c>
      <c r="B18" s="8">
        <v>12</v>
      </c>
      <c r="C18" s="8">
        <v>20</v>
      </c>
    </row>
    <row r="19" spans="1:4" x14ac:dyDescent="0.3">
      <c r="A19" s="4" t="s">
        <v>10</v>
      </c>
      <c r="B19" s="8">
        <v>96.20999999999998</v>
      </c>
      <c r="C19" s="8">
        <v>436</v>
      </c>
      <c r="D19">
        <f>SUM(B19:C19)</f>
        <v>532.21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Rainier Oakstone</dc:creator>
  <cp:lastModifiedBy>Rainier Oakstone</cp:lastModifiedBy>
  <dcterms:created xsi:type="dcterms:W3CDTF">2025-05-16T11:29:49Z</dcterms:created>
  <dcterms:modified xsi:type="dcterms:W3CDTF">2025-05-17T10:32:51Z</dcterms:modified>
</cp:coreProperties>
</file>