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vasanthi nookaraju\Documents\"/>
    </mc:Choice>
  </mc:AlternateContent>
  <xr:revisionPtr revIDLastSave="0" documentId="8_{3CA54247-4596-4CC5-8A2A-DEFC38223A0C}" xr6:coauthVersionLast="47" xr6:coauthVersionMax="47" xr10:uidLastSave="{00000000-0000-0000-0000-000000000000}"/>
  <bookViews>
    <workbookView xWindow="-120" yWindow="-120" windowWidth="26640" windowHeight="14370" activeTab="4" xr2:uid="{00000000-000D-0000-FFFF-FFFF00000000}"/>
  </bookViews>
  <sheets>
    <sheet name="Sheet4" sheetId="6" r:id="rId1"/>
    <sheet name="Sheet5" sheetId="7" r:id="rId2"/>
    <sheet name="Sheet6" sheetId="8" r:id="rId3"/>
    <sheet name="Sheet8" sheetId="10" r:id="rId4"/>
    <sheet name="Expense" sheetId="1" r:id="rId5"/>
    <sheet name="Tasks" sheetId="2" r:id="rId6"/>
  </sheets>
  <definedNames>
    <definedName name="_xlnm._FilterDatabase" localSheetId="4" hidden="1">Expense!$A$1:$C$51</definedName>
  </definedNames>
  <calcPr calcId="191029"/>
  <pivotCaches>
    <pivotCache cacheId="1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E4" i="1"/>
  <c r="E5" i="1"/>
  <c r="E3" i="1"/>
  <c r="E6" i="1" l="1"/>
</calcChain>
</file>

<file path=xl/sharedStrings.xml><?xml version="1.0" encoding="utf-8"?>
<sst xmlns="http://schemas.openxmlformats.org/spreadsheetml/2006/main" count="181" uniqueCount="45">
  <si>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</si>
  <si>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</si>
  <si>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</si>
  <si>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</si>
  <si>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</si>
  <si>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</si>
  <si>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</si>
  <si>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</si>
  <si>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</si>
  <si>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</si>
  <si>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</si>
  <si>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</si>
  <si>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</si>
  <si>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</si>
  <si>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</si>
  <si>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</si>
  <si>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</si>
  <si>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</si>
  <si>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</si>
  <si>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</si>
  <si>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</si>
  <si>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</si>
  <si>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</si>
  <si>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</si>
  <si>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Sum of Expense</t>
  </si>
  <si>
    <t>Row Labels</t>
  </si>
  <si>
    <t>Grand Total</t>
  </si>
  <si>
    <t>4.present the item-wise total expense through a chart that shows the expense of each item as a percentage of the total expense. Don’t take trip expenses into consideration.</t>
  </si>
  <si>
    <t>2.calute the total expenses against each distinct item</t>
  </si>
  <si>
    <t>3.Arrange the item-wise total expense in descending order</t>
  </si>
  <si>
    <t>Column Labels</t>
  </si>
  <si>
    <t>Oct</t>
  </si>
  <si>
    <t>Nov</t>
  </si>
  <si>
    <t>Dec</t>
  </si>
  <si>
    <t>5.Present the expense pattern visually over 3 months.</t>
  </si>
  <si>
    <t>cost type</t>
  </si>
  <si>
    <t>category</t>
  </si>
  <si>
    <t>essential</t>
  </si>
  <si>
    <t>non essential</t>
  </si>
  <si>
    <t xml:space="preserve"> essential</t>
  </si>
  <si>
    <t>Limit Online Shopping</t>
  </si>
  <si>
    <t>Cut Down on Gifts</t>
  </si>
  <si>
    <t>reduce outside ordering</t>
  </si>
  <si>
    <t>control mobilr bill payments</t>
  </si>
  <si>
    <t>limit spending money on movies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</si>
</sst>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5"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extLst>
                <c:ext xmlns:c15="http://schemas.microsoft.com/office/drawing/2012/chart" uri="{02D57815-91ED-43cb-92C2-25804820EDAC}">
                  <c15:fullRef>
                    <c15:sqref>Sheet5!$A$3:$A$13</c15:sqref>
                  </c15:fullRef>
                </c:ext>
              </c:extLst>
              <c:f>(Sheet5!$A$3:$A$11,Sheet5!$A$13)</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extLst>
                <c:ext xmlns:c15="http://schemas.microsoft.com/office/drawing/2012/chart" uri="{02D57815-91ED-43cb-92C2-25804820EDAC}">
                  <c15:fullRef>
                    <c15:sqref>Sheet5!$B$3:$B$13</c15:sqref>
                  </c15:fullRef>
                </c:ext>
              </c:extLst>
              <c:f>(Sheet5!$B$3:$B$11,Sheet5!$B$13)</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8E4A-4A99-B825-58DFFC340C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task likhitha.xlsx]Sheet8!PivotTable6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Sheet8!$B$3:$B$6</c:f>
              <c:strCache>
                <c:ptCount val="1"/>
                <c:pt idx="0">
                  <c:v>Oct</c:v>
                </c:pt>
              </c:strCache>
            </c:strRef>
          </c:tx>
          <c:spPr>
            <a:solidFill>
              <a:schemeClr val="accent1"/>
            </a:solidFill>
            <a:ln>
              <a:noFill/>
            </a:ln>
            <a:effectLst/>
          </c:spPr>
          <c:invertIfNegative val="0"/>
          <c:cat>
            <c:strRef>
              <c:f>Sheet8!$A$7:$A$18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Sheet8!$B$7:$B$18</c:f>
              <c:numCache>
                <c:formatCode>General</c:formatCode>
                <c:ptCount val="11"/>
                <c:pt idx="0">
                  <c:v>1188.27</c:v>
                </c:pt>
                <c:pt idx="1">
                  <c:v>1310</c:v>
                </c:pt>
                <c:pt idx="2">
                  <c:v>1900</c:v>
                </c:pt>
                <c:pt idx="3">
                  <c:v>3375</c:v>
                </c:pt>
                <c:pt idx="4">
                  <c:v>470</c:v>
                </c:pt>
                <c:pt idx="5">
                  <c:v>1140</c:v>
                </c:pt>
                <c:pt idx="6">
                  <c:v>1737</c:v>
                </c:pt>
                <c:pt idx="7">
                  <c:v>939</c:v>
                </c:pt>
                <c:pt idx="8">
                  <c:v>4374.1000000000004</c:v>
                </c:pt>
                <c:pt idx="10">
                  <c:v>1010</c:v>
                </c:pt>
              </c:numCache>
            </c:numRef>
          </c:val>
          <c:extLst>
            <c:ext xmlns:c16="http://schemas.microsoft.com/office/drawing/2014/chart" uri="{C3380CC4-5D6E-409C-BE32-E72D297353CC}">
              <c16:uniqueId val="{00000000-78A6-4097-8F5D-1774A47B0F1D}"/>
            </c:ext>
          </c:extLst>
        </c:ser>
        <c:ser>
          <c:idx val="1"/>
          <c:order val="1"/>
          <c:tx>
            <c:strRef>
              <c:f>Sheet8!$C$3:$C$6</c:f>
              <c:strCache>
                <c:ptCount val="1"/>
                <c:pt idx="0">
                  <c:v>Nov</c:v>
                </c:pt>
              </c:strCache>
            </c:strRef>
          </c:tx>
          <c:spPr>
            <a:solidFill>
              <a:schemeClr val="accent2"/>
            </a:solidFill>
            <a:ln>
              <a:noFill/>
            </a:ln>
            <a:effectLst/>
          </c:spPr>
          <c:invertIfNegative val="0"/>
          <c:cat>
            <c:strRef>
              <c:f>Sheet8!$A$7:$A$18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Sheet8!$C$7:$C$18</c:f>
              <c:numCache>
                <c:formatCode>General</c:formatCode>
                <c:ptCount val="11"/>
                <c:pt idx="0">
                  <c:v>322.64</c:v>
                </c:pt>
                <c:pt idx="1">
                  <c:v>1392</c:v>
                </c:pt>
                <c:pt idx="2">
                  <c:v>2288</c:v>
                </c:pt>
                <c:pt idx="3">
                  <c:v>2100</c:v>
                </c:pt>
                <c:pt idx="4">
                  <c:v>470.63</c:v>
                </c:pt>
                <c:pt idx="5">
                  <c:v>1446</c:v>
                </c:pt>
                <c:pt idx="6">
                  <c:v>5727</c:v>
                </c:pt>
                <c:pt idx="7">
                  <c:v>651</c:v>
                </c:pt>
                <c:pt idx="8">
                  <c:v>3320</c:v>
                </c:pt>
                <c:pt idx="10">
                  <c:v>1047</c:v>
                </c:pt>
              </c:numCache>
            </c:numRef>
          </c:val>
          <c:extLst>
            <c:ext xmlns:c16="http://schemas.microsoft.com/office/drawing/2014/chart" uri="{C3380CC4-5D6E-409C-BE32-E72D297353CC}">
              <c16:uniqueId val="{00000001-78A6-4097-8F5D-1774A47B0F1D}"/>
            </c:ext>
          </c:extLst>
        </c:ser>
        <c:ser>
          <c:idx val="2"/>
          <c:order val="2"/>
          <c:tx>
            <c:strRef>
              <c:f>Sheet8!$D$3:$D$6</c:f>
              <c:strCache>
                <c:ptCount val="1"/>
                <c:pt idx="0">
                  <c:v>Dec</c:v>
                </c:pt>
              </c:strCache>
            </c:strRef>
          </c:tx>
          <c:spPr>
            <a:solidFill>
              <a:schemeClr val="accent3"/>
            </a:solidFill>
            <a:ln>
              <a:noFill/>
            </a:ln>
            <a:effectLst/>
          </c:spPr>
          <c:invertIfNegative val="0"/>
          <c:cat>
            <c:strRef>
              <c:f>Sheet8!$A$7:$A$18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Sheet8!$D$7:$D$18</c:f>
              <c:numCache>
                <c:formatCode>General</c:formatCode>
                <c:ptCount val="11"/>
                <c:pt idx="1">
                  <c:v>640</c:v>
                </c:pt>
                <c:pt idx="2">
                  <c:v>1500</c:v>
                </c:pt>
                <c:pt idx="3">
                  <c:v>2300</c:v>
                </c:pt>
                <c:pt idx="4">
                  <c:v>470.63</c:v>
                </c:pt>
                <c:pt idx="7">
                  <c:v>267</c:v>
                </c:pt>
                <c:pt idx="8">
                  <c:v>2500</c:v>
                </c:pt>
                <c:pt idx="9">
                  <c:v>12000</c:v>
                </c:pt>
                <c:pt idx="10">
                  <c:v>1160</c:v>
                </c:pt>
              </c:numCache>
            </c:numRef>
          </c:val>
          <c:extLst>
            <c:ext xmlns:c16="http://schemas.microsoft.com/office/drawing/2014/chart" uri="{C3380CC4-5D6E-409C-BE32-E72D297353CC}">
              <c16:uniqueId val="{00000002-78A6-4097-8F5D-1774A47B0F1D}"/>
            </c:ext>
          </c:extLst>
        </c:ser>
        <c:dLbls>
          <c:showLegendKey val="0"/>
          <c:showVal val="0"/>
          <c:showCatName val="0"/>
          <c:showSerName val="0"/>
          <c:showPercent val="0"/>
          <c:showBubbleSize val="0"/>
        </c:dLbls>
        <c:gapWidth val="219"/>
        <c:overlap val="-27"/>
        <c:axId val="2115308511"/>
        <c:axId val="2115304671"/>
      </c:barChart>
      <c:catAx>
        <c:axId val="211530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04671"/>
        <c:crosses val="autoZero"/>
        <c:auto val="1"/>
        <c:lblAlgn val="ctr"/>
        <c:lblOffset val="100"/>
        <c:noMultiLvlLbl val="0"/>
      </c:catAx>
      <c:valAx>
        <c:axId val="211530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30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314325</xdr:colOff>
      <xdr:row>4</xdr:row>
      <xdr:rowOff>23812</xdr:rowOff>
    </xdr:from>
    <xdr:to>
      <xdr:col>14</xdr:col>
      <xdr:colOff>9525</xdr:colOff>
      <xdr:row>18</xdr:row>
      <xdr:rowOff>100012</xdr:rowOff>
    </xdr:to>
    <xdr:graphicFrame macro="">
      <xdr:nvGraphicFramePr>
        <xdr:cNvPr id="2" name="Chart 1">
          <a:extLst>
            <a:ext uri="{FF2B5EF4-FFF2-40B4-BE49-F238E27FC236}">
              <a16:creationId xmlns:a16="http://schemas.microsoft.com/office/drawing/2014/main" id="{FBE5D939-E361-BB1C-C579-C2B4C809F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542924</xdr:colOff>
      <xdr:row>4</xdr:row>
      <xdr:rowOff>23812</xdr:rowOff>
    </xdr:from>
    <xdr:to>
      <xdr:col>14</xdr:col>
      <xdr:colOff>171449</xdr:colOff>
      <xdr:row>22</xdr:row>
      <xdr:rowOff>152400</xdr:rowOff>
    </xdr:to>
    <xdr:graphicFrame macro="">
      <xdr:nvGraphicFramePr>
        <xdr:cNvPr id="2" name="Chart 1">
          <a:extLst>
            <a:ext uri="{FF2B5EF4-FFF2-40B4-BE49-F238E27FC236}">
              <a16:creationId xmlns:a16="http://schemas.microsoft.com/office/drawing/2014/main" id="{9F0C67E1-724D-9EEA-8115-78A33D18F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i nookaraju" refreshedDate="45533.636855555553" createdVersion="8" refreshedVersion="8" minRefreshableVersion="3" recordCount="50" xr:uid="{7D7423E4-F829-47AE-AF80-2A655D2AB980}">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Months (Date)"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4039B-77E9-4670-AE2E-06C6825BE543}"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0F8C1-673A-41DE-BE19-C5AD9C4E28F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DFEEA-AE4D-4374-8E55-A3C404050156}"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8" firstHeaderRow="1" firstDataRow="4" firstDataCol="1"/>
  <pivotFields count="5">
    <pivotField axis="axisCol"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2">
    <i>
      <x/>
    </i>
    <i>
      <x v="1"/>
    </i>
    <i>
      <x v="2"/>
    </i>
    <i>
      <x v="3"/>
    </i>
    <i>
      <x v="4"/>
    </i>
    <i>
      <x v="5"/>
    </i>
    <i>
      <x v="6"/>
    </i>
    <i>
      <x v="7"/>
    </i>
    <i>
      <x v="8"/>
    </i>
    <i>
      <x v="9"/>
    </i>
    <i>
      <x v="10"/>
    </i>
    <i t="grand">
      <x/>
    </i>
  </rowItems>
  <colFields count="3">
    <field x="4"/>
    <field x="3"/>
    <field x="0"/>
  </colFields>
  <colItems count="4">
    <i>
      <x v="10"/>
    </i>
    <i>
      <x v="11"/>
    </i>
    <i>
      <x v="12"/>
    </i>
    <i t="grand">
      <x/>
    </i>
  </colItems>
  <dataFields count="1">
    <dataField name="Sum of Expense" fld="2" baseField="0" baseItem="0"/>
  </dataFields>
  <chartFormats count="3">
    <chartFormat chart="0" format="0" series="1">
      <pivotArea type="data" outline="0" fieldPosition="0">
        <references count="2">
          <reference field="4294967294" count="1" selected="0">
            <x v="0"/>
          </reference>
          <reference field="4" count="1" selected="0">
            <x v="10"/>
          </reference>
        </references>
      </pivotArea>
    </chartFormat>
    <chartFormat chart="0" format="1" series="1">
      <pivotArea type="data" outline="0" fieldPosition="0">
        <references count="2">
          <reference field="4294967294" count="1" selected="0">
            <x v="0"/>
          </reference>
          <reference field="4" count="1" selected="0">
            <x v="11"/>
          </reference>
        </references>
      </pivotArea>
    </chartFormat>
    <chartFormat chart="0" format="2"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2CF8-BE73-477F-AE02-6AD8654DE356}">
  <dimension ref="A1:B15"/>
  <sheetViews>
    <sheetView workbookViewId="0"/>
  </sheetViews>
  <sheetFormatPr defaultRowHeight="15" x14ac:dyDescent="0.25"/>
  <cols>
    <col min="1" max="1" width="20.28515625" bestFit="1" customWidth="1"/>
    <col min="2" max="2" width="15.140625" bestFit="1" customWidth="1"/>
  </cols>
  <sheetData>
    <row r="1" spans="1:2" x14ac:dyDescent="0.25">
      <c r="A1" t="s">
        <v>28</v>
      </c>
    </row>
    <row r="3" spans="1:2" x14ac:dyDescent="0.25">
      <c r="A3" s="15" t="s">
        <v>25</v>
      </c>
      <c r="B3" t="s">
        <v>24</v>
      </c>
    </row>
    <row r="4" spans="1:2" x14ac:dyDescent="0.25">
      <c r="A4" s="16" t="s">
        <v>9</v>
      </c>
      <c r="B4" s="14">
        <v>1510.9099999999999</v>
      </c>
    </row>
    <row r="5" spans="1:2" x14ac:dyDescent="0.25">
      <c r="A5" s="16" t="s">
        <v>6</v>
      </c>
      <c r="B5" s="14">
        <v>3342</v>
      </c>
    </row>
    <row r="6" spans="1:2" x14ac:dyDescent="0.25">
      <c r="A6" s="16" t="s">
        <v>10</v>
      </c>
      <c r="B6" s="14">
        <v>5688</v>
      </c>
    </row>
    <row r="7" spans="1:2" x14ac:dyDescent="0.25">
      <c r="A7" s="16" t="s">
        <v>2</v>
      </c>
      <c r="B7" s="14">
        <v>7775</v>
      </c>
    </row>
    <row r="8" spans="1:2" x14ac:dyDescent="0.25">
      <c r="A8" s="16" t="s">
        <v>11</v>
      </c>
      <c r="B8" s="14">
        <v>1411.26</v>
      </c>
    </row>
    <row r="9" spans="1:2" x14ac:dyDescent="0.25">
      <c r="A9" s="16" t="s">
        <v>8</v>
      </c>
      <c r="B9" s="14">
        <v>2586</v>
      </c>
    </row>
    <row r="10" spans="1:2" x14ac:dyDescent="0.25">
      <c r="A10" s="16" t="s">
        <v>3</v>
      </c>
      <c r="B10" s="14">
        <v>7464</v>
      </c>
    </row>
    <row r="11" spans="1:2" x14ac:dyDescent="0.25">
      <c r="A11" s="16" t="s">
        <v>7</v>
      </c>
      <c r="B11" s="14">
        <v>1857</v>
      </c>
    </row>
    <row r="12" spans="1:2" x14ac:dyDescent="0.25">
      <c r="A12" s="16" t="s">
        <v>4</v>
      </c>
      <c r="B12" s="14">
        <v>10194.1</v>
      </c>
    </row>
    <row r="13" spans="1:2" x14ac:dyDescent="0.25">
      <c r="A13" s="16" t="s">
        <v>12</v>
      </c>
      <c r="B13" s="14">
        <v>12000</v>
      </c>
    </row>
    <row r="14" spans="1:2" x14ac:dyDescent="0.25">
      <c r="A14" s="16" t="s">
        <v>5</v>
      </c>
      <c r="B14" s="14">
        <v>3217</v>
      </c>
    </row>
    <row r="15" spans="1:2" x14ac:dyDescent="0.25">
      <c r="A15" s="16" t="s">
        <v>26</v>
      </c>
      <c r="B15" s="14">
        <v>57045.27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DB6-5E4E-4374-BF9F-A2959FCD32F1}">
  <dimension ref="A1:B13"/>
  <sheetViews>
    <sheetView workbookViewId="0"/>
  </sheetViews>
  <sheetFormatPr defaultRowHeight="15" x14ac:dyDescent="0.25"/>
  <cols>
    <col min="1" max="1" width="14" customWidth="1"/>
    <col min="2" max="2" width="13.7109375" customWidth="1"/>
  </cols>
  <sheetData>
    <row r="1" spans="1:2" x14ac:dyDescent="0.25">
      <c r="A1" t="s">
        <v>27</v>
      </c>
    </row>
    <row r="3" spans="1:2" x14ac:dyDescent="0.25">
      <c r="A3" s="16" t="s">
        <v>9</v>
      </c>
      <c r="B3" s="14">
        <v>1510.9099999999999</v>
      </c>
    </row>
    <row r="4" spans="1:2" x14ac:dyDescent="0.25">
      <c r="A4" s="16" t="s">
        <v>6</v>
      </c>
      <c r="B4" s="14">
        <v>3342</v>
      </c>
    </row>
    <row r="5" spans="1:2" x14ac:dyDescent="0.25">
      <c r="A5" s="16" t="s">
        <v>10</v>
      </c>
      <c r="B5" s="14">
        <v>5688</v>
      </c>
    </row>
    <row r="6" spans="1:2" x14ac:dyDescent="0.25">
      <c r="A6" s="16" t="s">
        <v>2</v>
      </c>
      <c r="B6" s="14">
        <v>7775</v>
      </c>
    </row>
    <row r="7" spans="1:2" x14ac:dyDescent="0.25">
      <c r="A7" s="16" t="s">
        <v>11</v>
      </c>
      <c r="B7" s="14">
        <v>1411.26</v>
      </c>
    </row>
    <row r="8" spans="1:2" x14ac:dyDescent="0.25">
      <c r="A8" s="16" t="s">
        <v>8</v>
      </c>
      <c r="B8" s="14">
        <v>2586</v>
      </c>
    </row>
    <row r="9" spans="1:2" x14ac:dyDescent="0.25">
      <c r="A9" s="16" t="s">
        <v>3</v>
      </c>
      <c r="B9" s="14">
        <v>7464</v>
      </c>
    </row>
    <row r="10" spans="1:2" x14ac:dyDescent="0.25">
      <c r="A10" s="16" t="s">
        <v>7</v>
      </c>
      <c r="B10" s="14">
        <v>1857</v>
      </c>
    </row>
    <row r="11" spans="1:2" x14ac:dyDescent="0.25">
      <c r="A11" s="16" t="s">
        <v>4</v>
      </c>
      <c r="B11" s="14">
        <v>10194.1</v>
      </c>
    </row>
    <row r="12" spans="1:2" x14ac:dyDescent="0.25">
      <c r="A12" s="16" t="s">
        <v>12</v>
      </c>
      <c r="B12" s="14">
        <v>12000</v>
      </c>
    </row>
    <row r="13" spans="1:2" x14ac:dyDescent="0.25">
      <c r="A13" s="16" t="s">
        <v>5</v>
      </c>
      <c r="B13" s="14">
        <v>3217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A2AF8-6D4B-4E3F-B784-C70E6B629A03}">
  <dimension ref="A1:B15"/>
  <sheetViews>
    <sheetView workbookViewId="0"/>
  </sheetViews>
  <sheetFormatPr defaultRowHeight="15" x14ac:dyDescent="0.25"/>
  <cols>
    <col min="1" max="1" width="20.28515625" bestFit="1" customWidth="1"/>
    <col min="2" max="2" width="15.140625" bestFit="1" customWidth="1"/>
  </cols>
  <sheetData>
    <row r="1" spans="1:2" x14ac:dyDescent="0.25">
      <c r="A1" t="s">
        <v>29</v>
      </c>
    </row>
    <row r="3" spans="1:2" x14ac:dyDescent="0.25">
      <c r="A3" s="15" t="s">
        <v>25</v>
      </c>
      <c r="B3" t="s">
        <v>24</v>
      </c>
    </row>
    <row r="4" spans="1:2" x14ac:dyDescent="0.25">
      <c r="A4" s="16" t="s">
        <v>12</v>
      </c>
      <c r="B4" s="14">
        <v>12000</v>
      </c>
    </row>
    <row r="5" spans="1:2" x14ac:dyDescent="0.25">
      <c r="A5" s="16" t="s">
        <v>4</v>
      </c>
      <c r="B5" s="14">
        <v>10194.1</v>
      </c>
    </row>
    <row r="6" spans="1:2" x14ac:dyDescent="0.25">
      <c r="A6" s="16" t="s">
        <v>2</v>
      </c>
      <c r="B6" s="14">
        <v>7775</v>
      </c>
    </row>
    <row r="7" spans="1:2" x14ac:dyDescent="0.25">
      <c r="A7" s="16" t="s">
        <v>3</v>
      </c>
      <c r="B7" s="14">
        <v>7464</v>
      </c>
    </row>
    <row r="8" spans="1:2" x14ac:dyDescent="0.25">
      <c r="A8" s="16" t="s">
        <v>10</v>
      </c>
      <c r="B8" s="14">
        <v>5688</v>
      </c>
    </row>
    <row r="9" spans="1:2" x14ac:dyDescent="0.25">
      <c r="A9" s="16" t="s">
        <v>6</v>
      </c>
      <c r="B9" s="14">
        <v>3342</v>
      </c>
    </row>
    <row r="10" spans="1:2" x14ac:dyDescent="0.25">
      <c r="A10" s="16" t="s">
        <v>5</v>
      </c>
      <c r="B10" s="14">
        <v>3217</v>
      </c>
    </row>
    <row r="11" spans="1:2" x14ac:dyDescent="0.25">
      <c r="A11" s="16" t="s">
        <v>8</v>
      </c>
      <c r="B11" s="14">
        <v>2586</v>
      </c>
    </row>
    <row r="12" spans="1:2" x14ac:dyDescent="0.25">
      <c r="A12" s="16" t="s">
        <v>7</v>
      </c>
      <c r="B12" s="14">
        <v>1857</v>
      </c>
    </row>
    <row r="13" spans="1:2" x14ac:dyDescent="0.25">
      <c r="A13" s="16" t="s">
        <v>9</v>
      </c>
      <c r="B13" s="14">
        <v>1510.9099999999999</v>
      </c>
    </row>
    <row r="14" spans="1:2" x14ac:dyDescent="0.25">
      <c r="A14" s="16" t="s">
        <v>11</v>
      </c>
      <c r="B14" s="14">
        <v>1411.26</v>
      </c>
    </row>
    <row r="15" spans="1:2" x14ac:dyDescent="0.25">
      <c r="A15" s="16" t="s">
        <v>26</v>
      </c>
      <c r="B15" s="14">
        <v>57045.27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3565-272A-47A2-A1A2-FB73AE6B9526}">
  <dimension ref="A1:E18"/>
  <sheetViews>
    <sheetView workbookViewId="0">
      <selection activeCell="F8" sqref="F8"/>
    </sheetView>
  </sheetViews>
  <sheetFormatPr defaultRowHeight="15" x14ac:dyDescent="0.25"/>
  <cols>
    <col min="1" max="1" width="20.28515625" bestFit="1" customWidth="1"/>
    <col min="2" max="2" width="16.28515625" bestFit="1" customWidth="1"/>
    <col min="3" max="4" width="9" bestFit="1" customWidth="1"/>
    <col min="5" max="5" width="11.28515625" bestFit="1" customWidth="1"/>
    <col min="6" max="15" width="10.7109375" bestFit="1" customWidth="1"/>
    <col min="16" max="21" width="9.7109375" bestFit="1" customWidth="1"/>
    <col min="22" max="32" width="10.7109375" bestFit="1" customWidth="1"/>
    <col min="33" max="36" width="9.7109375" bestFit="1" customWidth="1"/>
    <col min="37" max="40" width="10.7109375" bestFit="1" customWidth="1"/>
    <col min="41" max="41" width="11.28515625" bestFit="1" customWidth="1"/>
  </cols>
  <sheetData>
    <row r="1" spans="1:5" x14ac:dyDescent="0.25">
      <c r="A1" t="s">
        <v>34</v>
      </c>
    </row>
    <row r="3" spans="1:5" x14ac:dyDescent="0.25">
      <c r="A3" s="15" t="s">
        <v>24</v>
      </c>
      <c r="B3" s="15" t="s">
        <v>30</v>
      </c>
    </row>
    <row r="4" spans="1:5" x14ac:dyDescent="0.25">
      <c r="B4" t="s">
        <v>31</v>
      </c>
      <c r="C4" t="s">
        <v>32</v>
      </c>
      <c r="D4" t="s">
        <v>33</v>
      </c>
      <c r="E4" t="s">
        <v>26</v>
      </c>
    </row>
    <row r="6" spans="1:5" x14ac:dyDescent="0.25">
      <c r="A6" s="15" t="s">
        <v>25</v>
      </c>
    </row>
    <row r="7" spans="1:5" x14ac:dyDescent="0.25">
      <c r="A7" s="16" t="s">
        <v>9</v>
      </c>
      <c r="B7" s="14">
        <v>1188.27</v>
      </c>
      <c r="C7" s="14">
        <v>322.64</v>
      </c>
      <c r="D7" s="14"/>
      <c r="E7" s="14">
        <v>1510.9099999999999</v>
      </c>
    </row>
    <row r="8" spans="1:5" x14ac:dyDescent="0.25">
      <c r="A8" s="16" t="s">
        <v>6</v>
      </c>
      <c r="B8" s="14">
        <v>1310</v>
      </c>
      <c r="C8" s="14">
        <v>1392</v>
      </c>
      <c r="D8" s="14">
        <v>640</v>
      </c>
      <c r="E8" s="14">
        <v>3342</v>
      </c>
    </row>
    <row r="9" spans="1:5" x14ac:dyDescent="0.25">
      <c r="A9" s="16" t="s">
        <v>10</v>
      </c>
      <c r="B9" s="14">
        <v>1900</v>
      </c>
      <c r="C9" s="14">
        <v>2288</v>
      </c>
      <c r="D9" s="14">
        <v>1500</v>
      </c>
      <c r="E9" s="14">
        <v>5688</v>
      </c>
    </row>
    <row r="10" spans="1:5" x14ac:dyDescent="0.25">
      <c r="A10" s="16" t="s">
        <v>2</v>
      </c>
      <c r="B10" s="14">
        <v>3375</v>
      </c>
      <c r="C10" s="14">
        <v>2100</v>
      </c>
      <c r="D10" s="14">
        <v>2300</v>
      </c>
      <c r="E10" s="14">
        <v>7775</v>
      </c>
    </row>
    <row r="11" spans="1:5" x14ac:dyDescent="0.25">
      <c r="A11" s="16" t="s">
        <v>11</v>
      </c>
      <c r="B11" s="14">
        <v>470</v>
      </c>
      <c r="C11" s="14">
        <v>470.63</v>
      </c>
      <c r="D11" s="14">
        <v>470.63</v>
      </c>
      <c r="E11" s="14">
        <v>1411.26</v>
      </c>
    </row>
    <row r="12" spans="1:5" x14ac:dyDescent="0.25">
      <c r="A12" s="16" t="s">
        <v>8</v>
      </c>
      <c r="B12" s="14">
        <v>1140</v>
      </c>
      <c r="C12" s="14">
        <v>1446</v>
      </c>
      <c r="D12" s="14"/>
      <c r="E12" s="14">
        <v>2586</v>
      </c>
    </row>
    <row r="13" spans="1:5" x14ac:dyDescent="0.25">
      <c r="A13" s="16" t="s">
        <v>3</v>
      </c>
      <c r="B13" s="14">
        <v>1737</v>
      </c>
      <c r="C13" s="14">
        <v>5727</v>
      </c>
      <c r="D13" s="14"/>
      <c r="E13" s="14">
        <v>7464</v>
      </c>
    </row>
    <row r="14" spans="1:5" x14ac:dyDescent="0.25">
      <c r="A14" s="16" t="s">
        <v>7</v>
      </c>
      <c r="B14" s="14">
        <v>939</v>
      </c>
      <c r="C14" s="14">
        <v>651</v>
      </c>
      <c r="D14" s="14">
        <v>267</v>
      </c>
      <c r="E14" s="14">
        <v>1857</v>
      </c>
    </row>
    <row r="15" spans="1:5" x14ac:dyDescent="0.25">
      <c r="A15" s="16" t="s">
        <v>4</v>
      </c>
      <c r="B15" s="14">
        <v>4374.1000000000004</v>
      </c>
      <c r="C15" s="14">
        <v>3320</v>
      </c>
      <c r="D15" s="14">
        <v>2500</v>
      </c>
      <c r="E15" s="14">
        <v>10194.1</v>
      </c>
    </row>
    <row r="16" spans="1:5" x14ac:dyDescent="0.25">
      <c r="A16" s="16" t="s">
        <v>12</v>
      </c>
      <c r="B16" s="14"/>
      <c r="C16" s="14"/>
      <c r="D16" s="14">
        <v>12000</v>
      </c>
      <c r="E16" s="14">
        <v>12000</v>
      </c>
    </row>
    <row r="17" spans="1:5" x14ac:dyDescent="0.25">
      <c r="A17" s="16" t="s">
        <v>5</v>
      </c>
      <c r="B17" s="14">
        <v>1010</v>
      </c>
      <c r="C17" s="14">
        <v>1047</v>
      </c>
      <c r="D17" s="14">
        <v>1160</v>
      </c>
      <c r="E17" s="14">
        <v>3217</v>
      </c>
    </row>
    <row r="18" spans="1:5" x14ac:dyDescent="0.25">
      <c r="A18" s="16" t="s">
        <v>26</v>
      </c>
      <c r="B18" s="14">
        <v>17443.370000000003</v>
      </c>
      <c r="C18" s="14">
        <v>18764.27</v>
      </c>
      <c r="D18" s="14">
        <v>20837.63</v>
      </c>
      <c r="E18" s="14">
        <v>57045.27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zoomScale="145" zoomScaleNormal="145" workbookViewId="0">
      <selection activeCell="E14" sqref="E14"/>
    </sheetView>
  </sheetViews>
  <sheetFormatPr defaultRowHeight="15" x14ac:dyDescent="0.25"/>
  <cols>
    <col min="1" max="1" width="17.140625" customWidth="1"/>
    <col min="2" max="2" width="24.5703125" customWidth="1"/>
    <col min="3" max="3" width="14.42578125" style="11" customWidth="1"/>
    <col min="8" max="8" width="12.85546875" customWidth="1"/>
    <col min="9" max="9" width="11.5703125" customWidth="1"/>
    <col min="13" max="13" width="11.140625" customWidth="1"/>
    <col min="14" max="14" width="23.28515625" customWidth="1"/>
  </cols>
  <sheetData>
    <row r="1" spans="1:15" ht="13.9" customHeight="1" x14ac:dyDescent="0.25">
      <c r="A1" s="3" t="s">
        <v>0</v>
      </c>
      <c r="B1" s="3" t="s">
        <v>14</v>
      </c>
      <c r="C1" s="8" t="s">
        <v>1</v>
      </c>
      <c r="H1" s="17" t="s">
        <v>35</v>
      </c>
      <c r="I1" s="17" t="s">
        <v>36</v>
      </c>
      <c r="O1">
        <f>M12</f>
        <v>0</v>
      </c>
    </row>
    <row r="2" spans="1:15" ht="18" customHeight="1" x14ac:dyDescent="0.25">
      <c r="A2" s="4">
        <v>44470</v>
      </c>
      <c r="B2" s="5" t="s">
        <v>2</v>
      </c>
      <c r="C2" s="9">
        <v>2300</v>
      </c>
      <c r="H2" t="str">
        <f>IF(C2&gt;2000,"over budget","within budget")</f>
        <v>over budget</v>
      </c>
      <c r="I2" t="s">
        <v>37</v>
      </c>
    </row>
    <row r="3" spans="1:15" x14ac:dyDescent="0.25">
      <c r="A3" s="6">
        <v>44470</v>
      </c>
      <c r="B3" s="7" t="s">
        <v>3</v>
      </c>
      <c r="C3" s="9">
        <v>767</v>
      </c>
      <c r="D3">
        <v>1</v>
      </c>
      <c r="E3">
        <f>COUNTIF(B:B,"online shopping")</f>
        <v>6</v>
      </c>
      <c r="H3" t="str">
        <f t="shared" ref="H3:H51" si="0">IF(C3&gt;2000,"over budget","within budget")</f>
        <v>within budget</v>
      </c>
      <c r="I3" t="s">
        <v>38</v>
      </c>
    </row>
    <row r="4" spans="1:15" x14ac:dyDescent="0.25">
      <c r="A4" s="6">
        <v>44470</v>
      </c>
      <c r="B4" s="7" t="s">
        <v>4</v>
      </c>
      <c r="C4" s="10">
        <v>2500</v>
      </c>
      <c r="E4">
        <f>COUNTIF(B:B,"ordering food")</f>
        <v>5</v>
      </c>
      <c r="H4" t="str">
        <f t="shared" si="0"/>
        <v>over budget</v>
      </c>
      <c r="I4" t="s">
        <v>38</v>
      </c>
    </row>
    <row r="5" spans="1:15" x14ac:dyDescent="0.25">
      <c r="A5" s="6">
        <v>44473</v>
      </c>
      <c r="B5" s="7" t="s">
        <v>5</v>
      </c>
      <c r="C5" s="9">
        <v>710</v>
      </c>
      <c r="E5">
        <f>COUNTIF(B:B,"Gifts")</f>
        <v>4</v>
      </c>
      <c r="H5" t="str">
        <f t="shared" si="0"/>
        <v>within budget</v>
      </c>
      <c r="I5" t="s">
        <v>39</v>
      </c>
    </row>
    <row r="6" spans="1:15" x14ac:dyDescent="0.25">
      <c r="A6" s="4">
        <v>44473</v>
      </c>
      <c r="B6" s="5" t="s">
        <v>6</v>
      </c>
      <c r="C6" s="9">
        <v>760</v>
      </c>
      <c r="E6">
        <f>SUM(E3:E5)</f>
        <v>15</v>
      </c>
      <c r="H6" t="str">
        <f t="shared" si="0"/>
        <v>within budget</v>
      </c>
      <c r="I6" t="s">
        <v>39</v>
      </c>
    </row>
    <row r="7" spans="1:15" x14ac:dyDescent="0.25">
      <c r="A7" s="6">
        <v>44476</v>
      </c>
      <c r="B7" s="7" t="s">
        <v>10</v>
      </c>
      <c r="C7" s="10">
        <v>1900</v>
      </c>
      <c r="H7" t="str">
        <f t="shared" si="0"/>
        <v>within budget</v>
      </c>
      <c r="I7" t="s">
        <v>38</v>
      </c>
    </row>
    <row r="8" spans="1:15" x14ac:dyDescent="0.25">
      <c r="A8" s="4">
        <v>44477</v>
      </c>
      <c r="B8" s="5" t="s">
        <v>7</v>
      </c>
      <c r="C8" s="9">
        <v>450</v>
      </c>
      <c r="H8" t="str">
        <f t="shared" si="0"/>
        <v>within budget</v>
      </c>
      <c r="I8" t="s">
        <v>38</v>
      </c>
    </row>
    <row r="9" spans="1:15" x14ac:dyDescent="0.25">
      <c r="A9" s="6">
        <v>44484</v>
      </c>
      <c r="B9" s="7" t="s">
        <v>8</v>
      </c>
      <c r="C9" s="9">
        <v>620</v>
      </c>
      <c r="H9" t="str">
        <f t="shared" si="0"/>
        <v>within budget</v>
      </c>
      <c r="I9" t="s">
        <v>39</v>
      </c>
    </row>
    <row r="10" spans="1:15" x14ac:dyDescent="0.25">
      <c r="A10" s="6">
        <v>44485</v>
      </c>
      <c r="B10" s="7" t="s">
        <v>11</v>
      </c>
      <c r="C10" s="9">
        <v>470</v>
      </c>
      <c r="H10" t="str">
        <f t="shared" si="0"/>
        <v>within budget</v>
      </c>
      <c r="I10" t="s">
        <v>39</v>
      </c>
      <c r="K10">
        <v>8</v>
      </c>
      <c r="L10" s="18" t="s">
        <v>40</v>
      </c>
    </row>
    <row r="11" spans="1:15" x14ac:dyDescent="0.25">
      <c r="A11" s="6">
        <v>44487</v>
      </c>
      <c r="B11" s="7" t="s">
        <v>3</v>
      </c>
      <c r="C11" s="9">
        <v>970</v>
      </c>
      <c r="H11" t="str">
        <f t="shared" si="0"/>
        <v>within budget</v>
      </c>
      <c r="I11" t="s">
        <v>38</v>
      </c>
      <c r="L11" t="s">
        <v>41</v>
      </c>
    </row>
    <row r="12" spans="1:15" x14ac:dyDescent="0.25">
      <c r="A12" s="6">
        <v>44487</v>
      </c>
      <c r="B12" s="5" t="s">
        <v>2</v>
      </c>
      <c r="C12" s="10">
        <v>1075</v>
      </c>
      <c r="H12" t="str">
        <f t="shared" si="0"/>
        <v>within budget</v>
      </c>
      <c r="I12" t="s">
        <v>39</v>
      </c>
      <c r="L12" t="s">
        <v>42</v>
      </c>
    </row>
    <row r="13" spans="1:15" x14ac:dyDescent="0.25">
      <c r="A13" s="6">
        <v>44488</v>
      </c>
      <c r="B13" s="7" t="s">
        <v>7</v>
      </c>
      <c r="C13" s="9">
        <v>489</v>
      </c>
      <c r="H13" t="str">
        <f t="shared" si="0"/>
        <v>within budget</v>
      </c>
      <c r="I13" t="s">
        <v>38</v>
      </c>
      <c r="L13" s="18" t="s">
        <v>43</v>
      </c>
    </row>
    <row r="14" spans="1:15" x14ac:dyDescent="0.25">
      <c r="A14" s="6">
        <v>44491</v>
      </c>
      <c r="B14" s="7" t="s">
        <v>4</v>
      </c>
      <c r="C14" s="10">
        <v>1574.1</v>
      </c>
      <c r="H14" t="str">
        <f t="shared" si="0"/>
        <v>within budget</v>
      </c>
      <c r="I14" t="s">
        <v>38</v>
      </c>
      <c r="L14" s="18" t="s">
        <v>44</v>
      </c>
    </row>
    <row r="15" spans="1:15" x14ac:dyDescent="0.25">
      <c r="A15" s="6">
        <v>44491</v>
      </c>
      <c r="B15" s="7" t="s">
        <v>6</v>
      </c>
      <c r="C15" s="9">
        <v>550</v>
      </c>
      <c r="H15" t="str">
        <f t="shared" si="0"/>
        <v>within budget</v>
      </c>
      <c r="I15" t="s">
        <v>37</v>
      </c>
    </row>
    <row r="16" spans="1:15" x14ac:dyDescent="0.25">
      <c r="A16" s="6">
        <v>44494</v>
      </c>
      <c r="B16" s="7" t="s">
        <v>9</v>
      </c>
      <c r="C16" s="9">
        <v>423</v>
      </c>
      <c r="H16" t="str">
        <f t="shared" si="0"/>
        <v>within budget</v>
      </c>
      <c r="I16" t="s">
        <v>39</v>
      </c>
    </row>
    <row r="17" spans="1:9" x14ac:dyDescent="0.25">
      <c r="A17" s="6">
        <v>44496</v>
      </c>
      <c r="B17" s="7" t="s">
        <v>9</v>
      </c>
      <c r="C17" s="9">
        <v>358.22</v>
      </c>
      <c r="H17" t="str">
        <f t="shared" si="0"/>
        <v>within budget</v>
      </c>
      <c r="I17" t="s">
        <v>39</v>
      </c>
    </row>
    <row r="18" spans="1:9" x14ac:dyDescent="0.25">
      <c r="A18" s="6">
        <v>44496</v>
      </c>
      <c r="B18" s="7" t="s">
        <v>8</v>
      </c>
      <c r="C18" s="9">
        <v>520</v>
      </c>
      <c r="H18" t="str">
        <f t="shared" si="0"/>
        <v>within budget</v>
      </c>
      <c r="I18" t="s">
        <v>38</v>
      </c>
    </row>
    <row r="19" spans="1:9" x14ac:dyDescent="0.25">
      <c r="A19" s="4">
        <v>44497</v>
      </c>
      <c r="B19" s="5" t="s">
        <v>5</v>
      </c>
      <c r="C19" s="9">
        <v>300</v>
      </c>
      <c r="H19" t="str">
        <f t="shared" si="0"/>
        <v>within budget</v>
      </c>
      <c r="I19" t="s">
        <v>39</v>
      </c>
    </row>
    <row r="20" spans="1:9" x14ac:dyDescent="0.25">
      <c r="A20" s="4">
        <v>44498</v>
      </c>
      <c r="B20" s="5" t="s">
        <v>9</v>
      </c>
      <c r="C20" s="9">
        <v>407.05</v>
      </c>
      <c r="H20" t="str">
        <f t="shared" si="0"/>
        <v>within budget</v>
      </c>
      <c r="I20" t="s">
        <v>37</v>
      </c>
    </row>
    <row r="21" spans="1:9" x14ac:dyDescent="0.25">
      <c r="A21" s="4">
        <v>44499</v>
      </c>
      <c r="B21" s="5" t="s">
        <v>4</v>
      </c>
      <c r="C21" s="9">
        <v>300</v>
      </c>
      <c r="H21" t="str">
        <f t="shared" si="0"/>
        <v>within budget</v>
      </c>
      <c r="I21" t="s">
        <v>38</v>
      </c>
    </row>
    <row r="22" spans="1:9" x14ac:dyDescent="0.25">
      <c r="A22" s="6">
        <v>44501</v>
      </c>
      <c r="B22" s="7" t="s">
        <v>3</v>
      </c>
      <c r="C22" s="10">
        <v>2327</v>
      </c>
      <c r="H22" t="str">
        <f t="shared" si="0"/>
        <v>over budget</v>
      </c>
      <c r="I22" t="s">
        <v>38</v>
      </c>
    </row>
    <row r="23" spans="1:9" x14ac:dyDescent="0.25">
      <c r="A23" s="6">
        <v>44502</v>
      </c>
      <c r="B23" s="7" t="s">
        <v>10</v>
      </c>
      <c r="C23" s="9">
        <v>1150</v>
      </c>
      <c r="H23" t="str">
        <f t="shared" si="0"/>
        <v>within budget</v>
      </c>
      <c r="I23" t="s">
        <v>38</v>
      </c>
    </row>
    <row r="24" spans="1:9" x14ac:dyDescent="0.25">
      <c r="A24" s="6">
        <v>44504</v>
      </c>
      <c r="B24" s="7" t="s">
        <v>10</v>
      </c>
      <c r="C24" s="10">
        <v>1138</v>
      </c>
      <c r="H24" t="str">
        <f t="shared" si="0"/>
        <v>within budget</v>
      </c>
      <c r="I24" t="s">
        <v>38</v>
      </c>
    </row>
    <row r="25" spans="1:9" x14ac:dyDescent="0.25">
      <c r="A25" s="4">
        <v>44505</v>
      </c>
      <c r="B25" s="5" t="s">
        <v>13</v>
      </c>
      <c r="C25" s="9">
        <v>500</v>
      </c>
      <c r="H25" t="str">
        <f t="shared" si="0"/>
        <v>within budget</v>
      </c>
      <c r="I25" t="s">
        <v>38</v>
      </c>
    </row>
    <row r="26" spans="1:9" x14ac:dyDescent="0.25">
      <c r="A26" s="4">
        <v>44508</v>
      </c>
      <c r="B26" s="5" t="s">
        <v>6</v>
      </c>
      <c r="C26" s="9">
        <v>702</v>
      </c>
      <c r="H26" t="str">
        <f t="shared" si="0"/>
        <v>within budget</v>
      </c>
      <c r="I26" t="s">
        <v>39</v>
      </c>
    </row>
    <row r="27" spans="1:9" x14ac:dyDescent="0.25">
      <c r="A27" s="6">
        <v>44509</v>
      </c>
      <c r="B27" s="7" t="s">
        <v>4</v>
      </c>
      <c r="C27" s="10">
        <v>1600</v>
      </c>
      <c r="H27" t="str">
        <f t="shared" si="0"/>
        <v>within budget</v>
      </c>
      <c r="I27" t="s">
        <v>38</v>
      </c>
    </row>
    <row r="28" spans="1:9" x14ac:dyDescent="0.25">
      <c r="A28" s="6">
        <v>44512</v>
      </c>
      <c r="B28" s="7" t="s">
        <v>5</v>
      </c>
      <c r="C28" s="9">
        <v>600</v>
      </c>
      <c r="H28" t="str">
        <f t="shared" si="0"/>
        <v>within budget</v>
      </c>
      <c r="I28" t="s">
        <v>38</v>
      </c>
    </row>
    <row r="29" spans="1:9" ht="19.149999999999999" customHeight="1" x14ac:dyDescent="0.25">
      <c r="A29" s="4">
        <v>44515</v>
      </c>
      <c r="B29" s="5" t="s">
        <v>13</v>
      </c>
      <c r="C29" s="9">
        <v>900</v>
      </c>
      <c r="H29" t="str">
        <f t="shared" si="0"/>
        <v>within budget</v>
      </c>
      <c r="I29" t="s">
        <v>38</v>
      </c>
    </row>
    <row r="30" spans="1:9" x14ac:dyDescent="0.25">
      <c r="A30" s="6">
        <v>44515</v>
      </c>
      <c r="B30" s="5" t="s">
        <v>6</v>
      </c>
      <c r="C30" s="9">
        <v>150</v>
      </c>
      <c r="H30" t="str">
        <f t="shared" si="0"/>
        <v>within budget</v>
      </c>
      <c r="I30" t="s">
        <v>37</v>
      </c>
    </row>
    <row r="31" spans="1:9" x14ac:dyDescent="0.25">
      <c r="A31" s="4">
        <v>44515</v>
      </c>
      <c r="B31" s="5" t="s">
        <v>2</v>
      </c>
      <c r="C31" s="9">
        <v>2100</v>
      </c>
      <c r="H31" t="str">
        <f t="shared" si="0"/>
        <v>over budget</v>
      </c>
      <c r="I31" t="s">
        <v>37</v>
      </c>
    </row>
    <row r="32" spans="1:9" x14ac:dyDescent="0.25">
      <c r="A32" s="4">
        <v>44517</v>
      </c>
      <c r="B32" s="5" t="s">
        <v>11</v>
      </c>
      <c r="C32" s="9">
        <v>470.63</v>
      </c>
      <c r="H32" t="str">
        <f t="shared" si="0"/>
        <v>within budget</v>
      </c>
      <c r="I32" t="s">
        <v>37</v>
      </c>
    </row>
    <row r="33" spans="1:9" x14ac:dyDescent="0.25">
      <c r="A33" s="4">
        <v>44517</v>
      </c>
      <c r="B33" s="5" t="s">
        <v>9</v>
      </c>
      <c r="C33" s="9">
        <v>322.64</v>
      </c>
      <c r="H33" t="str">
        <f t="shared" si="0"/>
        <v>within budget</v>
      </c>
      <c r="I33" t="s">
        <v>38</v>
      </c>
    </row>
    <row r="34" spans="1:9" x14ac:dyDescent="0.25">
      <c r="A34" s="4">
        <v>44518</v>
      </c>
      <c r="B34" s="7" t="s">
        <v>8</v>
      </c>
      <c r="C34" s="9">
        <v>428</v>
      </c>
      <c r="H34" t="str">
        <f t="shared" si="0"/>
        <v>within budget</v>
      </c>
      <c r="I34" t="s">
        <v>38</v>
      </c>
    </row>
    <row r="35" spans="1:9" x14ac:dyDescent="0.25">
      <c r="A35" s="4">
        <v>44519</v>
      </c>
      <c r="B35" s="5" t="s">
        <v>5</v>
      </c>
      <c r="C35" s="9">
        <v>447</v>
      </c>
      <c r="H35" t="str">
        <f t="shared" si="0"/>
        <v>within budget</v>
      </c>
      <c r="I35" t="s">
        <v>37</v>
      </c>
    </row>
    <row r="36" spans="1:9" x14ac:dyDescent="0.25">
      <c r="A36" s="4">
        <v>44522</v>
      </c>
      <c r="B36" s="5" t="s">
        <v>4</v>
      </c>
      <c r="C36" s="10">
        <v>1720</v>
      </c>
      <c r="H36" t="str">
        <f t="shared" si="0"/>
        <v>within budget</v>
      </c>
      <c r="I36" t="s">
        <v>38</v>
      </c>
    </row>
    <row r="37" spans="1:9" x14ac:dyDescent="0.25">
      <c r="A37" s="6">
        <v>44524</v>
      </c>
      <c r="B37" s="7" t="s">
        <v>6</v>
      </c>
      <c r="C37" s="9">
        <v>540</v>
      </c>
      <c r="H37" t="str">
        <f t="shared" si="0"/>
        <v>within budget</v>
      </c>
      <c r="I37" t="s">
        <v>38</v>
      </c>
    </row>
    <row r="38" spans="1:9" x14ac:dyDescent="0.25">
      <c r="A38" s="4">
        <v>44525</v>
      </c>
      <c r="B38" s="5" t="s">
        <v>7</v>
      </c>
      <c r="C38" s="9">
        <v>314</v>
      </c>
      <c r="H38" t="str">
        <f t="shared" si="0"/>
        <v>within budget</v>
      </c>
      <c r="I38" t="s">
        <v>38</v>
      </c>
    </row>
    <row r="39" spans="1:9" ht="18" customHeight="1" x14ac:dyDescent="0.25">
      <c r="A39" s="4">
        <v>44526</v>
      </c>
      <c r="B39" s="5" t="s">
        <v>8</v>
      </c>
      <c r="C39" s="9">
        <v>518</v>
      </c>
      <c r="H39" t="str">
        <f t="shared" si="0"/>
        <v>within budget</v>
      </c>
      <c r="I39" t="s">
        <v>38</v>
      </c>
    </row>
    <row r="40" spans="1:9" ht="15.6" customHeight="1" x14ac:dyDescent="0.25">
      <c r="A40" s="4">
        <v>44526</v>
      </c>
      <c r="B40" s="7" t="s">
        <v>3</v>
      </c>
      <c r="C40" s="10">
        <v>2000</v>
      </c>
      <c r="H40" t="str">
        <f t="shared" si="0"/>
        <v>within budget</v>
      </c>
      <c r="I40" t="s">
        <v>38</v>
      </c>
    </row>
    <row r="41" spans="1:9" x14ac:dyDescent="0.25">
      <c r="A41" s="6">
        <v>44529</v>
      </c>
      <c r="B41" s="7" t="s">
        <v>7</v>
      </c>
      <c r="C41" s="9">
        <v>337</v>
      </c>
      <c r="H41" t="str">
        <f t="shared" si="0"/>
        <v>within budget</v>
      </c>
      <c r="I41" t="s">
        <v>38</v>
      </c>
    </row>
    <row r="42" spans="1:9" x14ac:dyDescent="0.25">
      <c r="A42" s="4">
        <v>44530</v>
      </c>
      <c r="B42" s="5" t="s">
        <v>8</v>
      </c>
      <c r="C42" s="9">
        <v>500</v>
      </c>
      <c r="H42" t="str">
        <f t="shared" si="0"/>
        <v>within budget</v>
      </c>
      <c r="I42" t="s">
        <v>38</v>
      </c>
    </row>
    <row r="43" spans="1:9" x14ac:dyDescent="0.25">
      <c r="A43" s="4">
        <v>44531</v>
      </c>
      <c r="B43" s="5" t="s">
        <v>4</v>
      </c>
      <c r="C43" s="10">
        <v>2500</v>
      </c>
      <c r="H43" t="str">
        <f t="shared" si="0"/>
        <v>over budget</v>
      </c>
      <c r="I43" t="s">
        <v>38</v>
      </c>
    </row>
    <row r="44" spans="1:9" x14ac:dyDescent="0.25">
      <c r="A44" s="6">
        <v>44534</v>
      </c>
      <c r="B44" s="7" t="s">
        <v>5</v>
      </c>
      <c r="C44" s="9">
        <v>710</v>
      </c>
      <c r="H44" t="str">
        <f t="shared" si="0"/>
        <v>within budget</v>
      </c>
      <c r="I44" t="s">
        <v>38</v>
      </c>
    </row>
    <row r="45" spans="1:9" x14ac:dyDescent="0.25">
      <c r="A45" s="4">
        <v>44537</v>
      </c>
      <c r="B45" s="5" t="s">
        <v>2</v>
      </c>
      <c r="C45" s="9">
        <v>2300</v>
      </c>
      <c r="H45" t="str">
        <f t="shared" si="0"/>
        <v>over budget</v>
      </c>
      <c r="I45" t="s">
        <v>38</v>
      </c>
    </row>
    <row r="46" spans="1:9" x14ac:dyDescent="0.25">
      <c r="A46" s="4">
        <v>44539</v>
      </c>
      <c r="B46" s="5" t="s">
        <v>12</v>
      </c>
      <c r="C46" s="9">
        <v>12000</v>
      </c>
      <c r="H46" t="str">
        <f t="shared" si="0"/>
        <v>over budget</v>
      </c>
      <c r="I46" t="s">
        <v>38</v>
      </c>
    </row>
    <row r="47" spans="1:9" x14ac:dyDescent="0.25">
      <c r="A47" s="4">
        <v>44545</v>
      </c>
      <c r="B47" s="7" t="s">
        <v>10</v>
      </c>
      <c r="C47" s="9">
        <v>1500</v>
      </c>
      <c r="H47" t="str">
        <f t="shared" si="0"/>
        <v>within budget</v>
      </c>
      <c r="I47" t="s">
        <v>38</v>
      </c>
    </row>
    <row r="48" spans="1:9" x14ac:dyDescent="0.25">
      <c r="A48" s="4">
        <v>44547</v>
      </c>
      <c r="B48" s="5" t="s">
        <v>11</v>
      </c>
      <c r="C48" s="9">
        <v>470.63</v>
      </c>
      <c r="H48" t="str">
        <f t="shared" si="0"/>
        <v>within budget</v>
      </c>
      <c r="I48" t="s">
        <v>38</v>
      </c>
    </row>
    <row r="49" spans="1:9" x14ac:dyDescent="0.25">
      <c r="A49" s="4">
        <v>44550</v>
      </c>
      <c r="B49" s="5" t="s">
        <v>7</v>
      </c>
      <c r="C49" s="9">
        <v>267</v>
      </c>
      <c r="H49" t="str">
        <f t="shared" si="0"/>
        <v>within budget</v>
      </c>
      <c r="I49" t="s">
        <v>38</v>
      </c>
    </row>
    <row r="50" spans="1:9" x14ac:dyDescent="0.25">
      <c r="A50" s="4">
        <v>44553</v>
      </c>
      <c r="B50" s="5" t="s">
        <v>6</v>
      </c>
      <c r="C50" s="9">
        <v>640</v>
      </c>
      <c r="H50" t="str">
        <f t="shared" si="0"/>
        <v>within budget</v>
      </c>
      <c r="I50" t="s">
        <v>38</v>
      </c>
    </row>
    <row r="51" spans="1:9" x14ac:dyDescent="0.25">
      <c r="A51" s="4">
        <v>44553</v>
      </c>
      <c r="B51" s="5" t="s">
        <v>5</v>
      </c>
      <c r="C51" s="9">
        <v>450</v>
      </c>
      <c r="H51" t="str">
        <f t="shared" si="0"/>
        <v>within budget</v>
      </c>
      <c r="I51" t="s">
        <v>38</v>
      </c>
    </row>
    <row r="52" spans="1:9" ht="31.5" x14ac:dyDescent="0.25">
      <c r="A52" s="2"/>
    </row>
    <row r="53" spans="1:9" ht="15.75" x14ac:dyDescent="0.25">
      <c r="A53" s="1"/>
    </row>
  </sheetData>
  <dataValidations count="2">
    <dataValidation type="list" allowBlank="1" showInputMessage="1" showErrorMessage="1" sqref="G2" xr:uid="{6860D0CF-649C-4D2F-8534-271136499A4F}">
      <formula1>"vasanthi,likhitha"</formula1>
    </dataValidation>
    <dataValidation type="list" allowBlank="1" showInputMessage="1" showErrorMessage="1" sqref="I2:I51" xr:uid="{3F462BB1-7982-4F0B-9018-9C9E14F7D4DC}">
      <formula1>"essential,non essential"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E11" sqref="E11"/>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Sheet6</vt:lpstr>
      <vt:lpstr>Sheet8</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NEMISETTY LIKHITHA VIJAYA VASANTHI</cp:lastModifiedBy>
  <dcterms:created xsi:type="dcterms:W3CDTF">2015-06-05T18:17:20Z</dcterms:created>
  <dcterms:modified xsi:type="dcterms:W3CDTF">2024-08-29T10:27:08Z</dcterms:modified>
</cp:coreProperties>
</file>