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<sst xmlns="http://schemas.openxmlformats.org/spreadsheetml/2006/main" count="26" uniqueCount="18">
  <si>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10-3</t>
  </si>
  <si>
    <t xml:space="preserve">15-5</t>
  </si>
  <si>
    <t xml:space="preserve">Fire</t>
  </si>
  <si>
    <t xml:space="preserve">MAE</t>
  </si>
  <si>
    <t xml:space="preserve">RMSE</t>
  </si>
  <si>
    <t xml:space="preserve">STD</t>
  </si>
  <si>
    <t xml:space="preserve">MAE LINEAR</t>
  </si>
  <si>
    <t xml:space="preserve">MAE ARIMA</t>
  </si>
  <si>
    <t xml:space="preserve">RMSE LINEAR</t>
  </si>
  <si>
    <t xml:space="preserve">RMSE ARIMA</t>
  </si>
  <si>
    <t xml:space="preserve">Linear</t>
  </si>
  <si>
    <t xml:space="preserve">Arima</t>
  </si>
  <si>
    <t xml:space="preserve">LSTM</t>
  </si>
  <si>
    <t xml:space="preserve">Improv LIN</t>
  </si>
  <si>
    <t xml:space="preserve">Improv ARI</t>
  </si>
  <si>
    <t xml:space="preserve">Law</t>
  </si>
  <si>
    <t xml:space="preserve">Structural</t>
  </si>
  <si>
    <t xml:space="preserve">Arima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</si>
</sst>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4" colorId="64" zoomScale="156" zoomScaleNormal="156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3</v>
      </c>
      <c r="F2" s="0" t="s">
        <v>4</v>
      </c>
      <c r="G2" s="0" t="s">
        <v>5</v>
      </c>
      <c r="H2" s="1" t="s">
        <v>6</v>
      </c>
      <c r="I2" s="1" t="s">
        <v>7</v>
      </c>
      <c r="J2" s="1" t="s">
        <v>8</v>
      </c>
      <c r="K2" s="0" t="s">
        <v>9</v>
      </c>
    </row>
    <row r="3" customFormat="false" ht="12.8" hidden="false" customHeight="false" outlineLevel="0" collapsed="false">
      <c r="A3" s="0" t="s">
        <v>10</v>
      </c>
      <c r="B3" s="0" t="n">
        <v>786</v>
      </c>
      <c r="C3" s="0" t="n">
        <v>1256</v>
      </c>
      <c r="D3" s="0" t="n">
        <v>816.49</v>
      </c>
      <c r="E3" s="0" t="n">
        <v>769</v>
      </c>
      <c r="F3" s="0" t="n">
        <v>1204</v>
      </c>
      <c r="G3" s="0" t="n">
        <v>688.41</v>
      </c>
    </row>
    <row r="4" customFormat="false" ht="12.8" hidden="false" customHeight="false" outlineLevel="0" collapsed="false">
      <c r="A4" s="0" t="s">
        <v>11</v>
      </c>
      <c r="B4" s="0" t="n">
        <v>660</v>
      </c>
      <c r="C4" s="0" t="n">
        <v>1087</v>
      </c>
      <c r="D4" s="0" t="n">
        <v>461.41</v>
      </c>
      <c r="E4" s="0" t="n">
        <v>657</v>
      </c>
      <c r="F4" s="0" t="n">
        <v>1071</v>
      </c>
      <c r="G4" s="0" t="n">
        <v>377.32</v>
      </c>
    </row>
    <row r="5" customFormat="false" ht="12.8" hidden="false" customHeight="false" outlineLevel="0" collapsed="false">
      <c r="A5" s="0" t="s">
        <v>12</v>
      </c>
      <c r="B5" s="0" t="n">
        <v>584</v>
      </c>
      <c r="C5" s="0" t="n">
        <v>1069</v>
      </c>
      <c r="D5" s="0" t="n">
        <v>396.83</v>
      </c>
      <c r="E5" s="0" t="n">
        <v>564</v>
      </c>
      <c r="F5" s="0" t="n">
        <v>1019</v>
      </c>
      <c r="G5" s="0" t="n">
        <v>224.52</v>
      </c>
    </row>
    <row r="6" customFormat="false" ht="12.8" hidden="false" customHeight="false" outlineLevel="0" collapsed="false">
      <c r="A6" s="0" t="s">
        <v>13</v>
      </c>
      <c r="B6" s="2" t="n">
        <f aca="false">(B3-B$5)/B3</f>
        <v>0.256997455470738</v>
      </c>
      <c r="C6" s="2" t="n">
        <f aca="false">(C3-C$5)/C3</f>
        <v>0.148885350318471</v>
      </c>
      <c r="D6" s="2" t="n">
        <f aca="false">(D3-D$5)/D3</f>
        <v>0.513980575389778</v>
      </c>
      <c r="E6" s="2" t="n">
        <f aca="false">(E3-E$5)/E3</f>
        <v>0.266579973992198</v>
      </c>
      <c r="F6" s="2" t="n">
        <f aca="false">(F3-F$5)/F3</f>
        <v>0.153654485049834</v>
      </c>
      <c r="G6" s="2" t="n">
        <f aca="false">(G3-G$5)/G3</f>
        <v>0.673857149082669</v>
      </c>
      <c r="H6" s="0" t="n">
        <f aca="false">(B6+E6)/2</f>
        <v>0.261788714731468</v>
      </c>
      <c r="J6" s="0" t="n">
        <f aca="false">(C6+F6)/2</f>
        <v>0.151269917684153</v>
      </c>
    </row>
    <row r="7" customFormat="false" ht="12.8" hidden="false" customHeight="false" outlineLevel="0" collapsed="false">
      <c r="A7" s="0" t="s">
        <v>14</v>
      </c>
      <c r="B7" s="2" t="n">
        <f aca="false">(B4-B$5)/B4</f>
        <v>0.115151515151515</v>
      </c>
      <c r="C7" s="2" t="n">
        <f aca="false">(C4-C$5)/C4</f>
        <v>0.0165593376264949</v>
      </c>
      <c r="D7" s="2" t="n">
        <f aca="false">(D4-D$5)/D4</f>
        <v>0.139962289503912</v>
      </c>
      <c r="E7" s="2" t="n">
        <f aca="false">(E4-E$5)/E4</f>
        <v>0.141552511415525</v>
      </c>
      <c r="F7" s="2" t="n">
        <f aca="false">(F4-F$5)/F4</f>
        <v>0.0485527544351074</v>
      </c>
      <c r="G7" s="2" t="n">
        <f aca="false">(G4-G$5)/G4</f>
        <v>0.404961306053217</v>
      </c>
      <c r="I7" s="0" t="n">
        <f aca="false">(B7+E7)/2</f>
        <v>0.12835201328352</v>
      </c>
      <c r="K7" s="0" t="n">
        <f aca="false">(C7+F7)/2</f>
        <v>0.0325560460308012</v>
      </c>
    </row>
    <row r="8" customFormat="false" ht="12.8" hidden="false" customHeight="false" outlineLevel="0" collapsed="false">
      <c r="A8" s="0" t="s">
        <v>15</v>
      </c>
      <c r="J8" s="1"/>
    </row>
    <row r="9" customFormat="false" ht="12.8" hidden="false" customHeight="false" outlineLevel="0" collapsed="false">
      <c r="A9" s="0" t="s">
        <v>10</v>
      </c>
      <c r="B9" s="0" t="n">
        <v>186</v>
      </c>
      <c r="C9" s="0" t="n">
        <v>381</v>
      </c>
      <c r="D9" s="0" t="n">
        <v>229.32</v>
      </c>
      <c r="E9" s="0" t="n">
        <v>226</v>
      </c>
      <c r="F9" s="0" t="n">
        <v>407</v>
      </c>
      <c r="G9" s="0" t="n">
        <v>220.69</v>
      </c>
    </row>
    <row r="10" customFormat="false" ht="12.8" hidden="false" customHeight="false" outlineLevel="0" collapsed="false">
      <c r="A10" s="0" t="s">
        <v>11</v>
      </c>
      <c r="B10" s="0" t="n">
        <v>133</v>
      </c>
      <c r="C10" s="0" t="n">
        <v>323</v>
      </c>
      <c r="D10" s="0" t="n">
        <v>115.55</v>
      </c>
      <c r="E10" s="0" t="n">
        <v>159</v>
      </c>
      <c r="F10" s="0" t="n">
        <v>338</v>
      </c>
      <c r="G10" s="0" t="n">
        <v>116.95</v>
      </c>
    </row>
    <row r="11" customFormat="false" ht="12.8" hidden="false" customHeight="false" outlineLevel="0" collapsed="false">
      <c r="A11" s="0" t="s">
        <v>12</v>
      </c>
      <c r="B11" s="0" t="n">
        <v>116</v>
      </c>
      <c r="C11" s="0" t="n">
        <v>309</v>
      </c>
      <c r="D11" s="0" t="n">
        <v>89.46</v>
      </c>
      <c r="E11" s="0" t="n">
        <v>119</v>
      </c>
      <c r="F11" s="0" t="n">
        <v>315</v>
      </c>
      <c r="G11" s="0" t="n">
        <v>29.82</v>
      </c>
    </row>
    <row r="12" customFormat="false" ht="12.8" hidden="false" customHeight="false" outlineLevel="0" collapsed="false">
      <c r="B12" s="2" t="n">
        <f aca="false">(B9-B$11)/B9</f>
        <v>0.376344086021505</v>
      </c>
      <c r="C12" s="2" t="n">
        <f aca="false">(C9-C$11)/C9</f>
        <v>0.188976377952756</v>
      </c>
      <c r="D12" s="2" t="n">
        <f aca="false">(D9-D$11)/D9</f>
        <v>0.60989010989011</v>
      </c>
      <c r="E12" s="2" t="n">
        <f aca="false">(E9-E$11)/E9</f>
        <v>0.473451327433628</v>
      </c>
      <c r="F12" s="2" t="n">
        <f aca="false">(F9-F$11)/F9</f>
        <v>0.226044226044226</v>
      </c>
      <c r="G12" s="2" t="n">
        <f aca="false">(G9-G$11)/G9</f>
        <v>0.8648783361276</v>
      </c>
      <c r="H12" s="0" t="n">
        <f aca="false">(B12+E12)/2</f>
        <v>0.424897706727567</v>
      </c>
      <c r="J12" s="0" t="n">
        <f aca="false">(C12+F12)/2</f>
        <v>0.207510301998491</v>
      </c>
    </row>
    <row r="13" customFormat="false" ht="12.8" hidden="false" customHeight="false" outlineLevel="0" collapsed="false">
      <c r="B13" s="2" t="n">
        <f aca="false">(B10-B$11)/B10</f>
        <v>0.12781954887218</v>
      </c>
      <c r="C13" s="2" t="n">
        <f aca="false">(C10-C$11)/C10</f>
        <v>0.043343653250774</v>
      </c>
      <c r="D13" s="2" t="n">
        <f aca="false">(D10-D$11)/D10</f>
        <v>0.225789701427953</v>
      </c>
      <c r="E13" s="2" t="n">
        <f aca="false">(E10-E$11)/E10</f>
        <v>0.251572327044025</v>
      </c>
      <c r="F13" s="2" t="n">
        <f aca="false">(F10-F$11)/F10</f>
        <v>0.0680473372781065</v>
      </c>
      <c r="G13" s="2" t="n">
        <f aca="false">(G10-G$11)/G10</f>
        <v>0.745019238991022</v>
      </c>
      <c r="I13" s="0" t="n">
        <f aca="false">(B13+E13)/2</f>
        <v>0.189695937958103</v>
      </c>
      <c r="K13" s="0" t="n">
        <f aca="false">(C13+F13)/2</f>
        <v>0.0556954952644403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10</v>
      </c>
      <c r="B15" s="0" t="n">
        <v>965</v>
      </c>
      <c r="C15" s="0" t="n">
        <v>1504</v>
      </c>
      <c r="D15" s="0" t="n">
        <v>882.78</v>
      </c>
      <c r="E15" s="0" t="n">
        <v>900</v>
      </c>
      <c r="F15" s="0" t="n">
        <v>1436</v>
      </c>
      <c r="G15" s="0" t="n">
        <v>718.63</v>
      </c>
    </row>
    <row r="16" customFormat="false" ht="12.8" hidden="false" customHeight="false" outlineLevel="0" collapsed="false">
      <c r="A16" s="0" t="s">
        <v>17</v>
      </c>
      <c r="B16" s="0" t="n">
        <v>818</v>
      </c>
      <c r="C16" s="0" t="n">
        <v>1299</v>
      </c>
      <c r="D16" s="0" t="n">
        <v>515.7</v>
      </c>
      <c r="E16" s="0" t="n">
        <v>806</v>
      </c>
      <c r="F16" s="0" t="n">
        <v>1300</v>
      </c>
      <c r="G16" s="0" t="n">
        <v>387.67</v>
      </c>
    </row>
    <row r="17" customFormat="false" ht="12.8" hidden="false" customHeight="false" outlineLevel="0" collapsed="false">
      <c r="A17" s="0" t="s">
        <v>12</v>
      </c>
      <c r="B17" s="0" t="n">
        <v>839</v>
      </c>
      <c r="C17" s="0" t="n">
        <v>1307</v>
      </c>
      <c r="D17" s="0" t="n">
        <v>383.36</v>
      </c>
      <c r="E17" s="0" t="n">
        <v>794</v>
      </c>
      <c r="F17" s="0" t="n">
        <v>1296</v>
      </c>
      <c r="G17" s="0" t="n">
        <v>368.43</v>
      </c>
    </row>
    <row r="18" customFormat="false" ht="12.8" hidden="false" customHeight="false" outlineLevel="0" collapsed="false">
      <c r="B18" s="2" t="n">
        <f aca="false">(B15-B$17)/B15</f>
        <v>0.130569948186529</v>
      </c>
      <c r="C18" s="2" t="n">
        <f aca="false">(C15-C$17)/C15</f>
        <v>0.130984042553191</v>
      </c>
      <c r="D18" s="2" t="n">
        <f aca="false">(D15-D$17)/D15</f>
        <v>0.565735517342939</v>
      </c>
      <c r="E18" s="2" t="n">
        <f aca="false">(E15-E$17)/E15</f>
        <v>0.117777777777778</v>
      </c>
      <c r="F18" s="2" t="n">
        <f aca="false">(F15-F$17)/F15</f>
        <v>0.0974930362116992</v>
      </c>
      <c r="G18" s="2" t="n">
        <f aca="false">(G15-G$17)/G15</f>
        <v>0.487316143216954</v>
      </c>
      <c r="H18" s="0" t="n">
        <f aca="false">(B18+E18)/2</f>
        <v>0.124173862982153</v>
      </c>
      <c r="J18" s="0" t="n">
        <f aca="false">(C18+F18)/2</f>
        <v>0.114238539382445</v>
      </c>
    </row>
    <row r="19" customFormat="false" ht="12.8" hidden="false" customHeight="false" outlineLevel="0" collapsed="false">
      <c r="B19" s="2" t="n">
        <f aca="false">(B16-B$17)/B16</f>
        <v>-0.0256723716381418</v>
      </c>
      <c r="C19" s="2" t="n">
        <f aca="false">(C16-C$17)/C16</f>
        <v>-0.00615858352578907</v>
      </c>
      <c r="D19" s="2" t="n">
        <f aca="false">(D16-D$17)/D16</f>
        <v>0.256622067093271</v>
      </c>
      <c r="E19" s="2" t="n">
        <f aca="false">(E16-E$17)/E16</f>
        <v>0.0148883374689826</v>
      </c>
      <c r="F19" s="2" t="n">
        <f aca="false">(F16-F$17)/F16</f>
        <v>0.00307692307692308</v>
      </c>
      <c r="G19" s="2" t="n">
        <f aca="false">(G16-G$17)/G16</f>
        <v>0.0496298398122114</v>
      </c>
      <c r="I19" s="0" t="n">
        <f aca="false">(B19+E19)/2</f>
        <v>-0.00539201708457959</v>
      </c>
      <c r="K19" s="0" t="n">
        <f aca="false">(C19+F19)/2</f>
        <v>-0.001540830224433</v>
      </c>
    </row>
    <row r="20" customFormat="false" ht="12.8" hidden="false" customHeight="false" outlineLevel="0" collapsed="false">
      <c r="H20" s="0" t="n">
        <f aca="false">AVERAGE(H6:H19)</f>
        <v>0.270286761480396</v>
      </c>
      <c r="I20" s="0" t="n">
        <f aca="false">AVERAGE(I6:I19)</f>
        <v>0.104218644719014</v>
      </c>
      <c r="J20" s="0" t="n">
        <f aca="false">AVERAGE(J6:J19)</f>
        <v>0.157672919688363</v>
      </c>
      <c r="K20" s="0" t="n">
        <f aca="false">AVERAGE(K6:K19)</f>
        <v>0.0289035703569361</v>
      </c>
    </row>
    <row r="22" customFormat="false" ht="12.8" hidden="false" customHeight="false" outlineLevel="0" collapsed="false">
      <c r="B22" s="0" t="n">
        <f aca="false">(B6+B12+B18)/3</f>
        <v>0.254637163226257</v>
      </c>
      <c r="C22" s="0" t="n">
        <f aca="false">(C6+C12+C18)/3</f>
        <v>0.15628192360814</v>
      </c>
      <c r="E22" s="0" t="n">
        <f aca="false">(E6+E12+E18)/3</f>
        <v>0.285936359734535</v>
      </c>
      <c r="F22" s="0" t="n">
        <f aca="false">(F6+F12+F18)/3</f>
        <v>0.159063915768586</v>
      </c>
    </row>
    <row r="23" customFormat="false" ht="12.8" hidden="false" customHeight="false" outlineLevel="0" collapsed="false">
      <c r="B23" s="0" t="n">
        <f aca="false">(B7+B13+B19)/3</f>
        <v>0.0724328974618513</v>
      </c>
      <c r="C23" s="0" t="n">
        <f aca="false">(C7+C13+C19)/3</f>
        <v>0.0179148024504933</v>
      </c>
      <c r="E23" s="0" t="n">
        <f aca="false">(E7+E13+E19)/3</f>
        <v>0.136004391976178</v>
      </c>
      <c r="F23" s="0" t="n">
        <f aca="false">(F7+F13+F19)/3</f>
        <v>0.039892338263379</v>
      </c>
    </row>
    <row r="24" customFormat="false" ht="12.8" hidden="false" customHeight="false" outlineLevel="0" collapsed="false">
      <c r="B24" s="0" t="n">
        <f aca="false">AVERAGE(B22:B23)</f>
        <v>0.163535030344054</v>
      </c>
      <c r="C24" s="0" t="n">
        <f aca="false">AVERAGE(C22:C23)</f>
        <v>0.0870983630293164</v>
      </c>
      <c r="E24" s="0" t="n">
        <f aca="false">AVERAGE(E22:E23)</f>
        <v>0.210970375855356</v>
      </c>
      <c r="F24" s="0" t="n">
        <f aca="false">AVERAGE(F22:F23)</f>
        <v>0.0994781270159827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2020-07-20T22:59:25Z</dcterms:created>
  <dc:creator/>
  <dc:description/>
  <dc:language>en-US</dc:language>
  <cp:lastModifiedBy/>
  <dcterms:modified xsi:type="dcterms:W3CDTF">2020-07-21T12:11:41Z</dcterms:modified>
  <cp:revision>3</cp:revision>
  <dc:subject/>
  <dc:title/>
</cp:coreProperties>
</file>