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cka\Desktop\PJATK\2\GUI - programowanie obiektowe i GUI\cwiczenia\projekt1\Project1\"/>
    </mc:Choice>
  </mc:AlternateContent>
  <bookViews>
    <workbookView xWindow="0" yWindow="0" windowWidth="23040" windowHeight="9192" activeTab="2"/>
  </bookViews>
  <sheets>
    <sheet name="wizual" sheetId="1" r:id="rId1"/>
    <sheet name="przeciecia" sheetId="2" r:id="rId2"/>
    <sheet name="Arkusz1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2" i="3"/>
  <c r="E9" i="3" s="1"/>
  <c r="C5" i="3"/>
  <c r="C8" i="3"/>
  <c r="C11" i="3"/>
  <c r="C14" i="3"/>
  <c r="C18" i="3"/>
  <c r="C21" i="3"/>
  <c r="C24" i="3"/>
  <c r="C28" i="3"/>
  <c r="C2" i="3"/>
  <c r="B19" i="3"/>
  <c r="D20" i="3" s="1"/>
  <c r="F20" i="3" s="1"/>
  <c r="D19" i="3"/>
  <c r="B22" i="3"/>
  <c r="B23" i="3" s="1"/>
  <c r="D24" i="3" s="1"/>
  <c r="F24" i="3" s="1"/>
  <c r="D22" i="3"/>
  <c r="B25" i="3"/>
  <c r="B26" i="3" s="1"/>
  <c r="B27" i="3" s="1"/>
  <c r="D28" i="3" s="1"/>
  <c r="D25" i="3"/>
  <c r="B29" i="3"/>
  <c r="C29" i="3" s="1"/>
  <c r="D29" i="3"/>
  <c r="D6" i="3"/>
  <c r="D9" i="3"/>
  <c r="D12" i="3"/>
  <c r="D15" i="3"/>
  <c r="D3" i="3"/>
  <c r="B6" i="3"/>
  <c r="D7" i="3" s="1"/>
  <c r="B9" i="3"/>
  <c r="B10" i="3" s="1"/>
  <c r="D11" i="3" s="1"/>
  <c r="F11" i="3" s="1"/>
  <c r="B12" i="3"/>
  <c r="B13" i="3" s="1"/>
  <c r="C13" i="3" s="1"/>
  <c r="B15" i="3"/>
  <c r="B16" i="3" s="1"/>
  <c r="C16" i="3" s="1"/>
  <c r="B3" i="3"/>
  <c r="B4" i="3" s="1"/>
  <c r="D5" i="3" s="1"/>
  <c r="F5" i="3" s="1"/>
  <c r="E2" i="3"/>
  <c r="F22" i="3" l="1"/>
  <c r="F19" i="3"/>
  <c r="F15" i="3"/>
  <c r="F9" i="3"/>
  <c r="F7" i="3"/>
  <c r="F3" i="3"/>
  <c r="F6" i="3"/>
  <c r="F28" i="3"/>
  <c r="F29" i="3"/>
  <c r="F25" i="3"/>
  <c r="E6" i="3"/>
  <c r="E25" i="3"/>
  <c r="E3" i="3"/>
  <c r="E24" i="3"/>
  <c r="E28" i="3"/>
  <c r="E15" i="3"/>
  <c r="E22" i="3"/>
  <c r="E12" i="3"/>
  <c r="E29" i="3"/>
  <c r="E19" i="3"/>
  <c r="E20" i="3"/>
  <c r="E11" i="3"/>
  <c r="E7" i="3"/>
  <c r="E5" i="3"/>
  <c r="C25" i="3"/>
  <c r="C9" i="3"/>
  <c r="C26" i="3"/>
  <c r="C10" i="3"/>
  <c r="C23" i="3"/>
  <c r="C15" i="3"/>
  <c r="C22" i="3"/>
  <c r="C6" i="3"/>
  <c r="C4" i="3"/>
  <c r="C12" i="3"/>
  <c r="C27" i="3"/>
  <c r="C19" i="3"/>
  <c r="C3" i="3"/>
  <c r="D4" i="3"/>
  <c r="F4" i="3" s="1"/>
  <c r="B20" i="3"/>
  <c r="D26" i="3"/>
  <c r="B17" i="3"/>
  <c r="D17" i="3"/>
  <c r="D10" i="3"/>
  <c r="D23" i="3"/>
  <c r="D27" i="3"/>
  <c r="D16" i="3"/>
  <c r="D14" i="3"/>
  <c r="D13" i="3"/>
  <c r="F13" i="3" s="1"/>
  <c r="B7" i="3"/>
  <c r="C7" i="3" s="1"/>
  <c r="C6" i="2"/>
  <c r="B6" i="2"/>
  <c r="E23" i="3" l="1"/>
  <c r="F23" i="3"/>
  <c r="E10" i="3"/>
  <c r="F10" i="3"/>
  <c r="E17" i="3"/>
  <c r="F17" i="3"/>
  <c r="E14" i="3"/>
  <c r="F14" i="3"/>
  <c r="E26" i="3"/>
  <c r="F26" i="3"/>
  <c r="E16" i="3"/>
  <c r="F16" i="3"/>
  <c r="E27" i="3"/>
  <c r="F27" i="3"/>
  <c r="E4" i="3"/>
  <c r="E13" i="3"/>
  <c r="D18" i="3"/>
  <c r="C17" i="3"/>
  <c r="D21" i="3"/>
  <c r="C20" i="3"/>
  <c r="D8" i="3"/>
  <c r="E6" i="2"/>
  <c r="E8" i="3" l="1"/>
  <c r="F8" i="3"/>
  <c r="E18" i="3"/>
  <c r="F18" i="3"/>
  <c r="E21" i="3"/>
  <c r="F21" i="3"/>
</calcChain>
</file>

<file path=xl/sharedStrings.xml><?xml version="1.0" encoding="utf-8"?>
<sst xmlns="http://schemas.openxmlformats.org/spreadsheetml/2006/main" count="25" uniqueCount="25">
  <si>
    <t>dodaj stacje kolejową</t>
  </si>
  <si>
    <t>stwórz połączenie między stacjami</t>
  </si>
  <si>
    <t>dodaj nową lokomotywę</t>
  </si>
  <si>
    <t>dodaj wagon do lokomotywy</t>
  </si>
  <si>
    <t>usuń połączenie między stacjami</t>
  </si>
  <si>
    <t>usuń stację kolejową</t>
  </si>
  <si>
    <t>usuń lokomotywę</t>
  </si>
  <si>
    <t>pasek menu</t>
  </si>
  <si>
    <t>usuń wagon z lokomotywy</t>
  </si>
  <si>
    <t>stacja 1</t>
  </si>
  <si>
    <t>stacja2</t>
  </si>
  <si>
    <t>punkt przeciecia</t>
  </si>
  <si>
    <t>x</t>
  </si>
  <si>
    <t>y</t>
  </si>
  <si>
    <t>dlugosc trasy</t>
  </si>
  <si>
    <t>z2=x2+y2</t>
  </si>
  <si>
    <t>do kwadratu</t>
  </si>
  <si>
    <t xml:space="preserve">RAPORT pociąg nr beb 212
nazwa pociągu: aaa
ilość wagonów: 4
stacja docelowa: dupa
</t>
  </si>
  <si>
    <t>delta t (sek)</t>
  </si>
  <si>
    <t>predkosc (km/h)</t>
  </si>
  <si>
    <t>przebyta droga %</t>
  </si>
  <si>
    <t>predkosc m/s</t>
  </si>
  <si>
    <t>pozostała droga (m)</t>
  </si>
  <si>
    <t>przebyta droga (m)</t>
  </si>
  <si>
    <t>dlugosc trasy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</si>
</sst>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1" fillId="3" borderId="4" xfId="2" applyBorder="1"/>
    <xf numFmtId="0" fontId="1" fillId="3" borderId="0" xfId="2" applyBorder="1"/>
    <xf numFmtId="0" fontId="1" fillId="3" borderId="5" xfId="2" applyBorder="1"/>
    <xf numFmtId="0" fontId="1" fillId="5" borderId="1" xfId="4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0" xfId="4" applyBorder="1"/>
    <xf numFmtId="0" fontId="1" fillId="5" borderId="5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2" fontId="0" fillId="0" borderId="0" xfId="0" applyNumberFormat="1"/>
    <xf numFmtId="0" fontId="1" fillId="3" borderId="0" xfId="2"/>
    <xf numFmtId="2" fontId="1" fillId="3" borderId="0" xfId="2" applyNumberFormat="1"/>
    <xf numFmtId="10" fontId="1" fillId="3" borderId="0" xfId="2" applyNumberFormat="1"/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1" fillId="4" borderId="9" xfId="3" applyBorder="1" applyAlignment="1">
      <alignment horizontal="center"/>
    </xf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  <xf numFmtId="0" fontId="0" fillId="4" borderId="9" xfId="3" applyFont="1" applyBorder="1" applyAlignment="1">
      <alignment horizontal="center"/>
    </xf>
    <xf numFmtId="0" fontId="0" fillId="6" borderId="4" xfId="2" applyFont="1" applyFill="1" applyBorder="1" applyAlignment="1">
      <alignment horizontal="center" wrapText="1"/>
    </xf>
    <xf numFmtId="0" fontId="1" fillId="6" borderId="0" xfId="2" applyFill="1" applyBorder="1" applyAlignment="1">
      <alignment horizontal="center"/>
    </xf>
    <xf numFmtId="0" fontId="1" fillId="6" borderId="5" xfId="2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0" fontId="1" fillId="6" borderId="6" xfId="2" applyFill="1" applyBorder="1" applyAlignment="1">
      <alignment horizontal="center"/>
    </xf>
    <xf numFmtId="0" fontId="1" fillId="6" borderId="7" xfId="2" applyFill="1" applyBorder="1" applyAlignment="1">
      <alignment horizontal="center"/>
    </xf>
    <xf numFmtId="0" fontId="1" fillId="6" borderId="8" xfId="2" applyFill="1" applyBorder="1" applyAlignment="1">
      <alignment horizontal="center"/>
    </xf>
    <xf numFmtId="0" fontId="0" fillId="4" borderId="10" xfId="3" applyFont="1" applyBorder="1" applyAlignment="1">
      <alignment horizontal="center"/>
    </xf>
    <xf numFmtId="0" fontId="0" fillId="4" borderId="11" xfId="3" applyFont="1" applyBorder="1" applyAlignment="1">
      <alignment horizontal="center"/>
    </xf>
    <xf numFmtId="0" fontId="1" fillId="4" borderId="9" xfId="3" applyBorder="1" applyAlignment="1">
      <alignment horizontal="center" vertical="center" wrapText="1"/>
    </xf>
    <xf numFmtId="0" fontId="1" fillId="4" borderId="10" xfId="3" applyBorder="1" applyAlignment="1">
      <alignment horizontal="center" vertical="center" wrapText="1"/>
    </xf>
    <xf numFmtId="0" fontId="1" fillId="4" borderId="11" xfId="3" applyBorder="1" applyAlignment="1">
      <alignment horizontal="center" vertical="center" wrapText="1"/>
    </xf>
  </cellXfs>
  <cellStyles count="5">
    <cellStyle name="20% — akcent 2" xfId="2" builtinId="34"/>
    <cellStyle name="20% — akcent 4" xfId="4" builtinId="42"/>
    <cellStyle name="40% — akcent 2" xfId="3" builtinId="35"/>
    <cellStyle name="Akcent 2" xfId="1" builtinId="3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predkosc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Arkusz1!$B$2:$B$21</c:f>
              <c:numCache>
                <c:formatCode>0.00</c:formatCode>
                <c:ptCount val="20"/>
                <c:pt idx="0">
                  <c:v>100</c:v>
                </c:pt>
                <c:pt idx="1">
                  <c:v>103</c:v>
                </c:pt>
                <c:pt idx="2">
                  <c:v>106.09</c:v>
                </c:pt>
                <c:pt idx="3">
                  <c:v>101</c:v>
                </c:pt>
                <c:pt idx="4">
                  <c:v>97.97</c:v>
                </c:pt>
                <c:pt idx="5">
                  <c:v>100.9091</c:v>
                </c:pt>
                <c:pt idx="6">
                  <c:v>102</c:v>
                </c:pt>
                <c:pt idx="7">
                  <c:v>105.06</c:v>
                </c:pt>
                <c:pt idx="8">
                  <c:v>101.90819999999999</c:v>
                </c:pt>
                <c:pt idx="9">
                  <c:v>103</c:v>
                </c:pt>
                <c:pt idx="10">
                  <c:v>99.91</c:v>
                </c:pt>
                <c:pt idx="11">
                  <c:v>96.912700000000001</c:v>
                </c:pt>
                <c:pt idx="12">
                  <c:v>104</c:v>
                </c:pt>
                <c:pt idx="13">
                  <c:v>107.12</c:v>
                </c:pt>
                <c:pt idx="14">
                  <c:v>110.3336</c:v>
                </c:pt>
                <c:pt idx="15">
                  <c:v>113.643608</c:v>
                </c:pt>
                <c:pt idx="16">
                  <c:v>102</c:v>
                </c:pt>
                <c:pt idx="17">
                  <c:v>98.94</c:v>
                </c:pt>
                <c:pt idx="18">
                  <c:v>101.90819999999999</c:v>
                </c:pt>
                <c:pt idx="19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9-40B9-9755-491DB269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142655"/>
        <c:axId val="1773153471"/>
      </c:scatterChart>
      <c:valAx>
        <c:axId val="177314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153471"/>
        <c:crosses val="autoZero"/>
        <c:crossBetween val="midCat"/>
      </c:valAx>
      <c:valAx>
        <c:axId val="17731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14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152400</xdr:rowOff>
    </xdr:from>
    <xdr:to>
      <xdr:col>4</xdr:col>
      <xdr:colOff>30480</xdr:colOff>
      <xdr:row>5</xdr:row>
      <xdr:rowOff>22860</xdr:rowOff>
    </xdr:to>
    <xdr:sp macro="" textlink="">
      <xdr:nvSpPr>
        <xdr:cNvPr id="2" name="Owal 1"/>
        <xdr:cNvSpPr/>
      </xdr:nvSpPr>
      <xdr:spPr>
        <a:xfrm>
          <a:off x="2270760" y="723900"/>
          <a:ext cx="746760" cy="25908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001</a:t>
          </a:r>
        </a:p>
      </xdr:txBody>
    </xdr:sp>
    <xdr:clientData/>
  </xdr:twoCellAnchor>
  <xdr:twoCellAnchor>
    <xdr:from>
      <xdr:col>3</xdr:col>
      <xdr:colOff>792480</xdr:colOff>
      <xdr:row>5</xdr:row>
      <xdr:rowOff>22860</xdr:rowOff>
    </xdr:from>
    <xdr:to>
      <xdr:col>7</xdr:col>
      <xdr:colOff>468458</xdr:colOff>
      <xdr:row>20</xdr:row>
      <xdr:rowOff>22351</xdr:rowOff>
    </xdr:to>
    <xdr:cxnSp macro="">
      <xdr:nvCxnSpPr>
        <xdr:cNvPr id="5" name="Łącznik prosty 4"/>
        <xdr:cNvCxnSpPr>
          <a:stCxn id="2" idx="4"/>
        </xdr:cNvCxnSpPr>
      </xdr:nvCxnSpPr>
      <xdr:spPr>
        <a:xfrm>
          <a:off x="2644140" y="982980"/>
          <a:ext cx="2640158" cy="284175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81948</xdr:colOff>
      <xdr:row>5</xdr:row>
      <xdr:rowOff>106628</xdr:rowOff>
    </xdr:from>
    <xdr:to>
      <xdr:col>4</xdr:col>
      <xdr:colOff>363888</xdr:colOff>
      <xdr:row>7</xdr:row>
      <xdr:rowOff>18228</xdr:rowOff>
    </xdr:to>
    <xdr:sp macro="" textlink="">
      <xdr:nvSpPr>
        <xdr:cNvPr id="6" name="Ramka 5"/>
        <xdr:cNvSpPr/>
      </xdr:nvSpPr>
      <xdr:spPr>
        <a:xfrm rot="18925454">
          <a:off x="3068988" y="1066748"/>
          <a:ext cx="281940" cy="29260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365760</xdr:colOff>
      <xdr:row>7</xdr:row>
      <xdr:rowOff>60960</xdr:rowOff>
    </xdr:from>
    <xdr:to>
      <xdr:col>5</xdr:col>
      <xdr:colOff>0</xdr:colOff>
      <xdr:row>8</xdr:row>
      <xdr:rowOff>129540</xdr:rowOff>
    </xdr:to>
    <xdr:cxnSp macro="">
      <xdr:nvCxnSpPr>
        <xdr:cNvPr id="9" name="Łącznik prosty ze strzałką 8"/>
        <xdr:cNvCxnSpPr/>
      </xdr:nvCxnSpPr>
      <xdr:spPr>
        <a:xfrm>
          <a:off x="3352800" y="1402080"/>
          <a:ext cx="243840" cy="2590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11</xdr:row>
      <xdr:rowOff>144780</xdr:rowOff>
    </xdr:from>
    <xdr:to>
      <xdr:col>8</xdr:col>
      <xdr:colOff>186518</xdr:colOff>
      <xdr:row>19</xdr:row>
      <xdr:rowOff>106171</xdr:rowOff>
    </xdr:to>
    <xdr:cxnSp macro="">
      <xdr:nvCxnSpPr>
        <xdr:cNvPr id="11" name="Łącznik prosty 10"/>
        <xdr:cNvCxnSpPr/>
      </xdr:nvCxnSpPr>
      <xdr:spPr>
        <a:xfrm>
          <a:off x="4972050" y="2423160"/>
          <a:ext cx="91268" cy="14244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19</xdr:row>
      <xdr:rowOff>99060</xdr:rowOff>
    </xdr:from>
    <xdr:to>
      <xdr:col>8</xdr:col>
      <xdr:colOff>441960</xdr:colOff>
      <xdr:row>21</xdr:row>
      <xdr:rowOff>45720</xdr:rowOff>
    </xdr:to>
    <xdr:sp macro="" textlink="">
      <xdr:nvSpPr>
        <xdr:cNvPr id="14" name="Owal 13"/>
        <xdr:cNvSpPr/>
      </xdr:nvSpPr>
      <xdr:spPr>
        <a:xfrm>
          <a:off x="4572000" y="3840480"/>
          <a:ext cx="746760" cy="31242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002</a:t>
          </a:r>
        </a:p>
      </xdr:txBody>
    </xdr:sp>
    <xdr:clientData/>
  </xdr:twoCellAnchor>
  <xdr:twoCellAnchor>
    <xdr:from>
      <xdr:col>7</xdr:col>
      <xdr:colOff>335280</xdr:colOff>
      <xdr:row>10</xdr:row>
      <xdr:rowOff>7620</xdr:rowOff>
    </xdr:from>
    <xdr:to>
      <xdr:col>8</xdr:col>
      <xdr:colOff>472440</xdr:colOff>
      <xdr:row>11</xdr:row>
      <xdr:rowOff>129540</xdr:rowOff>
    </xdr:to>
    <xdr:sp macro="" textlink="">
      <xdr:nvSpPr>
        <xdr:cNvPr id="15" name="Owal 14"/>
        <xdr:cNvSpPr/>
      </xdr:nvSpPr>
      <xdr:spPr>
        <a:xfrm>
          <a:off x="4602480" y="2095500"/>
          <a:ext cx="746760" cy="31242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140970</xdr:rowOff>
    </xdr:from>
    <xdr:to>
      <xdr:col>13</xdr:col>
      <xdr:colOff>487680</xdr:colOff>
      <xdr:row>17</xdr:row>
      <xdr:rowOff>140970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4"/>
  <sheetViews>
    <sheetView workbookViewId="0">
      <selection activeCell="P14" sqref="P14"/>
    </sheetView>
  </sheetViews>
  <sheetFormatPr defaultRowHeight="14.4" x14ac:dyDescent="0.3"/>
  <cols>
    <col min="3" max="3" width="9.21875" customWidth="1"/>
    <col min="4" max="4" width="16.5546875" customWidth="1"/>
    <col min="11" max="11" width="12.88671875" customWidth="1"/>
    <col min="12" max="12" width="8.88671875" customWidth="1"/>
    <col min="13" max="13" width="10.6640625" customWidth="1"/>
  </cols>
  <sheetData>
    <row r="1" spans="4:13" ht="15" thickBot="1" x14ac:dyDescent="0.35"/>
    <row r="2" spans="4:13" ht="15" thickBot="1" x14ac:dyDescent="0.35">
      <c r="D2" s="4"/>
      <c r="E2" s="5"/>
      <c r="F2" s="5"/>
      <c r="G2" s="5"/>
      <c r="H2" s="5"/>
      <c r="I2" s="5"/>
      <c r="J2" s="6"/>
      <c r="K2" s="17" t="s">
        <v>7</v>
      </c>
      <c r="L2" s="18"/>
      <c r="M2" s="19"/>
    </row>
    <row r="3" spans="4:13" ht="15" thickBot="1" x14ac:dyDescent="0.35">
      <c r="D3" s="7"/>
      <c r="E3" s="8"/>
      <c r="F3" s="8"/>
      <c r="G3" s="8"/>
      <c r="H3" s="8"/>
      <c r="I3" s="8"/>
      <c r="J3" s="9"/>
      <c r="K3" s="1"/>
      <c r="L3" s="2"/>
      <c r="M3" s="3"/>
    </row>
    <row r="4" spans="4:13" ht="15.6" customHeight="1" thickBot="1" x14ac:dyDescent="0.35">
      <c r="D4" s="7"/>
      <c r="E4" s="8"/>
      <c r="F4" s="8"/>
      <c r="G4" s="8"/>
      <c r="H4" s="8"/>
      <c r="I4" s="8"/>
      <c r="J4" s="9"/>
      <c r="K4" s="20" t="s">
        <v>0</v>
      </c>
      <c r="L4" s="21"/>
      <c r="M4" s="22"/>
    </row>
    <row r="5" spans="4:13" ht="15" thickBot="1" x14ac:dyDescent="0.35">
      <c r="D5" s="7"/>
      <c r="E5" s="8"/>
      <c r="F5" s="8"/>
      <c r="G5" s="8"/>
      <c r="H5" s="8"/>
      <c r="I5" s="8"/>
      <c r="J5" s="9"/>
      <c r="K5" s="1"/>
      <c r="L5" s="2"/>
      <c r="M5" s="3"/>
    </row>
    <row r="6" spans="4:13" ht="15" thickBot="1" x14ac:dyDescent="0.35">
      <c r="D6" s="7"/>
      <c r="E6" s="8"/>
      <c r="F6" s="8"/>
      <c r="G6" s="8"/>
      <c r="H6" s="8"/>
      <c r="I6" s="8"/>
      <c r="J6" s="9"/>
      <c r="K6" s="23" t="s">
        <v>2</v>
      </c>
      <c r="L6" s="21"/>
      <c r="M6" s="22"/>
    </row>
    <row r="7" spans="4:13" ht="15" thickBot="1" x14ac:dyDescent="0.35">
      <c r="D7" s="7"/>
      <c r="E7" s="8"/>
      <c r="F7" s="8"/>
      <c r="G7" s="8"/>
      <c r="H7" s="8"/>
      <c r="I7" s="8"/>
      <c r="J7" s="9"/>
      <c r="K7" s="1"/>
      <c r="L7" s="2"/>
      <c r="M7" s="3"/>
    </row>
    <row r="8" spans="4:13" ht="15" thickBot="1" x14ac:dyDescent="0.35">
      <c r="D8" s="7"/>
      <c r="E8" s="8"/>
      <c r="F8" s="8"/>
      <c r="G8" s="8"/>
      <c r="H8" s="8"/>
      <c r="I8" s="8"/>
      <c r="J8" s="9"/>
      <c r="K8" s="20" t="s">
        <v>3</v>
      </c>
      <c r="L8" s="21"/>
      <c r="M8" s="22"/>
    </row>
    <row r="9" spans="4:13" ht="15" customHeight="1" thickBot="1" x14ac:dyDescent="0.35">
      <c r="D9" s="7"/>
      <c r="E9" s="8"/>
      <c r="F9" s="8"/>
      <c r="G9" s="8"/>
      <c r="H9" s="8"/>
      <c r="I9" s="8"/>
      <c r="J9" s="9"/>
      <c r="K9" s="1"/>
      <c r="L9" s="2"/>
      <c r="M9" s="3"/>
    </row>
    <row r="10" spans="4:13" ht="15" thickBot="1" x14ac:dyDescent="0.35">
      <c r="D10" s="7"/>
      <c r="E10" s="8"/>
      <c r="F10" s="8"/>
      <c r="G10" s="8"/>
      <c r="H10" s="8"/>
      <c r="I10" s="8"/>
      <c r="J10" s="9"/>
      <c r="K10" s="33" t="s">
        <v>1</v>
      </c>
      <c r="L10" s="34"/>
      <c r="M10" s="35"/>
    </row>
    <row r="11" spans="4:13" ht="15" thickBot="1" x14ac:dyDescent="0.35">
      <c r="D11" s="7"/>
      <c r="E11" s="8"/>
      <c r="F11" s="8"/>
      <c r="G11" s="8"/>
      <c r="H11" s="8"/>
      <c r="I11" s="8"/>
      <c r="J11" s="9"/>
      <c r="K11" s="1"/>
      <c r="L11" s="2"/>
      <c r="M11" s="3"/>
    </row>
    <row r="12" spans="4:13" ht="15" customHeight="1" thickBot="1" x14ac:dyDescent="0.35">
      <c r="D12" s="7"/>
      <c r="E12" s="8"/>
      <c r="F12" s="8"/>
      <c r="G12" s="8"/>
      <c r="H12" s="8"/>
      <c r="I12" s="8"/>
      <c r="J12" s="9"/>
      <c r="K12" s="23" t="s">
        <v>5</v>
      </c>
      <c r="L12" s="31"/>
      <c r="M12" s="32"/>
    </row>
    <row r="13" spans="4:13" ht="15" customHeight="1" thickBot="1" x14ac:dyDescent="0.35">
      <c r="D13" s="7"/>
      <c r="E13" s="8"/>
      <c r="F13" s="8"/>
      <c r="G13" s="8"/>
      <c r="H13" s="8"/>
      <c r="I13" s="8"/>
      <c r="J13" s="9"/>
      <c r="K13" s="1"/>
      <c r="L13" s="2"/>
      <c r="M13" s="3"/>
    </row>
    <row r="14" spans="4:13" ht="15" thickBot="1" x14ac:dyDescent="0.35">
      <c r="D14" s="7"/>
      <c r="E14" s="8"/>
      <c r="F14" s="8"/>
      <c r="G14" s="8"/>
      <c r="H14" s="8"/>
      <c r="I14" s="8"/>
      <c r="J14" s="9"/>
      <c r="K14" s="20" t="s">
        <v>6</v>
      </c>
      <c r="L14" s="21"/>
      <c r="M14" s="22"/>
    </row>
    <row r="15" spans="4:13" ht="15" thickBot="1" x14ac:dyDescent="0.35">
      <c r="D15" s="7"/>
      <c r="E15" s="8"/>
      <c r="F15" s="8"/>
      <c r="G15" s="8"/>
      <c r="H15" s="8"/>
      <c r="I15" s="8"/>
      <c r="J15" s="9"/>
      <c r="K15" s="1"/>
      <c r="L15" s="2"/>
      <c r="M15" s="3"/>
    </row>
    <row r="16" spans="4:13" ht="15" thickBot="1" x14ac:dyDescent="0.35">
      <c r="D16" s="7"/>
      <c r="E16" s="8"/>
      <c r="F16" s="8"/>
      <c r="G16" s="8"/>
      <c r="H16" s="8"/>
      <c r="I16" s="8"/>
      <c r="J16" s="9"/>
      <c r="K16" s="20" t="s">
        <v>8</v>
      </c>
      <c r="L16" s="21"/>
      <c r="M16" s="22"/>
    </row>
    <row r="17" spans="4:13" ht="15" thickBot="1" x14ac:dyDescent="0.35">
      <c r="D17" s="7"/>
      <c r="E17" s="8"/>
      <c r="F17" s="8"/>
      <c r="G17" s="8"/>
      <c r="H17" s="8"/>
      <c r="I17" s="8"/>
      <c r="J17" s="9"/>
      <c r="K17" s="1"/>
      <c r="L17" s="2"/>
      <c r="M17" s="3"/>
    </row>
    <row r="18" spans="4:13" ht="15" thickBot="1" x14ac:dyDescent="0.35">
      <c r="D18" s="7"/>
      <c r="E18" s="8"/>
      <c r="F18" s="8"/>
      <c r="G18" s="8"/>
      <c r="H18" s="8"/>
      <c r="I18" s="8"/>
      <c r="J18" s="9"/>
      <c r="K18" s="23" t="s">
        <v>4</v>
      </c>
      <c r="L18" s="31"/>
      <c r="M18" s="32"/>
    </row>
    <row r="19" spans="4:13" x14ac:dyDescent="0.3">
      <c r="D19" s="7"/>
      <c r="E19" s="8"/>
      <c r="F19" s="8"/>
      <c r="G19" s="8"/>
      <c r="H19" s="8"/>
      <c r="I19" s="8"/>
      <c r="J19" s="9"/>
      <c r="K19" s="1"/>
      <c r="L19" s="2"/>
      <c r="M19" s="3"/>
    </row>
    <row r="20" spans="4:13" x14ac:dyDescent="0.3">
      <c r="D20" s="7"/>
      <c r="E20" s="8"/>
      <c r="F20" s="8"/>
      <c r="G20" s="8"/>
      <c r="H20" s="8"/>
      <c r="I20" s="8"/>
      <c r="J20" s="9"/>
      <c r="K20" s="24" t="s">
        <v>17</v>
      </c>
      <c r="L20" s="25"/>
      <c r="M20" s="26"/>
    </row>
    <row r="21" spans="4:13" x14ac:dyDescent="0.3">
      <c r="D21" s="7"/>
      <c r="E21" s="8"/>
      <c r="F21" s="8"/>
      <c r="G21" s="8"/>
      <c r="H21" s="8"/>
      <c r="I21" s="8"/>
      <c r="J21" s="9"/>
      <c r="K21" s="27"/>
      <c r="L21" s="25"/>
      <c r="M21" s="26"/>
    </row>
    <row r="22" spans="4:13" x14ac:dyDescent="0.3">
      <c r="D22" s="7"/>
      <c r="E22" s="8"/>
      <c r="F22" s="8"/>
      <c r="G22" s="8"/>
      <c r="H22" s="8"/>
      <c r="I22" s="8"/>
      <c r="J22" s="9"/>
      <c r="K22" s="27"/>
      <c r="L22" s="25"/>
      <c r="M22" s="26"/>
    </row>
    <row r="23" spans="4:13" x14ac:dyDescent="0.3">
      <c r="D23" s="7"/>
      <c r="E23" s="8"/>
      <c r="F23" s="8"/>
      <c r="G23" s="8"/>
      <c r="H23" s="8"/>
      <c r="I23" s="8"/>
      <c r="J23" s="9"/>
      <c r="K23" s="27"/>
      <c r="L23" s="25"/>
      <c r="M23" s="26"/>
    </row>
    <row r="24" spans="4:13" ht="38.4" customHeight="1" thickBot="1" x14ac:dyDescent="0.35">
      <c r="D24" s="10"/>
      <c r="E24" s="11"/>
      <c r="F24" s="11"/>
      <c r="G24" s="11"/>
      <c r="H24" s="11"/>
      <c r="I24" s="11"/>
      <c r="J24" s="12"/>
      <c r="K24" s="28"/>
      <c r="L24" s="29"/>
      <c r="M24" s="30"/>
    </row>
  </sheetData>
  <mergeCells count="10">
    <mergeCell ref="K2:M2"/>
    <mergeCell ref="K16:M16"/>
    <mergeCell ref="K4:M4"/>
    <mergeCell ref="K6:M6"/>
    <mergeCell ref="K20:M24"/>
    <mergeCell ref="K14:M14"/>
    <mergeCell ref="K18:M18"/>
    <mergeCell ref="K12:M12"/>
    <mergeCell ref="K10:M10"/>
    <mergeCell ref="K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4.4" x14ac:dyDescent="0.3"/>
  <cols>
    <col min="1" max="1" width="14.21875" bestFit="1" customWidth="1"/>
    <col min="2" max="2" width="9.109375" customWidth="1"/>
    <col min="5" max="5" width="14.33203125" customWidth="1"/>
  </cols>
  <sheetData>
    <row r="1" spans="1:5" x14ac:dyDescent="0.3">
      <c r="B1" t="s">
        <v>12</v>
      </c>
      <c r="C1" t="s">
        <v>13</v>
      </c>
    </row>
    <row r="2" spans="1:5" x14ac:dyDescent="0.3">
      <c r="A2" t="s">
        <v>9</v>
      </c>
      <c r="B2">
        <v>110</v>
      </c>
      <c r="C2">
        <v>166</v>
      </c>
    </row>
    <row r="3" spans="1:5" x14ac:dyDescent="0.3">
      <c r="A3" t="s">
        <v>10</v>
      </c>
      <c r="B3">
        <v>468</v>
      </c>
      <c r="C3">
        <v>561</v>
      </c>
    </row>
    <row r="4" spans="1:5" x14ac:dyDescent="0.3">
      <c r="A4" t="s">
        <v>11</v>
      </c>
    </row>
    <row r="6" spans="1:5" x14ac:dyDescent="0.3">
      <c r="A6" t="s">
        <v>16</v>
      </c>
      <c r="B6">
        <f>ABS((B3-B2)^2)</f>
        <v>128164</v>
      </c>
      <c r="C6">
        <f>ABS((C2-C3)^2)</f>
        <v>156025</v>
      </c>
      <c r="E6">
        <f>SQRT(B6+C6)</f>
        <v>533.09380037663163</v>
      </c>
    </row>
    <row r="9" spans="1:5" x14ac:dyDescent="0.3">
      <c r="A9" t="s">
        <v>14</v>
      </c>
    </row>
    <row r="11" spans="1:5" x14ac:dyDescent="0.3">
      <c r="A1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K24" sqref="K24"/>
    </sheetView>
  </sheetViews>
  <sheetFormatPr defaultRowHeight="14.4" x14ac:dyDescent="0.3"/>
  <cols>
    <col min="1" max="1" width="12.77734375" customWidth="1"/>
    <col min="2" max="3" width="15.21875" customWidth="1"/>
    <col min="4" max="4" width="19" customWidth="1"/>
    <col min="5" max="5" width="16.5546875" customWidth="1"/>
    <col min="6" max="6" width="16.77734375" customWidth="1"/>
  </cols>
  <sheetData>
    <row r="1" spans="1:8" x14ac:dyDescent="0.3">
      <c r="A1" t="s">
        <v>18</v>
      </c>
      <c r="B1" t="s">
        <v>19</v>
      </c>
      <c r="C1" t="s">
        <v>21</v>
      </c>
      <c r="D1" t="s">
        <v>23</v>
      </c>
      <c r="E1" t="s">
        <v>20</v>
      </c>
      <c r="F1" t="s">
        <v>22</v>
      </c>
      <c r="H1" t="s">
        <v>24</v>
      </c>
    </row>
    <row r="2" spans="1:8" x14ac:dyDescent="0.3">
      <c r="A2" s="14">
        <v>0</v>
      </c>
      <c r="B2" s="15">
        <v>100</v>
      </c>
      <c r="C2" s="15">
        <f>B2/3.6</f>
        <v>27.777777777777779</v>
      </c>
      <c r="D2" s="15">
        <v>0</v>
      </c>
      <c r="E2" s="16">
        <f>D2/$H$2</f>
        <v>0</v>
      </c>
      <c r="F2" s="14">
        <f>$H$2*1000</f>
        <v>500</v>
      </c>
      <c r="H2">
        <v>0.5</v>
      </c>
    </row>
    <row r="3" spans="1:8" x14ac:dyDescent="0.3">
      <c r="A3" s="14">
        <v>1</v>
      </c>
      <c r="B3" s="15">
        <f ca="1">B2*IF(RAND()&gt;0.5,1.03,0.97)</f>
        <v>103</v>
      </c>
      <c r="C3" s="15">
        <f t="shared" ref="C3:C29" ca="1" si="0">B3/3.6</f>
        <v>28.611111111111111</v>
      </c>
      <c r="D3" s="15">
        <f t="shared" ref="D3:D29" si="1">B2/3.6*A3</f>
        <v>27.777777777777779</v>
      </c>
      <c r="E3" s="16">
        <f t="shared" ref="E3:E29" si="2">D3/$F$2</f>
        <v>5.5555555555555559E-2</v>
      </c>
      <c r="F3" s="15">
        <f>$F$2-D3</f>
        <v>472.22222222222223</v>
      </c>
    </row>
    <row r="4" spans="1:8" x14ac:dyDescent="0.3">
      <c r="A4" s="14">
        <v>2</v>
      </c>
      <c r="B4" s="15">
        <f ca="1">B3*IF(RAND()&gt;0.5,1.03,0.97)</f>
        <v>106.09</v>
      </c>
      <c r="C4" s="15">
        <f t="shared" ca="1" si="0"/>
        <v>29.469444444444445</v>
      </c>
      <c r="D4" s="15">
        <f t="shared" ca="1" si="1"/>
        <v>57.222222222222221</v>
      </c>
      <c r="E4" s="16">
        <f t="shared" ca="1" si="2"/>
        <v>0.11444444444444445</v>
      </c>
      <c r="F4" s="15">
        <f t="shared" ref="F4:F29" ca="1" si="3">$F$2-D4</f>
        <v>442.77777777777777</v>
      </c>
    </row>
    <row r="5" spans="1:8" x14ac:dyDescent="0.3">
      <c r="A5" s="14">
        <v>3</v>
      </c>
      <c r="B5" s="15">
        <v>101</v>
      </c>
      <c r="C5" s="15">
        <f t="shared" si="0"/>
        <v>28.055555555555554</v>
      </c>
      <c r="D5" s="15">
        <f t="shared" ca="1" si="1"/>
        <v>88.408333333333331</v>
      </c>
      <c r="E5" s="16">
        <f t="shared" ca="1" si="2"/>
        <v>0.17681666666666665</v>
      </c>
      <c r="F5" s="15">
        <f t="shared" ca="1" si="3"/>
        <v>411.5916666666667</v>
      </c>
    </row>
    <row r="6" spans="1:8" x14ac:dyDescent="0.3">
      <c r="A6" s="14">
        <v>4</v>
      </c>
      <c r="B6" s="15">
        <f t="shared" ref="B6:B7" ca="1" si="4">B5*IF(RAND()&gt;0.5,1.03,0.97)</f>
        <v>97.97</v>
      </c>
      <c r="C6" s="15">
        <f t="shared" ca="1" si="0"/>
        <v>27.213888888888889</v>
      </c>
      <c r="D6" s="15">
        <f t="shared" si="1"/>
        <v>112.22222222222221</v>
      </c>
      <c r="E6" s="16">
        <f t="shared" si="2"/>
        <v>0.22444444444444442</v>
      </c>
      <c r="F6" s="15">
        <f t="shared" si="3"/>
        <v>387.77777777777777</v>
      </c>
    </row>
    <row r="7" spans="1:8" x14ac:dyDescent="0.3">
      <c r="A7" s="14">
        <v>5</v>
      </c>
      <c r="B7" s="15">
        <f t="shared" ca="1" si="4"/>
        <v>100.9091</v>
      </c>
      <c r="C7" s="15">
        <f t="shared" ca="1" si="0"/>
        <v>28.030305555555554</v>
      </c>
      <c r="D7" s="15">
        <f t="shared" ca="1" si="1"/>
        <v>136.06944444444446</v>
      </c>
      <c r="E7" s="16">
        <f t="shared" ca="1" si="2"/>
        <v>0.27213888888888893</v>
      </c>
      <c r="F7" s="15">
        <f t="shared" ca="1" si="3"/>
        <v>363.93055555555554</v>
      </c>
    </row>
    <row r="8" spans="1:8" x14ac:dyDescent="0.3">
      <c r="A8" s="14">
        <v>6</v>
      </c>
      <c r="B8" s="15">
        <v>102</v>
      </c>
      <c r="C8" s="15">
        <f t="shared" si="0"/>
        <v>28.333333333333332</v>
      </c>
      <c r="D8" s="15">
        <f t="shared" ca="1" si="1"/>
        <v>168.18183333333332</v>
      </c>
      <c r="E8" s="16">
        <f t="shared" ca="1" si="2"/>
        <v>0.33636366666666662</v>
      </c>
      <c r="F8" s="15">
        <f t="shared" ca="1" si="3"/>
        <v>331.81816666666668</v>
      </c>
    </row>
    <row r="9" spans="1:8" x14ac:dyDescent="0.3">
      <c r="A9" s="14">
        <v>7</v>
      </c>
      <c r="B9" s="15">
        <f t="shared" ref="B9:B10" ca="1" si="5">B8*IF(RAND()&gt;0.5,1.03,0.97)</f>
        <v>105.06</v>
      </c>
      <c r="C9" s="15">
        <f t="shared" ca="1" si="0"/>
        <v>29.183333333333334</v>
      </c>
      <c r="D9" s="15">
        <f t="shared" si="1"/>
        <v>198.33333333333331</v>
      </c>
      <c r="E9" s="16">
        <f t="shared" si="2"/>
        <v>0.39666666666666661</v>
      </c>
      <c r="F9" s="15">
        <f t="shared" si="3"/>
        <v>301.66666666666669</v>
      </c>
    </row>
    <row r="10" spans="1:8" x14ac:dyDescent="0.3">
      <c r="A10" s="14">
        <v>8</v>
      </c>
      <c r="B10" s="15">
        <f t="shared" ca="1" si="5"/>
        <v>101.90819999999999</v>
      </c>
      <c r="C10" s="15">
        <f t="shared" ca="1" si="0"/>
        <v>28.307833333333331</v>
      </c>
      <c r="D10" s="15">
        <f t="shared" ca="1" si="1"/>
        <v>233.46666666666667</v>
      </c>
      <c r="E10" s="16">
        <f t="shared" ca="1" si="2"/>
        <v>0.46693333333333331</v>
      </c>
      <c r="F10" s="15">
        <f t="shared" ca="1" si="3"/>
        <v>266.5333333333333</v>
      </c>
    </row>
    <row r="11" spans="1:8" x14ac:dyDescent="0.3">
      <c r="A11" s="14">
        <v>9</v>
      </c>
      <c r="B11" s="15">
        <v>103</v>
      </c>
      <c r="C11" s="15">
        <f t="shared" si="0"/>
        <v>28.611111111111111</v>
      </c>
      <c r="D11" s="15">
        <f t="shared" ca="1" si="1"/>
        <v>254.77049999999997</v>
      </c>
      <c r="E11" s="16">
        <f t="shared" ca="1" si="2"/>
        <v>0.50954099999999991</v>
      </c>
      <c r="F11" s="15">
        <f t="shared" ca="1" si="3"/>
        <v>245.22950000000003</v>
      </c>
    </row>
    <row r="12" spans="1:8" x14ac:dyDescent="0.3">
      <c r="A12" s="14">
        <v>10</v>
      </c>
      <c r="B12" s="15">
        <f t="shared" ref="B12:B13" ca="1" si="6">B11*IF(RAND()&gt;0.5,1.03,0.97)</f>
        <v>99.91</v>
      </c>
      <c r="C12" s="15">
        <f t="shared" ca="1" si="0"/>
        <v>27.752777777777776</v>
      </c>
      <c r="D12" s="15">
        <f t="shared" si="1"/>
        <v>286.11111111111109</v>
      </c>
      <c r="E12" s="16">
        <f t="shared" si="2"/>
        <v>0.57222222222222219</v>
      </c>
      <c r="F12" s="15">
        <f t="shared" si="3"/>
        <v>213.88888888888891</v>
      </c>
    </row>
    <row r="13" spans="1:8" x14ac:dyDescent="0.3">
      <c r="A13" s="14">
        <v>11</v>
      </c>
      <c r="B13" s="15">
        <f t="shared" ca="1" si="6"/>
        <v>96.912700000000001</v>
      </c>
      <c r="C13" s="15">
        <f t="shared" ca="1" si="0"/>
        <v>26.920194444444444</v>
      </c>
      <c r="D13" s="15">
        <f t="shared" ca="1" si="1"/>
        <v>305.28055555555557</v>
      </c>
      <c r="E13" s="16">
        <f t="shared" ca="1" si="2"/>
        <v>0.61056111111111111</v>
      </c>
      <c r="F13" s="15">
        <f t="shared" ca="1" si="3"/>
        <v>194.71944444444443</v>
      </c>
    </row>
    <row r="14" spans="1:8" x14ac:dyDescent="0.3">
      <c r="A14" s="14">
        <v>12</v>
      </c>
      <c r="B14" s="15">
        <v>104</v>
      </c>
      <c r="C14" s="15">
        <f t="shared" si="0"/>
        <v>28.888888888888889</v>
      </c>
      <c r="D14" s="15">
        <f t="shared" ca="1" si="1"/>
        <v>323.04233333333332</v>
      </c>
      <c r="E14" s="16">
        <f t="shared" ca="1" si="2"/>
        <v>0.64608466666666664</v>
      </c>
      <c r="F14" s="15">
        <f t="shared" ca="1" si="3"/>
        <v>176.95766666666668</v>
      </c>
    </row>
    <row r="15" spans="1:8" x14ac:dyDescent="0.3">
      <c r="A15" s="14">
        <v>13</v>
      </c>
      <c r="B15" s="15">
        <f t="shared" ref="B15:B17" ca="1" si="7">B14*IF(RAND()&gt;0.5,1.03,0.97)</f>
        <v>107.12</v>
      </c>
      <c r="C15" s="15">
        <f t="shared" ca="1" si="0"/>
        <v>29.755555555555556</v>
      </c>
      <c r="D15" s="15">
        <f t="shared" si="1"/>
        <v>375.55555555555554</v>
      </c>
      <c r="E15" s="16">
        <f t="shared" si="2"/>
        <v>0.75111111111111106</v>
      </c>
      <c r="F15" s="15">
        <f t="shared" si="3"/>
        <v>124.44444444444446</v>
      </c>
    </row>
    <row r="16" spans="1:8" x14ac:dyDescent="0.3">
      <c r="A16" s="14">
        <v>14</v>
      </c>
      <c r="B16" s="15">
        <f t="shared" ca="1" si="7"/>
        <v>110.3336</v>
      </c>
      <c r="C16" s="15">
        <f t="shared" ca="1" si="0"/>
        <v>30.648222222222223</v>
      </c>
      <c r="D16" s="15">
        <f t="shared" ca="1" si="1"/>
        <v>416.57777777777778</v>
      </c>
      <c r="E16" s="16">
        <f t="shared" ca="1" si="2"/>
        <v>0.83315555555555554</v>
      </c>
      <c r="F16" s="15">
        <f t="shared" ca="1" si="3"/>
        <v>83.422222222222217</v>
      </c>
    </row>
    <row r="17" spans="1:6" x14ac:dyDescent="0.3">
      <c r="A17" s="14">
        <v>15</v>
      </c>
      <c r="B17" s="15">
        <f t="shared" ca="1" si="7"/>
        <v>113.643608</v>
      </c>
      <c r="C17" s="15">
        <f t="shared" ca="1" si="0"/>
        <v>31.567668888888889</v>
      </c>
      <c r="D17" s="15">
        <f t="shared" ca="1" si="1"/>
        <v>459.72333333333336</v>
      </c>
      <c r="E17" s="16">
        <f t="shared" ca="1" si="2"/>
        <v>0.91944666666666675</v>
      </c>
      <c r="F17" s="15">
        <f t="shared" ca="1" si="3"/>
        <v>40.276666666666642</v>
      </c>
    </row>
    <row r="18" spans="1:6" x14ac:dyDescent="0.3">
      <c r="A18" s="14">
        <v>16</v>
      </c>
      <c r="B18" s="15">
        <v>102</v>
      </c>
      <c r="C18" s="15">
        <f t="shared" si="0"/>
        <v>28.333333333333332</v>
      </c>
      <c r="D18" s="15">
        <f t="shared" ca="1" si="1"/>
        <v>505.08270222222222</v>
      </c>
      <c r="E18" s="16">
        <f t="shared" ca="1" si="2"/>
        <v>1.0101654044444444</v>
      </c>
      <c r="F18" s="15">
        <f t="shared" ca="1" si="3"/>
        <v>-5.082702222222224</v>
      </c>
    </row>
    <row r="19" spans="1:6" x14ac:dyDescent="0.3">
      <c r="A19" s="14">
        <v>17</v>
      </c>
      <c r="B19" s="15">
        <f t="shared" ref="B19:B20" ca="1" si="8">B18*IF(RAND()&gt;0.5,1.03,0.97)</f>
        <v>98.94</v>
      </c>
      <c r="C19" s="15">
        <f t="shared" ca="1" si="0"/>
        <v>27.483333333333331</v>
      </c>
      <c r="D19" s="15">
        <f t="shared" si="1"/>
        <v>481.66666666666663</v>
      </c>
      <c r="E19" s="16">
        <f t="shared" si="2"/>
        <v>0.96333333333333326</v>
      </c>
      <c r="F19" s="15">
        <f t="shared" si="3"/>
        <v>18.333333333333371</v>
      </c>
    </row>
    <row r="20" spans="1:6" x14ac:dyDescent="0.3">
      <c r="A20" s="14">
        <v>18</v>
      </c>
      <c r="B20" s="15">
        <f t="shared" ca="1" si="8"/>
        <v>101.90819999999999</v>
      </c>
      <c r="C20" s="15">
        <f t="shared" ca="1" si="0"/>
        <v>28.307833333333331</v>
      </c>
      <c r="D20" s="15">
        <f t="shared" ca="1" si="1"/>
        <v>494.69999999999993</v>
      </c>
      <c r="E20" s="16">
        <f t="shared" ca="1" si="2"/>
        <v>0.98939999999999984</v>
      </c>
      <c r="F20" s="15">
        <f t="shared" ca="1" si="3"/>
        <v>5.3000000000000682</v>
      </c>
    </row>
    <row r="21" spans="1:6" x14ac:dyDescent="0.3">
      <c r="A21" s="14">
        <v>19</v>
      </c>
      <c r="B21" s="15">
        <v>103</v>
      </c>
      <c r="C21" s="15">
        <f t="shared" si="0"/>
        <v>28.611111111111111</v>
      </c>
      <c r="D21" s="15">
        <f t="shared" ca="1" si="1"/>
        <v>537.84883333333335</v>
      </c>
      <c r="E21" s="16">
        <f t="shared" ca="1" si="2"/>
        <v>1.0756976666666667</v>
      </c>
      <c r="F21" s="15">
        <f t="shared" ca="1" si="3"/>
        <v>-37.848833333333346</v>
      </c>
    </row>
    <row r="22" spans="1:6" x14ac:dyDescent="0.3">
      <c r="A22">
        <v>20</v>
      </c>
      <c r="B22" s="13">
        <f t="shared" ref="B22:B23" ca="1" si="9">B21*IF(RAND()&gt;0.5,1.03,0.97)</f>
        <v>99.91</v>
      </c>
      <c r="C22" s="13">
        <f t="shared" ca="1" si="0"/>
        <v>27.752777777777776</v>
      </c>
      <c r="D22" s="13">
        <f t="shared" si="1"/>
        <v>572.22222222222217</v>
      </c>
      <c r="E22" s="16">
        <f t="shared" si="2"/>
        <v>1.1444444444444444</v>
      </c>
      <c r="F22" s="15">
        <f t="shared" si="3"/>
        <v>-72.222222222222172</v>
      </c>
    </row>
    <row r="23" spans="1:6" x14ac:dyDescent="0.3">
      <c r="A23">
        <v>21</v>
      </c>
      <c r="B23" s="13">
        <f t="shared" ca="1" si="9"/>
        <v>96.912700000000001</v>
      </c>
      <c r="C23" s="13">
        <f t="shared" ca="1" si="0"/>
        <v>26.920194444444444</v>
      </c>
      <c r="D23" s="13">
        <f t="shared" ca="1" si="1"/>
        <v>582.80833333333328</v>
      </c>
      <c r="E23" s="16">
        <f t="shared" ca="1" si="2"/>
        <v>1.1656166666666665</v>
      </c>
      <c r="F23" s="15">
        <f t="shared" ca="1" si="3"/>
        <v>-82.80833333333328</v>
      </c>
    </row>
    <row r="24" spans="1:6" x14ac:dyDescent="0.3">
      <c r="A24">
        <v>22</v>
      </c>
      <c r="B24" s="13">
        <v>104</v>
      </c>
      <c r="C24" s="13">
        <f t="shared" si="0"/>
        <v>28.888888888888889</v>
      </c>
      <c r="D24" s="13">
        <f t="shared" ca="1" si="1"/>
        <v>592.24427777777782</v>
      </c>
      <c r="E24" s="16">
        <f t="shared" ca="1" si="2"/>
        <v>1.1844885555555555</v>
      </c>
      <c r="F24" s="15">
        <f t="shared" ca="1" si="3"/>
        <v>-92.244277777777825</v>
      </c>
    </row>
    <row r="25" spans="1:6" x14ac:dyDescent="0.3">
      <c r="A25">
        <v>23</v>
      </c>
      <c r="B25" s="13">
        <f t="shared" ref="B25:B27" ca="1" si="10">B24*IF(RAND()&gt;0.5,1.03,0.97)</f>
        <v>107.12</v>
      </c>
      <c r="C25" s="13">
        <f t="shared" ca="1" si="0"/>
        <v>29.755555555555556</v>
      </c>
      <c r="D25" s="13">
        <f t="shared" si="1"/>
        <v>664.44444444444446</v>
      </c>
      <c r="E25" s="16">
        <f t="shared" si="2"/>
        <v>1.328888888888889</v>
      </c>
      <c r="F25" s="15">
        <f t="shared" si="3"/>
        <v>-164.44444444444446</v>
      </c>
    </row>
    <row r="26" spans="1:6" x14ac:dyDescent="0.3">
      <c r="A26">
        <v>24</v>
      </c>
      <c r="B26" s="13">
        <f t="shared" ca="1" si="10"/>
        <v>103.9064</v>
      </c>
      <c r="C26" s="13">
        <f t="shared" ca="1" si="0"/>
        <v>28.862888888888889</v>
      </c>
      <c r="D26" s="13">
        <f t="shared" ca="1" si="1"/>
        <v>714.13333333333333</v>
      </c>
      <c r="E26" s="16">
        <f t="shared" ca="1" si="2"/>
        <v>1.4282666666666666</v>
      </c>
      <c r="F26" s="15">
        <f t="shared" ca="1" si="3"/>
        <v>-214.13333333333333</v>
      </c>
    </row>
    <row r="27" spans="1:6" x14ac:dyDescent="0.3">
      <c r="A27">
        <v>25</v>
      </c>
      <c r="B27" s="13">
        <f t="shared" ca="1" si="10"/>
        <v>107.02359200000001</v>
      </c>
      <c r="C27" s="13">
        <f t="shared" ca="1" si="0"/>
        <v>29.728775555555558</v>
      </c>
      <c r="D27" s="13">
        <f t="shared" ca="1" si="1"/>
        <v>721.57222222222219</v>
      </c>
      <c r="E27" s="16">
        <f t="shared" ca="1" si="2"/>
        <v>1.4431444444444443</v>
      </c>
      <c r="F27" s="15">
        <f t="shared" ca="1" si="3"/>
        <v>-221.57222222222219</v>
      </c>
    </row>
    <row r="28" spans="1:6" x14ac:dyDescent="0.3">
      <c r="A28">
        <v>26</v>
      </c>
      <c r="B28" s="13">
        <v>102</v>
      </c>
      <c r="C28" s="13">
        <f t="shared" si="0"/>
        <v>28.333333333333332</v>
      </c>
      <c r="D28" s="13">
        <f t="shared" ca="1" si="1"/>
        <v>772.9481644444445</v>
      </c>
      <c r="E28" s="16">
        <f t="shared" ca="1" si="2"/>
        <v>1.5458963288888889</v>
      </c>
      <c r="F28" s="15">
        <f t="shared" ca="1" si="3"/>
        <v>-272.9481644444445</v>
      </c>
    </row>
    <row r="29" spans="1:6" x14ac:dyDescent="0.3">
      <c r="A29">
        <v>27</v>
      </c>
      <c r="B29" s="13">
        <f t="shared" ref="B29" ca="1" si="11">B28*IF(RAND()&gt;0.5,1.03,0.97)</f>
        <v>98.94</v>
      </c>
      <c r="C29" s="13">
        <f t="shared" ca="1" si="0"/>
        <v>27.483333333333331</v>
      </c>
      <c r="D29" s="13">
        <f t="shared" si="1"/>
        <v>765</v>
      </c>
      <c r="E29" s="16">
        <f t="shared" si="2"/>
        <v>1.53</v>
      </c>
      <c r="F29" s="15">
        <f t="shared" si="3"/>
        <v>-265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wizual</vt:lpstr>
      <vt:lpstr>przeciecia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pracka</dc:creator>
  <cp:lastModifiedBy>pracka</cp:lastModifiedBy>
  <dcterms:created xsi:type="dcterms:W3CDTF">2023-04-12T20:26:55Z</dcterms:created>
  <dcterms:modified xsi:type="dcterms:W3CDTF">2023-04-18T21:25:54Z</dcterms:modified>
</cp:coreProperties>
</file>